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namedSheetViews/namedSheetView1.xml" ContentType="application/vnd.ms-excel.namedsheetviews+xml"/>
  <Override PartName="/xl/drawings/drawing1.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xml" ContentType="application/vnd.openxmlformats-officedocument.spreadsheetml.pivot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2.xml" ContentType="application/vnd.openxmlformats-officedocument.spreadsheetml.pivot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namedSheetViews/namedSheetView2.xml" ContentType="application/vnd.ms-excel.namedsheetviews+xml"/>
  <Override PartName="/xl/pivotTables/pivotTable3.xml" ContentType="application/vnd.openxmlformats-officedocument.spreadsheetml.pivot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namedSheetViews/namedSheetView3.xml" ContentType="application/vnd.ms-excel.namedsheetviews+xml"/>
  <Override PartName="/xl/pivotTables/pivotTable4.xml" ContentType="application/vnd.openxmlformats-officedocument.spreadsheetml.pivotTable+xml"/>
  <Override PartName="/xl/tables/table13.xml" ContentType="application/vnd.openxmlformats-officedocument.spreadsheetml.table+xml"/>
  <Override PartName="/xl/tables/table14.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C:\Users\User\Downloads\"/>
    </mc:Choice>
  </mc:AlternateContent>
  <xr:revisionPtr revIDLastSave="0" documentId="13_ncr:1_{5E98BE90-3D6C-471D-9F75-7A3B93073D66}" xr6:coauthVersionLast="47" xr6:coauthVersionMax="47" xr10:uidLastSave="{00000000-0000-0000-0000-000000000000}"/>
  <bookViews>
    <workbookView xWindow="-28920" yWindow="45" windowWidth="29040" windowHeight="15840" tabRatio="641" xr2:uid="{00000000-000D-0000-FFFF-FFFF00000000}"/>
  </bookViews>
  <sheets>
    <sheet name="ГОМДОЛ-2022" sheetId="38" r:id="rId1"/>
    <sheet name="Sheet2" sheetId="20" state="hidden" r:id="rId2"/>
    <sheet name="Нийт гомдол" sheetId="14" state="hidden" r:id="rId3"/>
    <sheet name="Улсын орлого-2019" sheetId="9" state="hidden" r:id="rId4"/>
    <sheet name="Summary PIVOT" sheetId="24" state="hidden" r:id="rId5"/>
    <sheet name="гомдол-2019" sheetId="1" state="hidden" r:id="rId6"/>
    <sheet name="Sheet1" sheetId="23" state="hidden" r:id="rId7"/>
    <sheet name="Sheet6" sheetId="33" state="hidden" r:id="rId8"/>
    <sheet name="гомдол-2020" sheetId="7" state="hidden" r:id="rId9"/>
    <sheet name="Sheet3" sheetId="29" state="hidden" r:id="rId10"/>
    <sheet name="Sheet5" sheetId="36" state="hidden" r:id="rId11"/>
    <sheet name="гомдол-2021" sheetId="27" state="hidden" r:id="rId12"/>
    <sheet name="Pivot 2021" sheetId="28" state="hidden" r:id="rId13"/>
    <sheet name="АТГ-21" sheetId="31" state="hidden" r:id="rId14"/>
  </sheets>
  <definedNames>
    <definedName name="_xlnm._FilterDatabase" localSheetId="13" hidden="1">'АТГ-21'!$A$13:$L$13</definedName>
    <definedName name="_xlnm._FilterDatabase" localSheetId="5" hidden="1">'гомдол-2019'!$A$13:$N$1080</definedName>
    <definedName name="_xlnm._FilterDatabase" localSheetId="8" hidden="1">'гомдол-2020'!$A$15:$X$1024</definedName>
    <definedName name="_xlnm._FilterDatabase" localSheetId="11" hidden="1">'гомдол-2021'!$A$16:$Q$1215</definedName>
    <definedName name="_xlnm._FilterDatabase" localSheetId="0" hidden="1">'ГОМДОЛ-2022'!$A$59:$H$417</definedName>
    <definedName name="_xlnm._FilterDatabase" localSheetId="3" hidden="1">'Улсын орлого-2019'!$A$1:$M$44</definedName>
    <definedName name="a" localSheetId="0">'ГОМДОЛ-2022'!#REF!</definedName>
    <definedName name="a">'гомдол-2021'!#REF!</definedName>
    <definedName name="_xlnm.Print_Area" localSheetId="8">'гомдол-2020'!$A$2:$W$765</definedName>
    <definedName name="_xlnm.Print_Area" localSheetId="11">'гомдол-2021'!$A$2:$X$778</definedName>
    <definedName name="_xlnm.Print_Area" localSheetId="0">'ГОМДОЛ-2022'!$A$2:$H$59</definedName>
    <definedName name="Амгалан" localSheetId="8">'гомдол-2019'!$D$13</definedName>
    <definedName name="Амгалан" localSheetId="11">'гомдол-2019'!$D$13</definedName>
    <definedName name="Амгалан" localSheetId="0">'гомдол-2019'!$D$13</definedName>
    <definedName name="Амгалан">'гомдол-2019'!$D$13</definedName>
    <definedName name="Баярмаа" localSheetId="8">'гомдол-2019'!$D$13</definedName>
    <definedName name="Баярмаа" localSheetId="11">'гомдол-2019'!$D$13</definedName>
    <definedName name="Баярмаа" localSheetId="0">'гомдол-2019'!$D$13</definedName>
    <definedName name="Баярмаа">'гомдол-2019'!$D$13</definedName>
    <definedName name="Хариуцсан_ажилтан" comment="Цолмонтуяа" localSheetId="8">'гомдол-2019'!$D$13</definedName>
    <definedName name="Хариуцсан_ажилтан" comment="Цолмонтуяа" localSheetId="11">'гомдол-2019'!$D$13</definedName>
    <definedName name="Хариуцсан_ажилтан" comment="Цолмонтуяа" localSheetId="0">'гомдол-2019'!$D$13</definedName>
    <definedName name="Хариуцсан_ажилтан" comment="Цолмонтуяа">'гомдол-2019'!$D$13</definedName>
  </definedNames>
  <calcPr calcId="191029"/>
  <pivotCaches>
    <pivotCache cacheId="0" r:id="rId15"/>
    <pivotCache cacheId="1" r:id="rId16"/>
    <pivotCache cacheId="2" r:id="rId17"/>
    <pivotCache cacheId="3" r:id="rId1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14" i="27" l="1"/>
  <c r="F1213" i="27"/>
  <c r="F1212" i="27"/>
  <c r="F1211" i="27"/>
  <c r="F1210" i="27"/>
  <c r="F1209" i="27"/>
  <c r="F1208" i="27"/>
  <c r="F1207" i="27"/>
  <c r="F1188" i="27"/>
  <c r="F1176" i="27"/>
  <c r="F1206" i="27"/>
  <c r="F1205" i="27"/>
  <c r="F1204" i="27"/>
  <c r="F1203" i="27"/>
  <c r="F1202" i="27"/>
  <c r="F1201" i="27"/>
  <c r="F1200" i="27"/>
  <c r="F1199" i="27"/>
  <c r="F1198" i="27"/>
  <c r="F1197" i="27"/>
  <c r="F1196" i="27"/>
  <c r="F1195" i="27"/>
  <c r="F1194" i="27"/>
  <c r="F1193" i="27"/>
  <c r="F1192" i="27"/>
  <c r="F1191" i="27"/>
  <c r="F1180" i="27"/>
  <c r="F1190" i="27"/>
  <c r="F1189" i="27"/>
  <c r="F1187" i="27"/>
  <c r="F1186" i="27"/>
  <c r="F1185" i="27"/>
  <c r="F1184" i="27"/>
  <c r="F1183" i="27"/>
  <c r="F1182" i="27"/>
  <c r="F1181" i="27"/>
  <c r="F1179" i="27"/>
  <c r="F1178" i="27"/>
  <c r="F1177" i="27"/>
  <c r="F1175" i="27"/>
  <c r="F1174" i="27"/>
  <c r="F1173" i="27"/>
  <c r="F1172" i="27"/>
  <c r="F1171" i="27"/>
  <c r="F1170" i="27"/>
  <c r="F1169" i="27"/>
  <c r="F1168" i="27"/>
  <c r="F1167" i="27"/>
  <c r="F1166" i="27"/>
  <c r="F1165" i="27"/>
  <c r="F1164" i="27"/>
  <c r="F1163" i="27"/>
  <c r="F1162" i="27"/>
  <c r="F1161" i="27"/>
  <c r="F1160" i="27"/>
  <c r="F1159" i="27"/>
  <c r="F1158" i="27"/>
  <c r="F1157" i="27"/>
  <c r="F1156" i="27"/>
  <c r="F1155" i="27"/>
  <c r="F1145" i="27"/>
  <c r="F1153" i="27"/>
  <c r="F1152" i="27"/>
  <c r="F1151" i="27"/>
  <c r="F1150" i="27"/>
  <c r="F1149" i="27"/>
  <c r="F1148" i="27"/>
  <c r="F1147" i="27"/>
  <c r="F1146" i="27"/>
  <c r="F1144" i="27"/>
  <c r="F1143" i="27"/>
  <c r="F1142" i="27"/>
  <c r="F1114" i="27"/>
  <c r="F1141" i="27"/>
  <c r="F1140" i="27"/>
  <c r="F1139" i="27"/>
  <c r="F1138" i="27"/>
  <c r="F1137" i="27"/>
  <c r="F1136" i="27"/>
  <c r="F1135" i="27"/>
  <c r="F1134" i="27"/>
  <c r="F1133" i="27"/>
  <c r="F1132" i="27"/>
  <c r="F1131" i="27"/>
  <c r="F1130" i="27"/>
  <c r="F1129" i="27"/>
  <c r="F1128" i="27"/>
  <c r="F1127" i="27"/>
  <c r="F1126" i="27"/>
  <c r="F1125" i="27"/>
  <c r="F1124" i="27"/>
  <c r="F1123" i="27"/>
  <c r="F1122" i="27"/>
  <c r="F1121" i="27"/>
  <c r="F1120" i="27"/>
  <c r="F1119" i="27"/>
  <c r="F1118" i="27"/>
  <c r="F1117" i="27"/>
  <c r="F1116" i="27"/>
  <c r="F1083" i="27"/>
  <c r="F1115" i="27"/>
  <c r="F1113" i="27"/>
  <c r="F1112" i="27"/>
  <c r="F1111" i="27"/>
  <c r="F1110" i="27"/>
  <c r="F1106" i="27"/>
  <c r="F1107" i="27"/>
  <c r="F1108" i="27"/>
  <c r="F1109" i="27"/>
  <c r="F1105" i="27"/>
  <c r="F1102" i="27"/>
  <c r="F1103" i="27"/>
  <c r="F1104" i="27"/>
  <c r="F1100" i="27"/>
  <c r="F1101" i="27"/>
  <c r="F1099" i="27"/>
  <c r="F1098" i="27"/>
  <c r="F1096" i="27"/>
  <c r="F1097" i="27"/>
  <c r="F1095" i="27"/>
  <c r="Q796" i="27"/>
  <c r="Q795" i="27"/>
  <c r="Q826" i="27"/>
  <c r="Q908" i="27"/>
  <c r="F1094" i="27"/>
  <c r="F1093" i="27"/>
  <c r="F1092" i="27"/>
  <c r="F1091" i="27"/>
  <c r="F1090" i="27"/>
  <c r="F1089" i="27"/>
  <c r="F1088" i="27"/>
  <c r="F1086" i="27"/>
  <c r="F1087" i="27"/>
  <c r="F1085" i="27"/>
  <c r="F1084" i="27"/>
  <c r="F1081" i="27"/>
  <c r="F1082" i="27"/>
  <c r="F1080" i="27"/>
  <c r="F1079" i="27"/>
  <c r="F1078" i="27"/>
  <c r="F1077" i="27"/>
  <c r="F1075" i="27"/>
  <c r="F1076" i="27"/>
  <c r="F1073" i="27"/>
  <c r="F1074" i="27"/>
  <c r="F1071" i="27"/>
  <c r="F1072" i="27"/>
  <c r="F1070" i="27"/>
  <c r="F1067" i="27"/>
  <c r="F1068" i="27"/>
  <c r="F1069" i="27"/>
  <c r="F1064" i="27"/>
  <c r="F1065" i="27"/>
  <c r="F1066" i="27"/>
  <c r="F1062" i="27"/>
  <c r="F1063" i="27"/>
  <c r="F1061" i="27"/>
  <c r="F1059" i="27"/>
  <c r="F1060" i="27"/>
  <c r="F1058" i="27"/>
  <c r="F1057" i="27"/>
  <c r="F1056" i="27"/>
  <c r="F1054" i="27"/>
  <c r="F1055" i="27"/>
  <c r="F1051" i="27"/>
  <c r="F1052" i="27"/>
  <c r="F1053" i="27"/>
  <c r="F1049" i="27"/>
  <c r="F1050" i="27"/>
  <c r="F1047" i="27"/>
  <c r="F1048" i="27"/>
  <c r="F1046" i="27"/>
  <c r="F1045" i="27"/>
  <c r="F1043" i="27"/>
  <c r="F1044" i="27"/>
  <c r="F1041" i="27"/>
  <c r="F1042" i="27"/>
  <c r="F1039" i="27"/>
  <c r="F1040" i="27"/>
  <c r="F1037" i="27"/>
  <c r="F1038" i="27"/>
  <c r="F1036" i="27"/>
  <c r="F1035" i="27"/>
  <c r="F1034" i="27"/>
  <c r="F1033" i="27"/>
  <c r="F1031" i="27"/>
  <c r="F1032" i="27"/>
  <c r="F1029" i="27"/>
  <c r="F1030" i="27"/>
  <c r="F1027" i="27"/>
  <c r="F1028" i="27"/>
  <c r="F1026" i="27"/>
  <c r="F1025" i="27"/>
  <c r="F1024" i="27"/>
  <c r="F1023" i="27"/>
  <c r="F1021" i="27"/>
  <c r="F1022" i="27"/>
  <c r="F1020" i="27"/>
  <c r="F1019" i="27"/>
  <c r="F1018" i="27"/>
  <c r="F1017" i="27"/>
  <c r="F1016" i="27"/>
  <c r="F1015" i="27"/>
  <c r="F1014" i="27"/>
  <c r="F1013" i="27"/>
  <c r="F1012" i="27"/>
  <c r="F1011" i="27"/>
  <c r="F1010" i="27"/>
  <c r="F1009" i="27"/>
  <c r="F1008" i="27"/>
  <c r="F1007" i="27"/>
  <c r="F1006" i="27"/>
  <c r="F1005" i="27"/>
  <c r="F1004" i="27"/>
  <c r="F1003" i="27"/>
  <c r="F1002" i="27"/>
  <c r="F1001" i="27"/>
  <c r="F1000" i="27"/>
  <c r="F998" i="27"/>
  <c r="F999" i="27"/>
  <c r="F996" i="27"/>
  <c r="F997" i="27"/>
  <c r="F993" i="27"/>
  <c r="F994" i="27"/>
  <c r="F995" i="27"/>
  <c r="F992" i="27"/>
  <c r="F990" i="27"/>
  <c r="F991" i="27"/>
  <c r="F989" i="27"/>
  <c r="F988" i="27"/>
  <c r="F987" i="27"/>
  <c r="F986" i="27"/>
  <c r="F985" i="27"/>
  <c r="F983" i="27"/>
  <c r="F984" i="27"/>
  <c r="F982" i="27"/>
  <c r="F981" i="27"/>
  <c r="F980" i="27"/>
  <c r="F977" i="27"/>
  <c r="F978" i="27"/>
  <c r="F979" i="27"/>
  <c r="F976" i="27"/>
  <c r="F975" i="27"/>
  <c r="F974" i="27"/>
  <c r="F973" i="27"/>
  <c r="F972" i="27"/>
  <c r="F971" i="27"/>
  <c r="F970" i="27"/>
  <c r="F969" i="27"/>
  <c r="F968" i="27"/>
  <c r="F967" i="27"/>
  <c r="F966" i="27"/>
  <c r="F965" i="27"/>
  <c r="F964" i="27"/>
  <c r="F962" i="27"/>
  <c r="F963" i="27"/>
  <c r="F961" i="27"/>
  <c r="F959" i="27"/>
  <c r="F960" i="27"/>
  <c r="F958" i="27"/>
  <c r="F957" i="27"/>
  <c r="F956" i="27"/>
  <c r="F955" i="27"/>
  <c r="F954" i="27"/>
  <c r="F953" i="27"/>
  <c r="F950" i="27"/>
  <c r="F951" i="27"/>
  <c r="F947"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F202" i="27"/>
  <c r="F203" i="27"/>
  <c r="F204" i="27"/>
  <c r="F205" i="27"/>
  <c r="F206" i="27"/>
  <c r="F207" i="27"/>
  <c r="F208" i="27"/>
  <c r="F209" i="27"/>
  <c r="F210" i="27"/>
  <c r="F211" i="27"/>
  <c r="F212" i="27"/>
  <c r="F213" i="27"/>
  <c r="F214" i="27"/>
  <c r="F215" i="27"/>
  <c r="F216" i="27"/>
  <c r="F217" i="27"/>
  <c r="F218" i="27"/>
  <c r="F219" i="27"/>
  <c r="F220" i="27"/>
  <c r="F221" i="27"/>
  <c r="F222" i="27"/>
  <c r="F223" i="27"/>
  <c r="F224" i="27"/>
  <c r="F225" i="27"/>
  <c r="F226" i="27"/>
  <c r="F227" i="27"/>
  <c r="F228" i="27"/>
  <c r="F229" i="27"/>
  <c r="F230" i="27"/>
  <c r="F231" i="27"/>
  <c r="F232" i="27"/>
  <c r="F233" i="27"/>
  <c r="F234" i="27"/>
  <c r="F235" i="27"/>
  <c r="F236" i="27"/>
  <c r="F237" i="27"/>
  <c r="F238" i="27"/>
  <c r="F239" i="27"/>
  <c r="F240" i="27"/>
  <c r="F241" i="27"/>
  <c r="F242" i="27"/>
  <c r="F243" i="27"/>
  <c r="F244" i="27"/>
  <c r="F245" i="27"/>
  <c r="F246" i="27"/>
  <c r="F247" i="27"/>
  <c r="F248" i="27"/>
  <c r="F249" i="27"/>
  <c r="F250" i="27"/>
  <c r="F251" i="27"/>
  <c r="F252" i="27"/>
  <c r="F253" i="27"/>
  <c r="F254" i="27"/>
  <c r="F255" i="27"/>
  <c r="F256" i="27"/>
  <c r="F257" i="27"/>
  <c r="F258" i="27"/>
  <c r="F259" i="27"/>
  <c r="F260" i="27"/>
  <c r="F261" i="27"/>
  <c r="F262" i="27"/>
  <c r="F263" i="27"/>
  <c r="F264" i="27"/>
  <c r="F265" i="27"/>
  <c r="F266" i="27"/>
  <c r="F267" i="27"/>
  <c r="F268" i="27"/>
  <c r="F269" i="27"/>
  <c r="F270" i="27"/>
  <c r="F271" i="27"/>
  <c r="F272" i="27"/>
  <c r="F273" i="27"/>
  <c r="F274" i="27"/>
  <c r="F275" i="27"/>
  <c r="F276" i="27"/>
  <c r="F277" i="27"/>
  <c r="F278" i="27"/>
  <c r="F279" i="27"/>
  <c r="F280" i="27"/>
  <c r="F281" i="27"/>
  <c r="F282" i="27"/>
  <c r="F283" i="27"/>
  <c r="F284" i="27"/>
  <c r="F285" i="27"/>
  <c r="F286" i="27"/>
  <c r="F287" i="27"/>
  <c r="F288" i="27"/>
  <c r="F289" i="27"/>
  <c r="F290" i="27"/>
  <c r="F291" i="27"/>
  <c r="F292" i="27"/>
  <c r="F293" i="27"/>
  <c r="F294" i="27"/>
  <c r="F295" i="27"/>
  <c r="F296" i="27"/>
  <c r="F297" i="27"/>
  <c r="F298" i="27"/>
  <c r="F299" i="27"/>
  <c r="F300" i="27"/>
  <c r="F301" i="27"/>
  <c r="F302" i="27"/>
  <c r="F303" i="27"/>
  <c r="F304" i="27"/>
  <c r="F305" i="27"/>
  <c r="F306" i="27"/>
  <c r="F307" i="27"/>
  <c r="F308" i="27"/>
  <c r="F309" i="27"/>
  <c r="F310" i="27"/>
  <c r="F311" i="27"/>
  <c r="F312" i="27"/>
  <c r="F313" i="27"/>
  <c r="F314" i="27"/>
  <c r="F315" i="27"/>
  <c r="F316" i="27"/>
  <c r="F317" i="27"/>
  <c r="F318" i="27"/>
  <c r="F319" i="27"/>
  <c r="F320" i="27"/>
  <c r="F321" i="27"/>
  <c r="F322" i="27"/>
  <c r="F323" i="27"/>
  <c r="F324" i="27"/>
  <c r="F325" i="27"/>
  <c r="F326" i="27"/>
  <c r="F327" i="27"/>
  <c r="F328" i="27"/>
  <c r="F329" i="27"/>
  <c r="F330" i="27"/>
  <c r="F331" i="27"/>
  <c r="F332" i="27"/>
  <c r="F333" i="27"/>
  <c r="F334" i="27"/>
  <c r="F335" i="27"/>
  <c r="F336" i="27"/>
  <c r="F337" i="27"/>
  <c r="F338" i="27"/>
  <c r="F339" i="27"/>
  <c r="F340" i="27"/>
  <c r="F341" i="27"/>
  <c r="F342" i="27"/>
  <c r="F343" i="27"/>
  <c r="F344" i="27"/>
  <c r="F345" i="27"/>
  <c r="F346" i="27"/>
  <c r="F347" i="27"/>
  <c r="F348" i="27"/>
  <c r="F349" i="27"/>
  <c r="F350" i="27"/>
  <c r="F351" i="27"/>
  <c r="F352" i="27"/>
  <c r="F353" i="27"/>
  <c r="F354" i="27"/>
  <c r="F355" i="27"/>
  <c r="F356" i="27"/>
  <c r="F357" i="27"/>
  <c r="F358" i="27"/>
  <c r="F359" i="27"/>
  <c r="F360" i="27"/>
  <c r="F361" i="27"/>
  <c r="F362" i="27"/>
  <c r="F363" i="27"/>
  <c r="F364" i="27"/>
  <c r="F365" i="27"/>
  <c r="F366" i="27"/>
  <c r="F367" i="27"/>
  <c r="F368" i="27"/>
  <c r="F369" i="27"/>
  <c r="F370" i="27"/>
  <c r="F371" i="27"/>
  <c r="F372" i="27"/>
  <c r="F373" i="27"/>
  <c r="F374" i="27"/>
  <c r="F375" i="27"/>
  <c r="F376" i="27"/>
  <c r="F377" i="27"/>
  <c r="F378" i="27"/>
  <c r="F379" i="27"/>
  <c r="F380" i="27"/>
  <c r="F381" i="27"/>
  <c r="F382" i="27"/>
  <c r="F383" i="27"/>
  <c r="F384" i="27"/>
  <c r="F385" i="27"/>
  <c r="F386" i="27"/>
  <c r="F387" i="27"/>
  <c r="F388" i="27"/>
  <c r="F389" i="27"/>
  <c r="F390" i="27"/>
  <c r="F391" i="27"/>
  <c r="F392" i="27"/>
  <c r="F393" i="27"/>
  <c r="F394" i="27"/>
  <c r="F395" i="27"/>
  <c r="F396" i="27"/>
  <c r="F397" i="27"/>
  <c r="F398" i="27"/>
  <c r="F399" i="27"/>
  <c r="F400"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512" i="27"/>
  <c r="F513" i="27"/>
  <c r="F514" i="27"/>
  <c r="F515" i="27"/>
  <c r="F516" i="27"/>
  <c r="F517" i="27"/>
  <c r="F518" i="27"/>
  <c r="F519" i="27"/>
  <c r="F520" i="27"/>
  <c r="F521" i="27"/>
  <c r="F522" i="27"/>
  <c r="F523" i="27"/>
  <c r="F524" i="27"/>
  <c r="F525" i="27"/>
  <c r="F526" i="27"/>
  <c r="F527" i="27"/>
  <c r="F528" i="27"/>
  <c r="F529" i="27"/>
  <c r="F530" i="27"/>
  <c r="F531" i="27"/>
  <c r="F532" i="27"/>
  <c r="F533" i="27"/>
  <c r="F534" i="27"/>
  <c r="F535" i="27"/>
  <c r="F536" i="27"/>
  <c r="F537" i="27"/>
  <c r="F538" i="27"/>
  <c r="F539" i="27"/>
  <c r="F540" i="27"/>
  <c r="F541" i="27"/>
  <c r="F542" i="27"/>
  <c r="F543" i="27"/>
  <c r="F544" i="27"/>
  <c r="F545" i="27"/>
  <c r="F546" i="27"/>
  <c r="F547" i="27"/>
  <c r="F548" i="27"/>
  <c r="F549" i="27"/>
  <c r="F550" i="27"/>
  <c r="F551" i="27"/>
  <c r="F552" i="27"/>
  <c r="F553" i="27"/>
  <c r="F554" i="27"/>
  <c r="F555" i="27"/>
  <c r="F556" i="27"/>
  <c r="F557" i="27"/>
  <c r="F558" i="27"/>
  <c r="F559" i="27"/>
  <c r="F560" i="27"/>
  <c r="F561" i="27"/>
  <c r="F562" i="27"/>
  <c r="F563" i="27"/>
  <c r="F564" i="27"/>
  <c r="F565" i="27"/>
  <c r="F566" i="27"/>
  <c r="F567" i="27"/>
  <c r="F568" i="27"/>
  <c r="F569" i="27"/>
  <c r="F570" i="27"/>
  <c r="F571" i="27"/>
  <c r="F572" i="27"/>
  <c r="F573" i="27"/>
  <c r="F574" i="27"/>
  <c r="F575" i="27"/>
  <c r="F576" i="27"/>
  <c r="F577" i="27"/>
  <c r="F578" i="27"/>
  <c r="F579" i="27"/>
  <c r="F580" i="27"/>
  <c r="F581" i="27"/>
  <c r="F582" i="27"/>
  <c r="F583" i="27"/>
  <c r="F584" i="27"/>
  <c r="F585" i="27"/>
  <c r="F586" i="27"/>
  <c r="F587" i="27"/>
  <c r="F588" i="27"/>
  <c r="F589" i="27"/>
  <c r="F590" i="27"/>
  <c r="F591" i="27"/>
  <c r="F592" i="27"/>
  <c r="F593" i="27"/>
  <c r="F594" i="27"/>
  <c r="F595" i="27"/>
  <c r="F596" i="27"/>
  <c r="F597" i="27"/>
  <c r="F598" i="27"/>
  <c r="F599" i="27"/>
  <c r="F600" i="27"/>
  <c r="F601" i="27"/>
  <c r="F602" i="27"/>
  <c r="F603" i="27"/>
  <c r="F604" i="27"/>
  <c r="F605" i="27"/>
  <c r="F606" i="27"/>
  <c r="F607" i="27"/>
  <c r="F608" i="27"/>
  <c r="F609" i="27"/>
  <c r="F610" i="27"/>
  <c r="F611" i="27"/>
  <c r="F612" i="27"/>
  <c r="F613" i="27"/>
  <c r="F614" i="27"/>
  <c r="F615" i="27"/>
  <c r="F616" i="27"/>
  <c r="F617" i="27"/>
  <c r="F618" i="27"/>
  <c r="F619" i="27"/>
  <c r="F620" i="27"/>
  <c r="F621" i="27"/>
  <c r="F622" i="27"/>
  <c r="F623" i="27"/>
  <c r="F624" i="27"/>
  <c r="F625" i="27"/>
  <c r="F626" i="27"/>
  <c r="F627" i="27"/>
  <c r="F628" i="27"/>
  <c r="F629" i="27"/>
  <c r="F630" i="27"/>
  <c r="F631" i="27"/>
  <c r="F632" i="27"/>
  <c r="F633" i="27"/>
  <c r="F634" i="27"/>
  <c r="F635" i="27"/>
  <c r="F636" i="27"/>
  <c r="F637" i="27"/>
  <c r="F638" i="27"/>
  <c r="F639" i="27"/>
  <c r="F640" i="27"/>
  <c r="F641" i="27"/>
  <c r="F642" i="27"/>
  <c r="F643" i="27"/>
  <c r="F644" i="27"/>
  <c r="F645" i="27"/>
  <c r="F646" i="27"/>
  <c r="F647" i="27"/>
  <c r="F648" i="27"/>
  <c r="F649" i="27"/>
  <c r="F650" i="27"/>
  <c r="F651" i="27"/>
  <c r="F652" i="27"/>
  <c r="F653" i="27"/>
  <c r="F654" i="27"/>
  <c r="F655" i="27"/>
  <c r="F656" i="27"/>
  <c r="F657" i="27"/>
  <c r="F658" i="27"/>
  <c r="F659" i="27"/>
  <c r="F660" i="27"/>
  <c r="F661" i="27"/>
  <c r="F662" i="27"/>
  <c r="F663" i="27"/>
  <c r="F664" i="27"/>
  <c r="F665" i="27"/>
  <c r="F666" i="27"/>
  <c r="F667" i="27"/>
  <c r="F668" i="27"/>
  <c r="F669" i="27"/>
  <c r="F670" i="27"/>
  <c r="F671" i="27"/>
  <c r="F672" i="27"/>
  <c r="F673" i="27"/>
  <c r="F674" i="27"/>
  <c r="F675" i="27"/>
  <c r="F676" i="27"/>
  <c r="F677" i="27"/>
  <c r="F678" i="27"/>
  <c r="F679" i="27"/>
  <c r="F680" i="27"/>
  <c r="F681" i="27"/>
  <c r="F682" i="27"/>
  <c r="F683" i="27"/>
  <c r="F684" i="27"/>
  <c r="F685" i="27"/>
  <c r="F686" i="27"/>
  <c r="F687" i="27"/>
  <c r="F688" i="27"/>
  <c r="F689" i="27"/>
  <c r="F690" i="27"/>
  <c r="F691" i="27"/>
  <c r="F692" i="27"/>
  <c r="F693" i="27"/>
  <c r="F694" i="27"/>
  <c r="F695" i="27"/>
  <c r="F696" i="27"/>
  <c r="F697" i="27"/>
  <c r="F698" i="27"/>
  <c r="F699" i="27"/>
  <c r="F700" i="27"/>
  <c r="F701" i="27"/>
  <c r="F702" i="27"/>
  <c r="F703" i="27"/>
  <c r="F704" i="27"/>
  <c r="F705" i="27"/>
  <c r="F706" i="27"/>
  <c r="F707" i="27"/>
  <c r="F708" i="27"/>
  <c r="F709" i="27"/>
  <c r="F710" i="27"/>
  <c r="F711" i="27"/>
  <c r="F712" i="27"/>
  <c r="F713" i="27"/>
  <c r="F714" i="27"/>
  <c r="F715" i="27"/>
  <c r="F716" i="27"/>
  <c r="F717" i="27"/>
  <c r="F718" i="27"/>
  <c r="F719" i="27"/>
  <c r="F720" i="27"/>
  <c r="F721" i="27"/>
  <c r="F722" i="27"/>
  <c r="F723" i="27"/>
  <c r="F724" i="27"/>
  <c r="F725" i="27"/>
  <c r="F726" i="27"/>
  <c r="F727" i="27"/>
  <c r="F728" i="27"/>
  <c r="F729" i="27"/>
  <c r="F730" i="27"/>
  <c r="F731" i="27"/>
  <c r="F732" i="27"/>
  <c r="F733" i="27"/>
  <c r="F734" i="27"/>
  <c r="F735" i="27"/>
  <c r="F736" i="27"/>
  <c r="F737" i="27"/>
  <c r="F738" i="27"/>
  <c r="F739" i="27"/>
  <c r="F740" i="27"/>
  <c r="F741" i="27"/>
  <c r="F742" i="27"/>
  <c r="F743" i="27"/>
  <c r="F744" i="27"/>
  <c r="F745" i="27"/>
  <c r="F746" i="27"/>
  <c r="F747" i="27"/>
  <c r="F748" i="27"/>
  <c r="F749" i="27"/>
  <c r="F750" i="27"/>
  <c r="F751" i="27"/>
  <c r="F752" i="27"/>
  <c r="F753" i="27"/>
  <c r="F754" i="27"/>
  <c r="F755" i="27"/>
  <c r="F756" i="27"/>
  <c r="F757" i="27"/>
  <c r="F758" i="27"/>
  <c r="F759" i="27"/>
  <c r="F760" i="27"/>
  <c r="F761" i="27"/>
  <c r="F762" i="27"/>
  <c r="F763" i="27"/>
  <c r="F764" i="27"/>
  <c r="F765" i="27"/>
  <c r="F766" i="27"/>
  <c r="F767" i="27"/>
  <c r="F768" i="27"/>
  <c r="F769" i="27"/>
  <c r="F770" i="27"/>
  <c r="F771" i="27"/>
  <c r="F772" i="27"/>
  <c r="F773" i="27"/>
  <c r="F774" i="27"/>
  <c r="F775" i="27"/>
  <c r="F776" i="27"/>
  <c r="F777" i="27"/>
  <c r="F778" i="27"/>
  <c r="F779" i="27"/>
  <c r="F780" i="27"/>
  <c r="F781" i="27"/>
  <c r="F782" i="27"/>
  <c r="F783" i="27"/>
  <c r="F784" i="27"/>
  <c r="F785" i="27"/>
  <c r="F786" i="27"/>
  <c r="F787" i="27"/>
  <c r="F788" i="27"/>
  <c r="F789" i="27"/>
  <c r="F790" i="27"/>
  <c r="F791" i="27"/>
  <c r="F792" i="27"/>
  <c r="F793" i="27"/>
  <c r="F794" i="27"/>
  <c r="F795" i="27"/>
  <c r="F796" i="27"/>
  <c r="F797" i="27"/>
  <c r="F798" i="27"/>
  <c r="F799" i="27"/>
  <c r="F800" i="27"/>
  <c r="F801" i="27"/>
  <c r="F802" i="27"/>
  <c r="F803" i="27"/>
  <c r="F804" i="27"/>
  <c r="F805" i="27"/>
  <c r="F806" i="27"/>
  <c r="F807" i="27"/>
  <c r="F808" i="27"/>
  <c r="F809" i="27"/>
  <c r="F810" i="27"/>
  <c r="F811" i="27"/>
  <c r="F812" i="27"/>
  <c r="F813" i="27"/>
  <c r="F814" i="27"/>
  <c r="F815" i="27"/>
  <c r="F816" i="27"/>
  <c r="F817" i="27"/>
  <c r="F818" i="27"/>
  <c r="F819" i="27"/>
  <c r="F820" i="27"/>
  <c r="F821" i="27"/>
  <c r="F822" i="27"/>
  <c r="F823" i="27"/>
  <c r="F824" i="27"/>
  <c r="F825" i="27"/>
  <c r="F826" i="27"/>
  <c r="F827" i="27"/>
  <c r="F828" i="27"/>
  <c r="F829" i="27"/>
  <c r="F830" i="27"/>
  <c r="F831" i="27"/>
  <c r="F832" i="27"/>
  <c r="F833" i="27"/>
  <c r="F834" i="27"/>
  <c r="F835" i="27"/>
  <c r="F836" i="27"/>
  <c r="F837" i="27"/>
  <c r="F838" i="27"/>
  <c r="F839" i="27"/>
  <c r="F840" i="27"/>
  <c r="F841" i="27"/>
  <c r="F842" i="27"/>
  <c r="F843" i="27"/>
  <c r="F844" i="27"/>
  <c r="F845" i="27"/>
  <c r="F846" i="27"/>
  <c r="F847" i="27"/>
  <c r="F848" i="27"/>
  <c r="F849" i="27"/>
  <c r="F850" i="27"/>
  <c r="F851" i="27"/>
  <c r="F852" i="27"/>
  <c r="F853" i="27"/>
  <c r="F854" i="27"/>
  <c r="F855" i="27"/>
  <c r="F856" i="27"/>
  <c r="F857" i="27"/>
  <c r="F858" i="27"/>
  <c r="F859" i="27"/>
  <c r="F860" i="27"/>
  <c r="F861" i="27"/>
  <c r="F862" i="27"/>
  <c r="F863" i="27"/>
  <c r="F864" i="27"/>
  <c r="F865" i="27"/>
  <c r="F866" i="27"/>
  <c r="F867" i="27"/>
  <c r="F868" i="27"/>
  <c r="F869" i="27"/>
  <c r="F870" i="27"/>
  <c r="F871" i="27"/>
  <c r="F872" i="27"/>
  <c r="F873" i="27"/>
  <c r="F874" i="27"/>
  <c r="F875" i="27"/>
  <c r="F876" i="27"/>
  <c r="F877" i="27"/>
  <c r="F878" i="27"/>
  <c r="F879" i="27"/>
  <c r="F880" i="27"/>
  <c r="F881" i="27"/>
  <c r="F882" i="27"/>
  <c r="F883" i="27"/>
  <c r="F884" i="27"/>
  <c r="F885" i="27"/>
  <c r="F886" i="27"/>
  <c r="F887" i="27"/>
  <c r="F888" i="27"/>
  <c r="F889" i="27"/>
  <c r="F890" i="27"/>
  <c r="F891" i="27"/>
  <c r="F892" i="27"/>
  <c r="F893" i="27"/>
  <c r="F894" i="27"/>
  <c r="F895" i="27"/>
  <c r="F896" i="27"/>
  <c r="F897" i="27"/>
  <c r="F898" i="27"/>
  <c r="F899" i="27"/>
  <c r="F900" i="27"/>
  <c r="F901" i="27"/>
  <c r="F902" i="27"/>
  <c r="F903" i="27"/>
  <c r="F904" i="27"/>
  <c r="F905" i="27"/>
  <c r="F906" i="27"/>
  <c r="F907" i="27"/>
  <c r="F908" i="27"/>
  <c r="F909" i="27"/>
  <c r="F910" i="27"/>
  <c r="F911" i="27"/>
  <c r="F912" i="27"/>
  <c r="F913" i="27"/>
  <c r="F914" i="27"/>
  <c r="F915" i="27"/>
  <c r="F916" i="27"/>
  <c r="F917" i="27"/>
  <c r="F918" i="27"/>
  <c r="F919" i="27"/>
  <c r="F920" i="27"/>
  <c r="F921" i="27"/>
  <c r="F922" i="27"/>
  <c r="F923" i="27"/>
  <c r="F924" i="27"/>
  <c r="F925" i="27"/>
  <c r="F926" i="27"/>
  <c r="F927" i="27"/>
  <c r="F928" i="27"/>
  <c r="F929" i="27"/>
  <c r="F930" i="27"/>
  <c r="F931" i="27"/>
  <c r="F932" i="27"/>
  <c r="F933" i="27"/>
  <c r="F934" i="27"/>
  <c r="F935" i="27"/>
  <c r="F936" i="27"/>
  <c r="F937" i="27"/>
  <c r="F938" i="27"/>
  <c r="F939" i="27"/>
  <c r="F940" i="27"/>
  <c r="F941" i="27"/>
  <c r="F942" i="27"/>
  <c r="F943" i="27"/>
  <c r="F944" i="27"/>
  <c r="F945" i="27"/>
  <c r="F946" i="27"/>
  <c r="F948" i="27"/>
  <c r="F949" i="27"/>
  <c r="Q579" i="27"/>
  <c r="F75" i="27"/>
  <c r="F74" i="27"/>
  <c r="F73" i="27"/>
  <c r="F72" i="27"/>
  <c r="F71" i="27"/>
  <c r="F70" i="27"/>
  <c r="F69" i="27"/>
  <c r="F68" i="27"/>
  <c r="F67" i="27"/>
  <c r="F66" i="27"/>
  <c r="F65" i="27"/>
  <c r="F64" i="27"/>
  <c r="F63" i="27"/>
  <c r="F62" i="27"/>
  <c r="F61" i="27"/>
  <c r="F60" i="27"/>
  <c r="Q59" i="27"/>
  <c r="F59" i="27"/>
  <c r="F58"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U16" i="7"/>
  <c r="U17" i="7"/>
  <c r="X17" i="7"/>
  <c r="U18" i="7"/>
  <c r="U19" i="7"/>
  <c r="X19" i="7"/>
  <c r="U20" i="7"/>
  <c r="U21" i="7"/>
  <c r="U22" i="7"/>
  <c r="U23" i="7"/>
  <c r="X23" i="7"/>
  <c r="U24" i="7"/>
  <c r="U25" i="7"/>
  <c r="U26" i="7"/>
  <c r="U27" i="7"/>
  <c r="U28" i="7"/>
  <c r="X28" i="7"/>
  <c r="U29" i="7"/>
  <c r="X29" i="7"/>
  <c r="U30" i="7"/>
  <c r="X30" i="7"/>
  <c r="U31" i="7"/>
  <c r="X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X62" i="7"/>
  <c r="U63" i="7"/>
  <c r="U64" i="7"/>
  <c r="U65" i="7"/>
  <c r="U66" i="7"/>
  <c r="X66" i="7"/>
  <c r="U67" i="7"/>
  <c r="U68" i="7"/>
  <c r="U69" i="7"/>
  <c r="U70" i="7"/>
  <c r="U71" i="7"/>
  <c r="X71" i="7"/>
  <c r="U72" i="7"/>
  <c r="U73" i="7"/>
  <c r="U74" i="7"/>
  <c r="U75" i="7"/>
  <c r="U76" i="7"/>
  <c r="U77" i="7"/>
  <c r="U78" i="7"/>
  <c r="U79" i="7"/>
  <c r="U80" i="7"/>
  <c r="U81" i="7"/>
  <c r="U82" i="7"/>
  <c r="U83" i="7"/>
  <c r="X83" i="7"/>
  <c r="U84" i="7"/>
  <c r="X84" i="7"/>
  <c r="U85" i="7"/>
  <c r="U86" i="7"/>
  <c r="U87" i="7"/>
  <c r="U88" i="7"/>
  <c r="U89" i="7"/>
  <c r="U90" i="7"/>
  <c r="U91" i="7"/>
  <c r="U92" i="7"/>
  <c r="U93" i="7"/>
  <c r="U94" i="7"/>
  <c r="U95" i="7"/>
  <c r="U96" i="7"/>
  <c r="U97" i="7"/>
  <c r="U98" i="7"/>
  <c r="U99" i="7"/>
  <c r="U100" i="7"/>
  <c r="U101" i="7"/>
  <c r="U102" i="7"/>
  <c r="U103" i="7"/>
  <c r="U104" i="7"/>
  <c r="U105" i="7"/>
  <c r="U106" i="7"/>
  <c r="U107" i="7"/>
  <c r="U108" i="7"/>
  <c r="U109" i="7"/>
  <c r="X109" i="7"/>
  <c r="U110" i="7"/>
  <c r="U111" i="7"/>
  <c r="U112" i="7"/>
  <c r="X112" i="7"/>
  <c r="U113" i="7"/>
  <c r="X113" i="7"/>
  <c r="U114" i="7"/>
  <c r="U115" i="7"/>
  <c r="U116" i="7"/>
  <c r="X116" i="7"/>
  <c r="U117" i="7"/>
  <c r="U118" i="7"/>
  <c r="U119" i="7"/>
  <c r="U120" i="7"/>
  <c r="X120" i="7"/>
  <c r="U121" i="7"/>
  <c r="U122" i="7"/>
  <c r="U123" i="7"/>
  <c r="U124" i="7"/>
  <c r="U125" i="7"/>
  <c r="U126" i="7"/>
  <c r="U127" i="7"/>
  <c r="U128" i="7"/>
  <c r="U129" i="7"/>
  <c r="U130" i="7"/>
  <c r="U131" i="7"/>
  <c r="U132" i="7"/>
  <c r="X132" i="7"/>
  <c r="U133" i="7"/>
  <c r="X133" i="7"/>
  <c r="U134" i="7"/>
  <c r="U135" i="7"/>
  <c r="U136" i="7"/>
  <c r="U137" i="7"/>
  <c r="U138" i="7"/>
  <c r="X138" i="7"/>
  <c r="U139" i="7"/>
  <c r="U140" i="7"/>
  <c r="U141" i="7"/>
  <c r="U142" i="7"/>
  <c r="U143" i="7"/>
  <c r="X143" i="7"/>
  <c r="U144" i="7"/>
  <c r="U145" i="7"/>
  <c r="U146" i="7"/>
  <c r="U147" i="7"/>
  <c r="U148" i="7"/>
  <c r="U149" i="7"/>
  <c r="U150" i="7"/>
  <c r="X150" i="7"/>
  <c r="U151" i="7"/>
  <c r="U152" i="7"/>
  <c r="X152" i="7"/>
  <c r="U153" i="7"/>
  <c r="U154" i="7"/>
  <c r="U155" i="7"/>
  <c r="U156" i="7"/>
  <c r="U157" i="7"/>
  <c r="U158" i="7"/>
  <c r="U159" i="7"/>
  <c r="U160" i="7"/>
  <c r="X160" i="7"/>
  <c r="U161" i="7"/>
  <c r="U162" i="7"/>
  <c r="U163" i="7"/>
  <c r="U164" i="7"/>
  <c r="U165" i="7"/>
  <c r="U166" i="7"/>
  <c r="U167" i="7"/>
  <c r="U168" i="7"/>
  <c r="U169" i="7"/>
  <c r="U170" i="7"/>
  <c r="U171" i="7"/>
  <c r="U172" i="7"/>
  <c r="X172" i="7"/>
  <c r="U173" i="7"/>
  <c r="U174" i="7"/>
  <c r="U175" i="7"/>
  <c r="U176" i="7"/>
  <c r="U177" i="7"/>
  <c r="U178" i="7"/>
  <c r="U179" i="7"/>
  <c r="U180" i="7"/>
  <c r="X180" i="7"/>
  <c r="U181" i="7"/>
  <c r="X181" i="7"/>
  <c r="U182" i="7"/>
  <c r="U183" i="7"/>
  <c r="X183" i="7"/>
  <c r="U184" i="7"/>
  <c r="U185" i="7"/>
  <c r="U186" i="7"/>
  <c r="U187" i="7"/>
  <c r="U188" i="7"/>
  <c r="X188" i="7"/>
  <c r="U189" i="7"/>
  <c r="U190" i="7"/>
  <c r="U191" i="7"/>
  <c r="X191" i="7"/>
  <c r="U192" i="7"/>
  <c r="X192" i="7"/>
  <c r="U193" i="7"/>
  <c r="U194" i="7"/>
  <c r="U195" i="7"/>
  <c r="U196" i="7"/>
  <c r="U197" i="7"/>
  <c r="U198" i="7"/>
  <c r="U199" i="7"/>
  <c r="U200" i="7"/>
  <c r="X200" i="7"/>
  <c r="U201" i="7"/>
  <c r="X201" i="7"/>
  <c r="U202" i="7"/>
  <c r="U203" i="7"/>
  <c r="U204" i="7"/>
  <c r="U205" i="7"/>
  <c r="U206" i="7"/>
  <c r="X206" i="7"/>
  <c r="U207" i="7"/>
  <c r="U208" i="7"/>
  <c r="U210" i="7"/>
  <c r="U211" i="7"/>
  <c r="U212" i="7"/>
  <c r="X212" i="7"/>
  <c r="U213" i="7"/>
  <c r="U215" i="7"/>
  <c r="U216" i="7"/>
  <c r="U217" i="7"/>
  <c r="U218" i="7"/>
  <c r="U219" i="7"/>
  <c r="U220" i="7"/>
  <c r="U221" i="7"/>
  <c r="U222" i="7"/>
  <c r="U223" i="7"/>
  <c r="U224" i="7"/>
  <c r="U225" i="7"/>
  <c r="U226" i="7"/>
  <c r="U227" i="7"/>
  <c r="U228" i="7"/>
  <c r="U229" i="7"/>
  <c r="U230" i="7"/>
  <c r="U231" i="7"/>
  <c r="U232" i="7"/>
  <c r="U233" i="7"/>
  <c r="U234" i="7"/>
  <c r="X234" i="7"/>
  <c r="U235" i="7"/>
  <c r="U236" i="7"/>
  <c r="U237" i="7"/>
  <c r="U238" i="7"/>
  <c r="X238" i="7"/>
  <c r="U239" i="7"/>
  <c r="U240" i="7"/>
  <c r="U242" i="7"/>
  <c r="X242" i="7"/>
  <c r="U243" i="7"/>
  <c r="U245" i="7"/>
  <c r="U246" i="7"/>
  <c r="U247" i="7"/>
  <c r="U248" i="7"/>
  <c r="U249" i="7"/>
  <c r="U250" i="7"/>
  <c r="U251" i="7"/>
  <c r="U252" i="7"/>
  <c r="U253" i="7"/>
  <c r="U254" i="7"/>
  <c r="U255" i="7"/>
  <c r="U256" i="7"/>
  <c r="U257" i="7"/>
  <c r="U258" i="7"/>
  <c r="U259" i="7"/>
  <c r="X261" i="7"/>
  <c r="X271" i="7"/>
  <c r="X274" i="7"/>
  <c r="X289" i="7"/>
  <c r="X300" i="7"/>
  <c r="X309" i="7"/>
  <c r="U319" i="7"/>
  <c r="X319" i="7"/>
  <c r="X324" i="7"/>
  <c r="X329" i="7"/>
  <c r="X333" i="7"/>
  <c r="X334" i="7"/>
  <c r="X349" i="7"/>
  <c r="X372" i="7"/>
  <c r="U373" i="7"/>
  <c r="X409" i="7"/>
  <c r="X411" i="7"/>
  <c r="X419" i="7"/>
  <c r="X420" i="7"/>
  <c r="X432" i="7"/>
  <c r="X433" i="7"/>
  <c r="X434" i="7"/>
  <c r="X444" i="7"/>
  <c r="X449" i="7"/>
  <c r="X450" i="7"/>
  <c r="X460" i="7"/>
  <c r="X461" i="7"/>
  <c r="X477" i="7"/>
  <c r="X478" i="7"/>
  <c r="X486" i="7"/>
  <c r="X502" i="7"/>
  <c r="X506" i="7"/>
  <c r="X507" i="7"/>
  <c r="X508" i="7"/>
  <c r="X518" i="7"/>
  <c r="X521" i="7"/>
  <c r="X522" i="7"/>
  <c r="X523" i="7"/>
  <c r="P535" i="7"/>
  <c r="X535" i="7"/>
  <c r="X536" i="7"/>
  <c r="X537" i="7"/>
  <c r="X550" i="7"/>
  <c r="X551" i="7"/>
  <c r="X571" i="7"/>
  <c r="X572" i="7"/>
  <c r="X573" i="7"/>
  <c r="X589" i="7"/>
  <c r="X590" i="7"/>
  <c r="X591" i="7"/>
  <c r="X593" i="7"/>
  <c r="X597" i="7"/>
  <c r="X598" i="7"/>
  <c r="X599" i="7"/>
  <c r="X602" i="7"/>
  <c r="X610" i="7"/>
  <c r="X618" i="7"/>
  <c r="X625" i="7"/>
  <c r="X629" i="7"/>
  <c r="X630" i="7"/>
  <c r="X641" i="7"/>
  <c r="X644" i="7"/>
  <c r="X646" i="7"/>
  <c r="X654" i="7"/>
  <c r="X668" i="7"/>
  <c r="X669" i="7"/>
  <c r="X677" i="7"/>
  <c r="X681" i="7"/>
  <c r="X695" i="7"/>
  <c r="F698" i="7"/>
  <c r="F699" i="7"/>
  <c r="F700" i="7"/>
  <c r="X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P730" i="7"/>
  <c r="F731" i="7"/>
  <c r="F732" i="7"/>
  <c r="F733" i="7"/>
  <c r="F734" i="7"/>
  <c r="F735" i="7"/>
  <c r="F736" i="7"/>
  <c r="F737" i="7"/>
  <c r="F738" i="7"/>
  <c r="F739" i="7"/>
  <c r="F740" i="7"/>
  <c r="F741" i="7"/>
  <c r="F742" i="7"/>
  <c r="X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U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U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U899" i="7"/>
  <c r="F900" i="7"/>
  <c r="F901" i="7"/>
  <c r="F902" i="7"/>
  <c r="F903" i="7"/>
  <c r="F904" i="7"/>
  <c r="F905" i="7"/>
  <c r="F906" i="7"/>
  <c r="F907" i="7"/>
  <c r="F908" i="7"/>
  <c r="F909" i="7"/>
  <c r="F910" i="7"/>
  <c r="F911" i="7"/>
  <c r="F912" i="7"/>
  <c r="F913" i="7"/>
  <c r="F914" i="7"/>
  <c r="F915" i="7"/>
  <c r="F916" i="7"/>
  <c r="F917" i="7"/>
  <c r="F918"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F1002" i="7"/>
  <c r="F1003" i="7"/>
  <c r="F1004" i="7"/>
  <c r="F1005" i="7"/>
  <c r="F1006" i="7"/>
  <c r="F1007" i="7"/>
  <c r="F1008" i="7"/>
  <c r="F1009" i="7"/>
  <c r="F1010" i="7"/>
  <c r="F1011" i="7"/>
  <c r="F1012" i="7"/>
  <c r="F1013" i="7"/>
  <c r="F1014" i="7"/>
  <c r="F1015" i="7"/>
  <c r="F1016" i="7"/>
  <c r="F1017" i="7"/>
  <c r="F1018" i="7"/>
  <c r="F1019" i="7"/>
  <c r="F1020" i="7"/>
  <c r="F1021" i="7"/>
  <c r="F1022" i="7"/>
  <c r="F1023" i="7"/>
  <c r="F1024" i="7"/>
  <c r="D43" i="23"/>
  <c r="C43" i="23"/>
  <c r="N16" i="23"/>
  <c r="M16" i="23"/>
  <c r="L16" i="23"/>
  <c r="K16" i="23"/>
  <c r="J16" i="23"/>
  <c r="I16" i="23"/>
  <c r="H16" i="23"/>
  <c r="G16" i="23"/>
  <c r="F16" i="23"/>
  <c r="E16" i="23"/>
  <c r="D16" i="23"/>
  <c r="C16" i="23"/>
  <c r="C3" i="23"/>
  <c r="C10" i="23" s="1"/>
  <c r="M48" i="9"/>
  <c r="T7" i="14"/>
  <c r="E40" i="14"/>
  <c r="F40" i="14"/>
  <c r="G40" i="14"/>
  <c r="H40" i="14"/>
  <c r="I40" i="14"/>
  <c r="J40" i="14"/>
  <c r="L40" i="14"/>
  <c r="M40" i="14"/>
  <c r="N40" i="14"/>
  <c r="O40" i="14"/>
  <c r="D40" i="14"/>
  <c r="E12" i="14"/>
  <c r="F12" i="14"/>
  <c r="G12" i="14"/>
  <c r="H12" i="14"/>
  <c r="I12" i="14"/>
  <c r="J12" i="14"/>
  <c r="L12" i="14"/>
  <c r="M12" i="14"/>
  <c r="N12" i="14"/>
  <c r="O12" i="14"/>
  <c r="P12" i="14"/>
  <c r="D1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tc={AD82C06B-744F-43C0-B1A6-040C8CBA08FF}</author>
  </authors>
  <commentList>
    <comment ref="G15" authorId="0" shapeId="0" xr:uid="{AD82C06B-744F-43C0-B1A6-040C8CBA08FF}">
      <text>
        <t>[Threaded comment]
Your version of Excel allows you to read this threaded comment; however, any edits to it will get removed if the file is opened in a newer version of Excel. Learn more: https://go.microsoft.com/fwlink/?linkid=870924
Comment:
    Tender.gov.mn-ны урилгаас ТШ-г нэрийг копидож тавина уу. Hyperlink оруулсан.</t>
      </text>
    </comment>
  </commentList>
</comments>
</file>

<file path=xl/sharedStrings.xml><?xml version="1.0" encoding="utf-8"?>
<sst xmlns="http://schemas.openxmlformats.org/spreadsheetml/2006/main" count="36092" uniqueCount="9392">
  <si>
    <t>.</t>
  </si>
  <si>
    <t>Даргын цохолт</t>
  </si>
  <si>
    <t>Ажилтны нэрс</t>
  </si>
  <si>
    <t>ТЕЗ</t>
  </si>
  <si>
    <t>З.Энхболд</t>
  </si>
  <si>
    <t>Л.Амгалан</t>
  </si>
  <si>
    <t>Шийдвэрийн төрөл</t>
  </si>
  <si>
    <t xml:space="preserve">Байгаль орчин, аялал жуулчлалын сайд </t>
  </si>
  <si>
    <t>Санхүүжилтийн эх үүсвэр</t>
  </si>
  <si>
    <t>Ц.Батзул</t>
  </si>
  <si>
    <t>Ч.Баярмаа</t>
  </si>
  <si>
    <t>01. Гомдлыг бүхэлд нь үндэслэлгүй гэж шийдвэрлэсэн /тендерийн баталгаа улсын орлого болгоно/</t>
  </si>
  <si>
    <t xml:space="preserve">Барилга, хот байгуулалтын сайд </t>
  </si>
  <si>
    <t>01. Улсын төсвийн хөрөнгө оруулалт</t>
  </si>
  <si>
    <t>тийм</t>
  </si>
  <si>
    <t>Д.Отгонсүрэн</t>
  </si>
  <si>
    <t>02. Захиалагчийн шийдвэр үндэслэлтэй</t>
  </si>
  <si>
    <t xml:space="preserve">Зам тээврийн хөгжлийн сайд </t>
  </si>
  <si>
    <t>02. Улсын төсвийн урсгал зардал</t>
  </si>
  <si>
    <t>үгүй</t>
  </si>
  <si>
    <t>03. Үнэлгээг дахин хийх</t>
  </si>
  <si>
    <t xml:space="preserve">Батлан хамгаалахын сайд </t>
  </si>
  <si>
    <t>03. Их засвар</t>
  </si>
  <si>
    <t>Г.Мөнхцэцэг</t>
  </si>
  <si>
    <t>04. Тендер шалгаруулалтыг хүчингүй болгох</t>
  </si>
  <si>
    <t xml:space="preserve">Боловсрол, шинжлэх ухааны сайд </t>
  </si>
  <si>
    <t>04. Сан</t>
  </si>
  <si>
    <t>Д.Номингэрэл</t>
  </si>
  <si>
    <t>05. Гомдлоо эргүүлэн татсан</t>
  </si>
  <si>
    <t xml:space="preserve">Гадаад харилцааны сайд </t>
  </si>
  <si>
    <t>05. Зээл</t>
  </si>
  <si>
    <t>Б.Сугармаа</t>
  </si>
  <si>
    <t>06. Гомдлын бүрдүүлбэр дутуу хүлээн авах боломжгүй</t>
  </si>
  <si>
    <t xml:space="preserve">Сангийн сайд </t>
  </si>
  <si>
    <t>Д.Гантулга</t>
  </si>
  <si>
    <t>06. Тусламж</t>
  </si>
  <si>
    <t>07. Захиалагчийн шийдвэр гараагүй</t>
  </si>
  <si>
    <t xml:space="preserve">Соёлын сайд </t>
  </si>
  <si>
    <t>Т.Энхжаргал</t>
  </si>
  <si>
    <t>07. Өөрийн хөрөнгө</t>
  </si>
  <si>
    <t>08. Ажлын 5 хоног хэтэрсэн тул гомдол хүлээн авах боломжгүй</t>
  </si>
  <si>
    <t xml:space="preserve">Хүнс, хөдөө аж ахуй хөнгөн үйлдвэрийн сайд </t>
  </si>
  <si>
    <t>08. Орон нутгийн төсвийн хөрөнгө оруулалт</t>
  </si>
  <si>
    <t>09. Захиалагчид гомдлоо гаргах</t>
  </si>
  <si>
    <t xml:space="preserve">Хөдөлмөр, нийгмийн хамгааллын сайд </t>
  </si>
  <si>
    <t>09. Орон нутгийн хөгжлийн сан</t>
  </si>
  <si>
    <t>10. Хуулийн 55 дугаар зүйлийн 55.2-т заасны дагуу шийдвэрлэж хариу өгсөн асуудлаар дахин гаргасан гомдлыг хүлээн авах боломжгүй</t>
  </si>
  <si>
    <t xml:space="preserve">Хууль зүй, дотоод хэргийн сайд </t>
  </si>
  <si>
    <t>10. Засгийн газрын нөөц хөрөнгө</t>
  </si>
  <si>
    <t>11. Өөр бусад</t>
  </si>
  <si>
    <t xml:space="preserve">Эрүүл мэндийн сайд </t>
  </si>
  <si>
    <t>11. Эргэн төлөлт</t>
  </si>
  <si>
    <t xml:space="preserve">Эрчим хүчний сайд </t>
  </si>
  <si>
    <t>12. Бусад</t>
  </si>
  <si>
    <t xml:space="preserve">Уул уурхай, хүнд үйлдвэрийн сайд </t>
  </si>
  <si>
    <t xml:space="preserve">Архангай аймгийн Засаг дарга </t>
  </si>
  <si>
    <t xml:space="preserve">Баян-Өлгий аймгийн Засаг дарга  </t>
  </si>
  <si>
    <t xml:space="preserve">Баянхонгор аймгийн Засаг дарга    </t>
  </si>
  <si>
    <t xml:space="preserve">Булган аймгийн Засаг дарга </t>
  </si>
  <si>
    <t xml:space="preserve">Говь-Алтай аймгийн Засаг дарга </t>
  </si>
  <si>
    <t xml:space="preserve">Говьсүмбэр аймгийн Засаг дарга </t>
  </si>
  <si>
    <t xml:space="preserve">Дархан-Уул аймгийн Засаг дарга </t>
  </si>
  <si>
    <t xml:space="preserve">Дорноговь аймгийн Засаг дарга  </t>
  </si>
  <si>
    <t xml:space="preserve">Дорнод аймгийн Засаг дарга </t>
  </si>
  <si>
    <t xml:space="preserve">Дундговь аймгийн Засаг дарга </t>
  </si>
  <si>
    <t xml:space="preserve">Завхан аймгийн Засаг дарга </t>
  </si>
  <si>
    <t xml:space="preserve">Нийслэлийн Засаг дарга </t>
  </si>
  <si>
    <t xml:space="preserve">Орхон аймгийн Засаг дарга </t>
  </si>
  <si>
    <t xml:space="preserve">Өвөрхангай аймгийн Засаг дарга </t>
  </si>
  <si>
    <t xml:space="preserve">Өмнөговь аймгийн Засаг дарга </t>
  </si>
  <si>
    <t xml:space="preserve">Сүхбаатар аймгийн Засаг дарга </t>
  </si>
  <si>
    <t xml:space="preserve">Сэлэнгэ аймгийн Засаг дарга  </t>
  </si>
  <si>
    <t xml:space="preserve">Төв аймгийн Засаг дарга </t>
  </si>
  <si>
    <t xml:space="preserve">Увс аймгийн Засаг дарга </t>
  </si>
  <si>
    <t xml:space="preserve">Ховд аймгийн Засаг дарга </t>
  </si>
  <si>
    <t xml:space="preserve">Хөвсгөл аймгийн Засаг дарга </t>
  </si>
  <si>
    <t xml:space="preserve">Хэнтий аймгийн Засаг дарга </t>
  </si>
  <si>
    <t xml:space="preserve">Авлигатай тэмцэх газрын дарга </t>
  </si>
  <si>
    <t xml:space="preserve">Ерөнхийлөгчийн Тамгын  газрын дарга </t>
  </si>
  <si>
    <t xml:space="preserve">Засгийн газрын Хэрэг эрхлэх газрын дарга </t>
  </si>
  <si>
    <t xml:space="preserve">Монгол Улсын Ерөнхий сайдын багц </t>
  </si>
  <si>
    <t xml:space="preserve">Монгол Улсын Их Хурлын Тамгын газар </t>
  </si>
  <si>
    <t xml:space="preserve">Санхүүгийн зохицуулах хорооны дарга </t>
  </si>
  <si>
    <t xml:space="preserve">Сонгуулийн ерөнхий хорооны дарга </t>
  </si>
  <si>
    <t xml:space="preserve">Төрийн албаны зөвлөлийн дарга </t>
  </si>
  <si>
    <t xml:space="preserve">Цагаатгах ажлыг удирдан зохион байгуулах үндэсний  комиссын дарга </t>
  </si>
  <si>
    <t xml:space="preserve">Улсын Дээд шүүхийн Ерөнхий шүүгч </t>
  </si>
  <si>
    <t xml:space="preserve">Улсын Ерөнхий прокурор </t>
  </si>
  <si>
    <t xml:space="preserve">Монгол Улсын Үндсэн хуулийн цэцийн дарга </t>
  </si>
  <si>
    <t xml:space="preserve">Үндэсний аюулгүй байдлын зөвлөлийн нарийн бичгийн дарга </t>
  </si>
  <si>
    <t xml:space="preserve">Монгол Улсын  Ерөнхий аудитор </t>
  </si>
  <si>
    <t xml:space="preserve">Үндэсний статистикийн хорооны дарга </t>
  </si>
  <si>
    <t xml:space="preserve">Хүний эрхийн Үндэсний комиссын дарга </t>
  </si>
  <si>
    <t xml:space="preserve">Монгол Улсын Шадар сайд  </t>
  </si>
  <si>
    <t xml:space="preserve">Шүүхийн ерөнхий зөвлөлийн дарга </t>
  </si>
  <si>
    <t xml:space="preserve">Монголбанкны ерөнхийлөгч </t>
  </si>
  <si>
    <t>Тендер шалгаруулалттай холбоотой 2022 онд гарсан гомдлын талаарх судалгаа</t>
  </si>
  <si>
    <t>Түр түдгэлзүүлэх</t>
  </si>
  <si>
    <t>Тендерийн баталгааг улсын орлого болгох</t>
  </si>
  <si>
    <t>№</t>
  </si>
  <si>
    <t>Гомдол гаргасан огноо</t>
  </si>
  <si>
    <t>Цохсон дарга</t>
  </si>
  <si>
    <t>Хариуцсан мэргэжилтэн</t>
  </si>
  <si>
    <r>
      <t xml:space="preserve">Гомдол гаргагч 
байгууллага
</t>
    </r>
    <r>
      <rPr>
        <b/>
        <sz val="10"/>
        <color rgb="FFFF0000"/>
        <rFont val="Arial"/>
        <family val="2"/>
      </rPr>
      <t>линк оруулах</t>
    </r>
  </si>
  <si>
    <t>Хариу өгөх хугацаа</t>
  </si>
  <si>
    <r>
      <rPr>
        <b/>
        <u/>
        <sz val="10"/>
        <rFont val="Arial"/>
        <family val="2"/>
      </rPr>
      <t xml:space="preserve">ТШ-ын дугаар </t>
    </r>
    <r>
      <rPr>
        <u/>
        <sz val="10"/>
        <color theme="10"/>
        <rFont val="Arial"/>
        <family val="2"/>
      </rPr>
      <t xml:space="preserve">
</t>
    </r>
    <r>
      <rPr>
        <b/>
        <u/>
        <sz val="10"/>
        <color rgb="FFFF0000"/>
        <rFont val="Arial"/>
        <family val="2"/>
      </rPr>
      <t>tender.gov.mn-н линк оруулах</t>
    </r>
  </si>
  <si>
    <t>УТХО бол дугаарыг энд бичих</t>
  </si>
  <si>
    <r>
      <t xml:space="preserve">Тендер шалгаруулалтын нэр
</t>
    </r>
    <r>
      <rPr>
        <b/>
        <sz val="10"/>
        <color rgb="FFFF0000"/>
        <rFont val="Arial"/>
        <family val="2"/>
      </rPr>
      <t>УТХО бол хуулийн дугаарын хамт бичих,</t>
    </r>
    <r>
      <rPr>
        <b/>
        <sz val="10"/>
        <rFont val="Arial"/>
        <family val="2"/>
      </rPr>
      <t xml:space="preserve">
</t>
    </r>
    <r>
      <rPr>
        <b/>
        <sz val="10"/>
        <color rgb="FF00B0F0"/>
        <rFont val="Arial"/>
        <family val="2"/>
      </rPr>
      <t xml:space="preserve">TENDER.GOV дээрх нэрийг бичих, 
</t>
    </r>
    <r>
      <rPr>
        <b/>
        <sz val="10"/>
        <color theme="9" tint="-0.499984740745262"/>
        <rFont val="Arial"/>
        <family val="2"/>
      </rPr>
      <t>багцтай бол багцын дугаарыг бичих</t>
    </r>
  </si>
  <si>
    <t>Шийдвэрлэсэн байдал</t>
  </si>
  <si>
    <t>Захиалагч</t>
  </si>
  <si>
    <t>Хариу өгсөн ажилтны  нэр</t>
  </si>
  <si>
    <t>Төсөвт өртөг</t>
  </si>
  <si>
    <t>Тендерийн хүчинтэй хугацааг сунгасан эсэх</t>
  </si>
  <si>
    <t>Баталгаа улсын орлого болгосон бол: Банкны нэр</t>
  </si>
  <si>
    <t>Баталгааны огноо, дугаар</t>
  </si>
  <si>
    <t>Баталгааны мөнгөн дүн</t>
  </si>
  <si>
    <t>Хугацаа хэтэрсэн</t>
  </si>
  <si>
    <t>Улсын орлого болгосон эсэх</t>
  </si>
  <si>
    <t>Арвада ХХК</t>
  </si>
  <si>
    <t>НХААГ/202112660</t>
  </si>
  <si>
    <t>Цахилгаан шат шинэчлэх ажил /СХД, 29 дүгээр хороо, 23г дугаар байр/</t>
  </si>
  <si>
    <t>Нийслэлийн худалдан авах ажиллагааны газар</t>
  </si>
  <si>
    <t>ТӨБЗГ</t>
  </si>
  <si>
    <t>Барилга, хот байгуулалтын яам</t>
  </si>
  <si>
    <t xml:space="preserve">Саммит медикал сервис ХХК </t>
  </si>
  <si>
    <t>Зэсийн даралтат шүүлтүүр нийлүүлэх, угсрах тохируулах ажил</t>
  </si>
  <si>
    <t>Эрдэнэт үйлдвэр ТӨҮГ</t>
  </si>
  <si>
    <t>Цанхийн зүүн уурхайн өрөмдлөг, тэсэлгээ</t>
  </si>
  <si>
    <t>Нэйшнл майнинг машинери ХХК</t>
  </si>
  <si>
    <t>Эрүүл мэндийн даатгалын ерөнхий газар</t>
  </si>
  <si>
    <t>Меса инженеринг ХХК</t>
  </si>
  <si>
    <t>ЦБОН ХХК</t>
  </si>
  <si>
    <t>Алхими ХХК</t>
  </si>
  <si>
    <t>Хүчний трансформатор</t>
  </si>
  <si>
    <t>3 тн даацтай ачааны лифтийг шинэчилж, солих ажил</t>
  </si>
  <si>
    <t>Энх өвгөдий ХХК</t>
  </si>
  <si>
    <t>Тэсэлгээний алсын зайн удирдлагын төхөөрөмж</t>
  </si>
  <si>
    <t>Тод лед ХХК</t>
  </si>
  <si>
    <t>Хьюндай моторс монгол ХХК</t>
  </si>
  <si>
    <t>Баянгол дүүргийн худалдан авах ажиллагааны алба</t>
  </si>
  <si>
    <t>Автосамосвал</t>
  </si>
  <si>
    <t>Нью терравокс ХХК</t>
  </si>
  <si>
    <t>Иж бүрдмэл дэд станц КТП-19,23 MNS 6/0.4kV 2500kVA</t>
  </si>
  <si>
    <t>Мээжийн савдаг ХХК</t>
  </si>
  <si>
    <t>ТЗММГ. Үйлдвэрийн байрны дээврийн их засварын ажил</t>
  </si>
  <si>
    <t>6-1/240</t>
  </si>
  <si>
    <t>Төрийн худалдан авах ажиллагааны газар</t>
  </si>
  <si>
    <t>6-1/239</t>
  </si>
  <si>
    <t>Аригшан ХХК</t>
  </si>
  <si>
    <t>Монгол Зөвлөлтийн хувь нийлүүлсэн нийгэмлэг Улаанбаатар төмөр зам</t>
  </si>
  <si>
    <t>6-1/283</t>
  </si>
  <si>
    <t>6-1/475</t>
  </si>
  <si>
    <t xml:space="preserve">Меса инженеринг ХХК </t>
  </si>
  <si>
    <t>Бөмбөлөгт тээрмийн резин хуягийн иж бүрдэл</t>
  </si>
  <si>
    <t>Голомт банк</t>
  </si>
  <si>
    <t>6-1/721</t>
  </si>
  <si>
    <t>6-1/513</t>
  </si>
  <si>
    <t>Ард даатгал ХК</t>
  </si>
  <si>
    <t>Даатгалын үйлчилгээ</t>
  </si>
  <si>
    <t>Цахилгааны аппаратур</t>
  </si>
  <si>
    <t>Дижитал актив ХХК</t>
  </si>
  <si>
    <t>Тоног төхөөрөмжийн тос</t>
  </si>
  <si>
    <t>Сонгинохайрхан дүүргийн ХААА</t>
  </si>
  <si>
    <t>Энто ХХК</t>
  </si>
  <si>
    <t>Давтамж хувиргагч</t>
  </si>
  <si>
    <t>Бодит чадал ХХК</t>
  </si>
  <si>
    <t>Улаанбаатар төмөр замын төв эмнэлэг</t>
  </si>
  <si>
    <t>Монголросцветмет ТӨҮГ</t>
  </si>
  <si>
    <t>6-1/699</t>
  </si>
  <si>
    <t>Татварын ерөнхий газар</t>
  </si>
  <si>
    <t>Нүүрс баяжуулах үйлдвэрийн барилгын зураг төсөв боловсруулах, барилга угсралтын ажил гүйцэтгэх</t>
  </si>
  <si>
    <t xml:space="preserve">Ариун мед трейд ХХК </t>
  </si>
  <si>
    <t>6-1/819</t>
  </si>
  <si>
    <t>Цахим бүртгэлийн төхөөрөмж</t>
  </si>
  <si>
    <t>6-1/1052</t>
  </si>
  <si>
    <t>Хүнс, хөдөө аж ахуй, хөнгөн үйлдвэрийн яам</t>
  </si>
  <si>
    <t>Монтех дистрибьюшн ХХК</t>
  </si>
  <si>
    <t>Синапс ХХК</t>
  </si>
  <si>
    <t>Орхон аймгийн ОНӨГ</t>
  </si>
  <si>
    <t>Практикал даатгал ХХК</t>
  </si>
  <si>
    <t>Таван толгой түлш ХХК</t>
  </si>
  <si>
    <t>Оргихын булаг ХХК</t>
  </si>
  <si>
    <t>Нэг бүрийн хамгаалах хэрэгсэл</t>
  </si>
  <si>
    <t>6-1/924</t>
  </si>
  <si>
    <t>Хайдро дизайн прожект ХХК</t>
  </si>
  <si>
    <t>Дорнод аймгийн ОНӨГ</t>
  </si>
  <si>
    <t>Эко буянт ХХК</t>
  </si>
  <si>
    <t>Аркосис ХХК</t>
  </si>
  <si>
    <t>Тавантолгой ХК</t>
  </si>
  <si>
    <t>Хотулун бэхи групп ХХК</t>
  </si>
  <si>
    <t>Дат консалтинг ХХК</t>
  </si>
  <si>
    <t>6-1/1132</t>
  </si>
  <si>
    <t>-</t>
  </si>
  <si>
    <t>Мера ХХК</t>
  </si>
  <si>
    <t>6-1/978</t>
  </si>
  <si>
    <t>6-1/1223</t>
  </si>
  <si>
    <t>Фарос интернэшнл ХХК</t>
  </si>
  <si>
    <t>Нийслэлийн Авто замын хөгжлийн газрын Материал шинжилгээний лабораторт шаардлагатай тоног төхөөрөмж, багаж хэрэгсэл</t>
  </si>
  <si>
    <t>Нийслэлийн Авто замын хөгжлийн газар</t>
  </si>
  <si>
    <t>Танан цамхаг констракшн ХХК</t>
  </si>
  <si>
    <t>Булган аймгийн ОНӨГ</t>
  </si>
  <si>
    <t>Арцат алтайн уулс ХХК</t>
  </si>
  <si>
    <t>Монголын төмөр зам</t>
  </si>
  <si>
    <t xml:space="preserve"> 6-1/1261</t>
  </si>
  <si>
    <t>6-1/995</t>
  </si>
  <si>
    <t>Майнс ап ХХК</t>
  </si>
  <si>
    <t>Сани маркийн чингэлэг ачигчийн дугуй худалдан авах</t>
  </si>
  <si>
    <t>6-1/996</t>
  </si>
  <si>
    <t>Улсын гуравдугаар төв эмнэлэг</t>
  </si>
  <si>
    <t>6-1/1295</t>
  </si>
  <si>
    <t xml:space="preserve">Протек ХХК </t>
  </si>
  <si>
    <t>6-1/1296</t>
  </si>
  <si>
    <t>Грэйт майнинг ХХК</t>
  </si>
  <si>
    <t>Итгэлт төгөл ХХК</t>
  </si>
  <si>
    <t>6-1/1329</t>
  </si>
  <si>
    <t>Трансвест Монголиа ХХК</t>
  </si>
  <si>
    <t>6-1/1359</t>
  </si>
  <si>
    <t>Тэрх хангай ХХК</t>
  </si>
  <si>
    <t>6-1/1093</t>
  </si>
  <si>
    <t>Барловорлд монголиа ХХК</t>
  </si>
  <si>
    <t>6-1/1346</t>
  </si>
  <si>
    <t>Дархан-Уул аймгийн ОНӨГ</t>
  </si>
  <si>
    <t>6-1/1168</t>
  </si>
  <si>
    <t>6-1/1385</t>
  </si>
  <si>
    <t xml:space="preserve"> 6-1/1353</t>
  </si>
  <si>
    <t xml:space="preserve">Чиглэл ХХК </t>
  </si>
  <si>
    <t>6-1/1140</t>
  </si>
  <si>
    <t>6-1/1167</t>
  </si>
  <si>
    <t>6-1/1358</t>
  </si>
  <si>
    <t>6-1/1163</t>
  </si>
  <si>
    <t>6-1/1381</t>
  </si>
  <si>
    <t>Компенсатор нийлүүлэх</t>
  </si>
  <si>
    <t>ЦЕГ</t>
  </si>
  <si>
    <t>Бодь электроникс ХХК</t>
  </si>
  <si>
    <t>6-1/1169</t>
  </si>
  <si>
    <t>6-1/1423</t>
  </si>
  <si>
    <t>Өлке констракшн ХХК</t>
  </si>
  <si>
    <t>Шүүхийн шинжилгээний үндэсний хүрээлэн</t>
  </si>
  <si>
    <t>6-1/1183</t>
  </si>
  <si>
    <t>6-1/1384</t>
  </si>
  <si>
    <t>Сэлэнгэ есөн эрдэнэ ХХК</t>
  </si>
  <si>
    <t>6-1/1220</t>
  </si>
  <si>
    <t>Эвлэл ХХК</t>
  </si>
  <si>
    <t>6-1/1335</t>
  </si>
  <si>
    <t>Худалдаа хөгжлийн банк</t>
  </si>
  <si>
    <t>Хүрэл соёмбо ХХК</t>
  </si>
  <si>
    <t>Төрийн банк</t>
  </si>
  <si>
    <t xml:space="preserve">Тэгш анар ХХК </t>
  </si>
  <si>
    <t>Ахмад настны үндэсний төв</t>
  </si>
  <si>
    <t>Дриймлидер консалтинг ХХК</t>
  </si>
  <si>
    <t>6-1/1549</t>
  </si>
  <si>
    <t>Эм жи эл би ХХК</t>
  </si>
  <si>
    <t>Петротрак ХХК</t>
  </si>
  <si>
    <t>6-1/1211</t>
  </si>
  <si>
    <t>Глим ХХК</t>
  </si>
  <si>
    <t>6-1/1232</t>
  </si>
  <si>
    <t>6-1/1563</t>
  </si>
  <si>
    <t>Далиан донгхэнг жидонг анжуанг гонгчэнг ХК</t>
  </si>
  <si>
    <t>ГЦЦЭ ХХК</t>
  </si>
  <si>
    <t>6-1/1260</t>
  </si>
  <si>
    <t>6-1/1552</t>
  </si>
  <si>
    <t>Айвико интернэшнл ХХК</t>
  </si>
  <si>
    <t>Монгол эм импекс концерн ХХК</t>
  </si>
  <si>
    <t>Хэнтий аймгийн нэгдсэн эмнэлэг</t>
  </si>
  <si>
    <t>6-1/1528</t>
  </si>
  <si>
    <t>6-1/1278</t>
  </si>
  <si>
    <t>6-1/1527</t>
  </si>
  <si>
    <t>Хангилцаг ХХК</t>
  </si>
  <si>
    <t>Хурдны зам ХХК</t>
  </si>
  <si>
    <t xml:space="preserve">Майнс ап ХХК </t>
  </si>
  <si>
    <t>6-1/1349</t>
  </si>
  <si>
    <t>Көшелик ХХК</t>
  </si>
  <si>
    <t>6-1/1290</t>
  </si>
  <si>
    <t>Шивээ овоо ХК</t>
  </si>
  <si>
    <t>6-1/1259</t>
  </si>
  <si>
    <t>Өршөөлтийн ариун ХХК</t>
  </si>
  <si>
    <t xml:space="preserve">Эко буянт ХХК </t>
  </si>
  <si>
    <t>6-1/1657</t>
  </si>
  <si>
    <t>6-1/1673</t>
  </si>
  <si>
    <t>Отто мир ХХК</t>
  </si>
  <si>
    <t>6-1/1344</t>
  </si>
  <si>
    <t>6-1/1682</t>
  </si>
  <si>
    <t>Юнивишн ХХК</t>
  </si>
  <si>
    <t>Эрдэнэс Монгол ХХК</t>
  </si>
  <si>
    <t>6-1/1347</t>
  </si>
  <si>
    <t>6-1/1487</t>
  </si>
  <si>
    <t>6-1/1377</t>
  </si>
  <si>
    <t>Алхана трейд ХХК</t>
  </si>
  <si>
    <t>Төмөрт марганец 75</t>
  </si>
  <si>
    <t>6-1/1380</t>
  </si>
  <si>
    <t>6-1/1378</t>
  </si>
  <si>
    <t>6-1/1569</t>
  </si>
  <si>
    <t>6-1/1379</t>
  </si>
  <si>
    <t>6-1/1383</t>
  </si>
  <si>
    <t>Баян-Өлгий аймгийн орон нутгийн өмчийн газар</t>
  </si>
  <si>
    <t>6-1/1411</t>
  </si>
  <si>
    <t>Баянгол мед ХХК</t>
  </si>
  <si>
    <t>Гранд макс ХХК</t>
  </si>
  <si>
    <t>Ус сувгийн удирдах газар</t>
  </si>
  <si>
    <t xml:space="preserve">Интер сайнс ХХК </t>
  </si>
  <si>
    <t>6-1/1468</t>
  </si>
  <si>
    <t>6-1/1422</t>
  </si>
  <si>
    <t>6-1/1747</t>
  </si>
  <si>
    <t>Инса ХХК</t>
  </si>
  <si>
    <t>ЭҮТӨҮГ/202201450</t>
  </si>
  <si>
    <t>Феррохром</t>
  </si>
  <si>
    <t>6-1/1511</t>
  </si>
  <si>
    <t xml:space="preserve">Аркосис ХХК </t>
  </si>
  <si>
    <t>6-1/1421</t>
  </si>
  <si>
    <t>НТС менежмент ХХК</t>
  </si>
  <si>
    <t>Засгийн газрын байруудын нийтлэг үйлчилгээний газар</t>
  </si>
  <si>
    <t>Грийн химистри ХХК</t>
  </si>
  <si>
    <t>Сэлэнгэ аймгийн Хушаат сумын Засаг даргын тамгын газар</t>
  </si>
  <si>
    <t>6-1/1512</t>
  </si>
  <si>
    <t>6-1/1462</t>
  </si>
  <si>
    <t>Монхидроконстракшн ХХК</t>
  </si>
  <si>
    <t>Омнис импекс ХХК</t>
  </si>
  <si>
    <t xml:space="preserve">Саммит компьютер технологи ХХК </t>
  </si>
  <si>
    <t>Диспетчерийн үндэсний төв</t>
  </si>
  <si>
    <t>Саммит компьютер технологи ХХК</t>
  </si>
  <si>
    <t>6-1/1486</t>
  </si>
  <si>
    <t>Интер сайнс ХХК</t>
  </si>
  <si>
    <t>Нар сар газар ХХК</t>
  </si>
  <si>
    <t>Геомэп ХХК</t>
  </si>
  <si>
    <t>Очир буян өргөө ХХК</t>
  </si>
  <si>
    <t>6-1/1514</t>
  </si>
  <si>
    <t>Улаанбаатар ариутгал ХХК</t>
  </si>
  <si>
    <t>6-1/1550</t>
  </si>
  <si>
    <t>Сонгинохайрхан дүүргийн эрүүл мэндийн төв</t>
  </si>
  <si>
    <t>Хашхан ХХК</t>
  </si>
  <si>
    <t>Батлан хамгаалах яам</t>
  </si>
  <si>
    <t>Өмнөговь аймгийн орон нутгийн өмчийн газар</t>
  </si>
  <si>
    <t>Тэнүүн хас сар ХХК</t>
  </si>
  <si>
    <t>6-1/1533</t>
  </si>
  <si>
    <t xml:space="preserve">Юнилаб ХХК </t>
  </si>
  <si>
    <t>Дуутын нуруу ХХК</t>
  </si>
  <si>
    <t>Өвөрхангай аймгийн ОНӨГ</t>
  </si>
  <si>
    <t>Хотгор зам ХХК</t>
  </si>
  <si>
    <t xml:space="preserve">Энто ХХК </t>
  </si>
  <si>
    <t>6-1/1679</t>
  </si>
  <si>
    <t xml:space="preserve">Ай ти зон ХХК </t>
  </si>
  <si>
    <t>Монничикон трейд ХХК</t>
  </si>
  <si>
    <t>6-1/1652</t>
  </si>
  <si>
    <t>Эм и си ти эс ХХК</t>
  </si>
  <si>
    <t>6-1/1648</t>
  </si>
  <si>
    <t>Тимус фарма ХХК</t>
  </si>
  <si>
    <t>Улсын нэгдүгээр төв эмнэлэг</t>
  </si>
  <si>
    <t>Халиун проперти ХХК</t>
  </si>
  <si>
    <t>6-1/1681</t>
  </si>
  <si>
    <t xml:space="preserve">Монтех дистрибьюшн ХХК </t>
  </si>
  <si>
    <t>6-1/1676</t>
  </si>
  <si>
    <t>Соёмбо принтинг ХХК</t>
  </si>
  <si>
    <t>6-1/1729</t>
  </si>
  <si>
    <t>6-1/1687</t>
  </si>
  <si>
    <t xml:space="preserve"> -</t>
  </si>
  <si>
    <t>Апейро ХХК</t>
  </si>
  <si>
    <t>6-1/1730</t>
  </si>
  <si>
    <t>БШУЯ/202212054</t>
  </si>
  <si>
    <t>Бичиг хэрэг</t>
  </si>
  <si>
    <t>Инженер геодези ХХК</t>
  </si>
  <si>
    <t>Богд судалгааны хүрээлэн НҮТББ</t>
  </si>
  <si>
    <t>Тотал компьютер ХХК</t>
  </si>
  <si>
    <t>6-1/1763</t>
  </si>
  <si>
    <t>Морин сувд ХХК</t>
  </si>
  <si>
    <t>Орхон аймгийн ЗДТГ</t>
  </si>
  <si>
    <t>Баянзүрх дүүргийн ХААА</t>
  </si>
  <si>
    <t>Бизнес фокус ХХК</t>
  </si>
  <si>
    <t>6-1/1728</t>
  </si>
  <si>
    <t>Монголын цахилгаан холбоо ХК</t>
  </si>
  <si>
    <t>Даатгалын үйлчилгээ үзүүлэгчийг сонгон шалгаруулах</t>
  </si>
  <si>
    <t>Шинэчлэл инвест ХХК</t>
  </si>
  <si>
    <t xml:space="preserve">Өлзий иш ХХК </t>
  </si>
  <si>
    <t>Лана ХХК</t>
  </si>
  <si>
    <t>Их чадлын насос</t>
  </si>
  <si>
    <t>Эдем ХХК</t>
  </si>
  <si>
    <t>Тотал технологи ХХК</t>
  </si>
  <si>
    <t xml:space="preserve">Отто мир ХХК </t>
  </si>
  <si>
    <t>Протек ХХК</t>
  </si>
  <si>
    <t>Монобилка ХХК</t>
  </si>
  <si>
    <t>Би си ти ХХК</t>
  </si>
  <si>
    <t>МБ инжиниринг ХХК</t>
  </si>
  <si>
    <t>Галакси гео монголиа ХХК</t>
  </si>
  <si>
    <t>Эрдэнэс Таван Толгой</t>
  </si>
  <si>
    <t>Өвөрхангай аймгийн орон нутгийн өмчийн газар</t>
  </si>
  <si>
    <t>Гэрэлт оньс ХХК</t>
  </si>
  <si>
    <t>Оджи од ХХК</t>
  </si>
  <si>
    <t>Дайчин хүлэг ХХК</t>
  </si>
  <si>
    <t>Гегатера тех ХХК</t>
  </si>
  <si>
    <t xml:space="preserve">Инносолюшн ХХК </t>
  </si>
  <si>
    <t>Орхон аймгийн орон нутгийн өмчийн газар</t>
  </si>
  <si>
    <t>Ай ти зон ХХК</t>
  </si>
  <si>
    <t>Номт марал ХХК</t>
  </si>
  <si>
    <t>Эм, эмнэлгийн хэрэгсэл, оношлуур худалдан авах</t>
  </si>
  <si>
    <t>Еврофарм ХХК</t>
  </si>
  <si>
    <t>Хөх бүрдний эх ХХК</t>
  </si>
  <si>
    <t>ЭҮТӨҮГ/2021081000</t>
  </si>
  <si>
    <t>Ихэр мөнх ХХК</t>
  </si>
  <si>
    <t>Хөвсгөл аймгийн орон нутгийн өмчийн газар</t>
  </si>
  <si>
    <t>Гео сурвэй ХХК</t>
  </si>
  <si>
    <t>Инносолюшн ХХК</t>
  </si>
  <si>
    <t>Улаанбаатар цахилгаан түгээх сүлжээ ТӨХК</t>
  </si>
  <si>
    <t>Монос трейд ХХК</t>
  </si>
  <si>
    <t xml:space="preserve">Апейро ХХК </t>
  </si>
  <si>
    <t>Эй уан констракшн дизайн ХХК</t>
  </si>
  <si>
    <t>Нэкст стандарт ХХК</t>
  </si>
  <si>
    <t xml:space="preserve">Цагаан зуун ХХК </t>
  </si>
  <si>
    <t>Асиан сити ХХК</t>
  </si>
  <si>
    <t xml:space="preserve">Би си ти ХХК </t>
  </si>
  <si>
    <t>Архивын нягтруулсан шүүгээ</t>
  </si>
  <si>
    <t xml:space="preserve">Хашхан ХХК </t>
  </si>
  <si>
    <t>Жи гоулд ХХК</t>
  </si>
  <si>
    <t>Ай ти ворлд центр ХХК</t>
  </si>
  <si>
    <t xml:space="preserve">Досстрой ХХК </t>
  </si>
  <si>
    <t>Рино инженеринг ХХК</t>
  </si>
  <si>
    <t>Эйч ти эл ХХК</t>
  </si>
  <si>
    <t xml:space="preserve"> - </t>
  </si>
  <si>
    <t>Мед импекс интернэшнл ХХК</t>
  </si>
  <si>
    <t>Улаанбаатар хотын Захирагчийн ажлын алба</t>
  </si>
  <si>
    <t xml:space="preserve">Халиун проперти ХХК </t>
  </si>
  <si>
    <t>Хэнтий аймгийн Орон нутгийн өмчийн газар</t>
  </si>
  <si>
    <t>Балир хангай трейд ХХК</t>
  </si>
  <si>
    <t>Цэвэрлэгээний материал</t>
  </si>
  <si>
    <t>Ораметалл ХХК</t>
  </si>
  <si>
    <t>Хөх үзүүр ХХК</t>
  </si>
  <si>
    <t>Хасбанк</t>
  </si>
  <si>
    <t>Эрүүл мэндийн яам</t>
  </si>
  <si>
    <t xml:space="preserve">Көркем ХХК </t>
  </si>
  <si>
    <t>Шадар туслагч ХХК</t>
  </si>
  <si>
    <t>Цахим хяналтын төхөөрөмж</t>
  </si>
  <si>
    <t>Их шүүдэргэнэ импорт ХХК</t>
  </si>
  <si>
    <t>Тэгш стандарт ХХК</t>
  </si>
  <si>
    <t>Улсын бүртгэлийн ерөнхий газар</t>
  </si>
  <si>
    <t>Мастер пойнт ХХК</t>
  </si>
  <si>
    <t>Төрөлх мөрөн ХХК</t>
  </si>
  <si>
    <t>Эм ай эс эс ХХК</t>
  </si>
  <si>
    <t>БОАЖЯ</t>
  </si>
  <si>
    <t>Голден дрийм ХХК</t>
  </si>
  <si>
    <t>Санчир ундрах ХХК</t>
  </si>
  <si>
    <t>Санко маркетинг монголиа ХХК</t>
  </si>
  <si>
    <t>Эм си эс си ХХК</t>
  </si>
  <si>
    <t>ЭМЯ/202212010</t>
  </si>
  <si>
    <t>Өрхийн эрүүл мэндийн төвийн барилга /Улаанбаатар, Хан-Уул дүүрэг, 8 дугаар хороо/</t>
  </si>
  <si>
    <t>Баян булагт тал ХХК</t>
  </si>
  <si>
    <t>Дэлгэрэх цоморлиг ХХК</t>
  </si>
  <si>
    <t>Саммит медикал сервис ХХК</t>
  </si>
  <si>
    <t>Мөнгөн хөсөг ХХК</t>
  </si>
  <si>
    <t>Нобле роуд ХХК</t>
  </si>
  <si>
    <t>Иргэний нисэхийн ерөнхий газар</t>
  </si>
  <si>
    <t>Хүлгийн дээд ХХК</t>
  </si>
  <si>
    <t>Бэсүб констракшн ХХК</t>
  </si>
  <si>
    <t>Ноён сайхан ХХК</t>
  </si>
  <si>
    <t>УУХҮЯ</t>
  </si>
  <si>
    <t>Голден хоул ХХК</t>
  </si>
  <si>
    <t>Багахангай дүүргийн ХААА</t>
  </si>
  <si>
    <t>Хавдар судлалын үндэсний төв</t>
  </si>
  <si>
    <t>Заабар ХХК</t>
  </si>
  <si>
    <t>ХХААХҮЯ</t>
  </si>
  <si>
    <t>Даблью экс пи ХХК</t>
  </si>
  <si>
    <t>Эй кэй юу ХХК</t>
  </si>
  <si>
    <t>Смарт оюу ХХК</t>
  </si>
  <si>
    <t>Баян өндөр ХХК</t>
  </si>
  <si>
    <t>Нано экологи ХХК</t>
  </si>
  <si>
    <t>Усны эрчим ХХК</t>
  </si>
  <si>
    <t>Өмнөговь аймгийн ЗДТГ</t>
  </si>
  <si>
    <t>Рашбай ХХК</t>
  </si>
  <si>
    <t>Хэмжилзүй ХХК</t>
  </si>
  <si>
    <t>Их хаш дал ХХК</t>
  </si>
  <si>
    <t>Воком констракшн ХХК</t>
  </si>
  <si>
    <t>Принтерийн хор нийлүүлэх</t>
  </si>
  <si>
    <t>Жеммн ХХК</t>
  </si>
  <si>
    <t>Эрдэнэс Тавантолгой ХК</t>
  </si>
  <si>
    <t>Мехлопат ХХК</t>
  </si>
  <si>
    <t>Агайын ХХК</t>
  </si>
  <si>
    <t>Чингэлтэй дүүргийн ЭМТ</t>
  </si>
  <si>
    <t>Сизу ХХК</t>
  </si>
  <si>
    <t>Номадик нью энержи ХХК</t>
  </si>
  <si>
    <t>Цахилгаан дамжуулах үндэсний сүлжээ ТӨХК</t>
  </si>
  <si>
    <t>ЭМЯ</t>
  </si>
  <si>
    <t>Улаанбаатар дулааны сүлжээ ТӨХК</t>
  </si>
  <si>
    <t>Новел лизинг ХХК</t>
  </si>
  <si>
    <t>Уурхайн техникийн дугуй нийлүүлэх</t>
  </si>
  <si>
    <t>Мобинет ХХК</t>
  </si>
  <si>
    <t>Шүүхийн ерөнхий зөвлөл</t>
  </si>
  <si>
    <t xml:space="preserve">Цонбон тоосго ХХК </t>
  </si>
  <si>
    <t>Десерт мийт ХХК</t>
  </si>
  <si>
    <t xml:space="preserve">Уул өвгөд ХХК </t>
  </si>
  <si>
    <t>Халдварт өвчин судлалын үндэсний төв</t>
  </si>
  <si>
    <t xml:space="preserve">Тэнүүн хас сар ХХК </t>
  </si>
  <si>
    <t xml:space="preserve">ЧПМ ХХК </t>
  </si>
  <si>
    <t>Хас банк</t>
  </si>
  <si>
    <t>Номин даатгал ХХК</t>
  </si>
  <si>
    <t>ЭТТ/202201248</t>
  </si>
  <si>
    <t xml:space="preserve">Баян булагт тал ХХК </t>
  </si>
  <si>
    <t>Ган алт нэмэх ХХК</t>
  </si>
  <si>
    <t>Асуд констракшн ХХК</t>
  </si>
  <si>
    <t>Ковш худалдан авах</t>
  </si>
  <si>
    <t>Анагаахын шинжлэх ухааны үндэсний их сургуулийн эмнэлэг</t>
  </si>
  <si>
    <t>Цагаан удам ХХК</t>
  </si>
  <si>
    <t>Чингэлтэй дүүргийн худалдан авах ажиллагааны алба</t>
  </si>
  <si>
    <t>Ёст бэйс сервис ХХК</t>
  </si>
  <si>
    <t>Хатант форест ХХК</t>
  </si>
  <si>
    <t>Эко цогц шийдэл ХХК</t>
  </si>
  <si>
    <t xml:space="preserve">Нано экологи ХХК </t>
  </si>
  <si>
    <t>Дижитал сервис ХХК</t>
  </si>
  <si>
    <t>Барилгын хөгжлийн төв</t>
  </si>
  <si>
    <t>Ай си ти групп ХХК</t>
  </si>
  <si>
    <t>Сетунари ХХК</t>
  </si>
  <si>
    <t>Мөнхийн тун ХХК</t>
  </si>
  <si>
    <t>Гэмтэл согог судлалын үндэсний төв</t>
  </si>
  <si>
    <t>Загасан соёмбо ХХК</t>
  </si>
  <si>
    <t>Гал хонгор ХХК</t>
  </si>
  <si>
    <t>Нумт өргөө ХХК</t>
  </si>
  <si>
    <t>Эко үйлчилгээ ХХК</t>
  </si>
  <si>
    <t>Долоон болдог ХХК</t>
  </si>
  <si>
    <t>Монгол даатгал ХК</t>
  </si>
  <si>
    <t>Энхтөгс тэмүүлэл ХХК</t>
  </si>
  <si>
    <t>Дорнод аймгийн Чойбалсан сумын ЗДТГ</t>
  </si>
  <si>
    <t>Сод ээл ХХК</t>
  </si>
  <si>
    <t>ЭҮТӨҮГ/202201471</t>
  </si>
  <si>
    <t>Давтмал ган</t>
  </si>
  <si>
    <t>ЭҮТӨҮГ/202201158</t>
  </si>
  <si>
    <t>Нунтаглан баяжуулах хэсгийн МШЦ №1А, 1-ээс 8 дугаар тээрмүүдийн зөөлөн залгалтын цахилгаан тоног төхөөрөмжийг нийлүүлэх, зүгшрүүлэх ажил</t>
  </si>
  <si>
    <t>Камминс Монголиа инвестмент ХХК</t>
  </si>
  <si>
    <t>Ашид бьюлдинг ХХК</t>
  </si>
  <si>
    <t>Гэр төсөл хэрэгжүүлэх</t>
  </si>
  <si>
    <t>БНХК/202202027</t>
  </si>
  <si>
    <t>Амьсгал хамгаалах хэрэгсэл</t>
  </si>
  <si>
    <t>Багануур ХК</t>
  </si>
  <si>
    <t>Нуган ХХК</t>
  </si>
  <si>
    <t>Орон сууц нийтийн аж ахуйн удирдах газар</t>
  </si>
  <si>
    <t>Сангийн яам</t>
  </si>
  <si>
    <t xml:space="preserve">Бодь электроникс ХХК </t>
  </si>
  <si>
    <t>Хаан даатгал ХХК</t>
  </si>
  <si>
    <t>Монгол маск эрдэнэт ХХК</t>
  </si>
  <si>
    <t>БХБЯ/202205320</t>
  </si>
  <si>
    <t>"Шинэ Зуунмод" хотын эхний ээлжийн инженерийн бэлтгэл арга хэмжээний ажил - Үерийн хамгаалалтын суваг-4 /Төв/</t>
  </si>
  <si>
    <t>Зүүнбаян төмөр зам</t>
  </si>
  <si>
    <t xml:space="preserve">Ихэр мөнх ХХК </t>
  </si>
  <si>
    <t>Камминс монголиа инвестмент ХХК</t>
  </si>
  <si>
    <t>ЧПМ ХХК</t>
  </si>
  <si>
    <t>Б софт ХХК</t>
  </si>
  <si>
    <t>Динатос ХХК</t>
  </si>
  <si>
    <t>Дорнын байгаль ХХК</t>
  </si>
  <si>
    <t>МИАТ/202201092</t>
  </si>
  <si>
    <t>Монголын иргэний агаарын тээвэр</t>
  </si>
  <si>
    <t xml:space="preserve">Баяндэмбэрэл ХХК </t>
  </si>
  <si>
    <t>Түвшинбилэг төгөлдөр ХХК</t>
  </si>
  <si>
    <t>ЭМЯ/202212031</t>
  </si>
  <si>
    <t>Эх Хүүхдийн Эрүүл Мэндийн Үндэсний төвийн "Хүүхдийн зөвлөх поликлиник"-ийн өргөтгөлийн барилга /Улаанбаатар, Баянгол дүүрэг/</t>
  </si>
  <si>
    <t>Ерөнхий боловсролын сургуулийн физик, хими, технологийн лабораторийн тоног төхөөрөмж /Сэлэнгэ/</t>
  </si>
  <si>
    <t>Хазаарбат ХХК</t>
  </si>
  <si>
    <t xml:space="preserve">Мера ХХК </t>
  </si>
  <si>
    <t>Итгэл тод харш ХХК</t>
  </si>
  <si>
    <t>Блүүмвейв ХХК</t>
  </si>
  <si>
    <t>Байгаль орчин, аялал жуулчлалын яам</t>
  </si>
  <si>
    <t>Юнигаз ХХК</t>
  </si>
  <si>
    <t xml:space="preserve">Камминс Монголиа инвестмент ХХК </t>
  </si>
  <si>
    <t>Соёлын яам</t>
  </si>
  <si>
    <t>Ашигт малтмал, газрын тосны газар</t>
  </si>
  <si>
    <t>Гантүрүү ХХК</t>
  </si>
  <si>
    <t>Налайх сайн булаг ХХК</t>
  </si>
  <si>
    <t xml:space="preserve">Бэст вүүдэн хаус ХХК </t>
  </si>
  <si>
    <t>Хос тулгуур ХХК</t>
  </si>
  <si>
    <t>Цахилгаан дамжуулах үндэсний сүлжээ</t>
  </si>
  <si>
    <t>Чингис хаан музей</t>
  </si>
  <si>
    <t xml:space="preserve">Буяннэмэх интер ХХК </t>
  </si>
  <si>
    <t xml:space="preserve">Эф ай эф өү ХХК </t>
  </si>
  <si>
    <t xml:space="preserve">Ангад арвижих ХХК </t>
  </si>
  <si>
    <t>Дархан-Уул аймгийн Нэгдсэн эмнэлэг</t>
  </si>
  <si>
    <t>Рэйнж интернэшнл ХХК</t>
  </si>
  <si>
    <t xml:space="preserve">Десерт мийт ХХК </t>
  </si>
  <si>
    <t>Өмнөговь аймгийн Даланзадгад сумын Засаг даргын Тамгын газар</t>
  </si>
  <si>
    <t>Сэхүүн чоно ХХК</t>
  </si>
  <si>
    <t>Зорчигчийн үйлчилгээний кофе, сүү</t>
  </si>
  <si>
    <t>ЭҮТӨҮГ/202202040</t>
  </si>
  <si>
    <t>Амар даатгал ХХК</t>
  </si>
  <si>
    <t>Миг даатгал ХХК</t>
  </si>
  <si>
    <t>СОЯ/202212017</t>
  </si>
  <si>
    <t>XIV.2.8</t>
  </si>
  <si>
    <t>Улсын Драмын Эрдмийн Театрын барилгын их засвар /Улаанбаатар, Сүхбаатар дүүрэг/</t>
  </si>
  <si>
    <t xml:space="preserve">Спейшл майнинг сервис ХХК </t>
  </si>
  <si>
    <t>Баянхонгор аймгийн Нэгдсэн эмнэлэг</t>
  </si>
  <si>
    <t>ХЗТ автозам ХХК</t>
  </si>
  <si>
    <t>Интежер ХХК</t>
  </si>
  <si>
    <t>ЭҮТӨҮГ/202201297</t>
  </si>
  <si>
    <t>Диспетчерийн удирдлагын төвийн LED дэлгэц</t>
  </si>
  <si>
    <t>Дорнод аймгийн Орон нутгийн өмчийн газар</t>
  </si>
  <si>
    <t>Газар дэлхий ХХК</t>
  </si>
  <si>
    <t>Бодь даатгал ХК</t>
  </si>
  <si>
    <t>МИАТ/202201079</t>
  </si>
  <si>
    <t>Агаарын хөлгийн даатгал</t>
  </si>
  <si>
    <t>ӨМАОНӨГ/202212020</t>
  </si>
  <si>
    <t>Хууль бус аргаар ашигт малтмал олборлосны улмаас эвдрэлд орж орхигдсон талбайд нөхөн сэргээлт хийх /20 га/</t>
  </si>
  <si>
    <t xml:space="preserve">Пи эм ХХК </t>
  </si>
  <si>
    <t>Хөвсгөл зам ХХК</t>
  </si>
  <si>
    <t xml:space="preserve">Хазаарбат ХХК </t>
  </si>
  <si>
    <t>ЭҮТӨҮГ/202201513</t>
  </si>
  <si>
    <t>Бутлуурын хуягийн чигжээс</t>
  </si>
  <si>
    <t>Хөгжлийн бэрхшээлтэй хүний хөгжлийн ерөнхий газар</t>
  </si>
  <si>
    <t>Ди ди эй жи ХХК</t>
  </si>
  <si>
    <t>Нийслэлийн түргэн тусламжийн төв</t>
  </si>
  <si>
    <t>Чиглэл ХХК</t>
  </si>
  <si>
    <t>XII.1.89.2</t>
  </si>
  <si>
    <t xml:space="preserve">Хязгааргүй шулуун ХХК </t>
  </si>
  <si>
    <t>ЗТЗ/202202047</t>
  </si>
  <si>
    <t>Ус шавхах насос</t>
  </si>
  <si>
    <t>Шимт боловсрол ХХК</t>
  </si>
  <si>
    <t>ОРАОНӨГ/202207190</t>
  </si>
  <si>
    <t>Байгалийн ухаан, инженерчлэлийн "Эрдэнэт" сургалтын төвийн төслийн хэрэглэгдэхүүн худалдан авах зардал</t>
  </si>
  <si>
    <t xml:space="preserve">Зейс софтвейр дижитал лимитед ХХК </t>
  </si>
  <si>
    <t>ЭТТ/202201125</t>
  </si>
  <si>
    <t>Сервер лиценз дата центер (win server Call 15)</t>
  </si>
  <si>
    <t>Танил санаа ХХК</t>
  </si>
  <si>
    <t>ЭҮТӨҮГ/2022071126</t>
  </si>
  <si>
    <t>Уурхайчин-3 хорооллын авто зам болон зам талбайн борооны ус зайлуулах системийн техник технологийн хяналтын ажилд байнгын хяналтыг гүйцэтгүүлэх ажил</t>
  </si>
  <si>
    <t>Өгөөж барс ХХК</t>
  </si>
  <si>
    <t>БӨАОНӨГ/202206128</t>
  </si>
  <si>
    <t>Дэлүүн сумын 1 дүгээр сургуулийн дотуур байрны \75 Б\ корпусын засварын ажил</t>
  </si>
  <si>
    <t>Транс техно маркет ХХК</t>
  </si>
  <si>
    <t>ЭҮТӨҮГ/2022071002</t>
  </si>
  <si>
    <t>Экскаваторын шанаганы шүд</t>
  </si>
  <si>
    <t xml:space="preserve">Мишээл кристал ХХК </t>
  </si>
  <si>
    <t>ХЭАОНӨГ/202203067</t>
  </si>
  <si>
    <t>Хөдөө аж ахуйн хөгжлийн төвийн засвар, тохижилт</t>
  </si>
  <si>
    <t>Бюмед трэйд ХХК</t>
  </si>
  <si>
    <t>ДГАЗБСДЭ/202209001</t>
  </si>
  <si>
    <t>Зүүнбаян эрүүл мэндийн төвд эхо аппарат нийлүүлэх ажил</t>
  </si>
  <si>
    <t>Дорноговь аймгийн Зүүнбаян сум дундын эмнэлэг</t>
  </si>
  <si>
    <t xml:space="preserve">Алтайн бумбат өргөө ХХК </t>
  </si>
  <si>
    <t>ЭМЯ/202212040</t>
  </si>
  <si>
    <t>XIX.2.7</t>
  </si>
  <si>
    <t>Эх Хүүхдийн Эрүүл Мэндийн Үндэсний төвийн барилгын их засвар /Улаанбаатар, Баянгол дүүрэг/. Багц-7</t>
  </si>
  <si>
    <t xml:space="preserve"> Эрүүл мэндийн яам</t>
  </si>
  <si>
    <t>Өргөн чүнчийн өгөөж ХХК</t>
  </si>
  <si>
    <t>УВАБОСЗДТГ/202203021</t>
  </si>
  <si>
    <t>Увс аймгийн Бөхмөрөн сумын сургуулийн дотуур байрны хүүхдийн хоолны бүтээгдэхүүн нийлүүлэх</t>
  </si>
  <si>
    <t>Увс аймгийн Бөхмөрөн сумын ЗДТГ</t>
  </si>
  <si>
    <t>Ти энд ти эс ХХК</t>
  </si>
  <si>
    <t>БОАЖЯ/202207150</t>
  </si>
  <si>
    <t>Сургууль, цэцэрлэгийн дотоод орчны агаарын чанарыг сайжруулах зорилгоор РМ2.5 нарийн ширхэгт тоосонцор шүүх чадвартай, нано технологийн цонхны шүүлтүүр суурилуулах</t>
  </si>
  <si>
    <t xml:space="preserve">Профешнл-Арт ХХК </t>
  </si>
  <si>
    <t>НДХААА/202207031</t>
  </si>
  <si>
    <t>Тайз худалдан авах</t>
  </si>
  <si>
    <t>Налайх дүүргийн худалдан авах ажиллагааны алба</t>
  </si>
  <si>
    <t xml:space="preserve">Гэрэгэ эстимэйт ХХК </t>
  </si>
  <si>
    <t>ХӨ-2022/08/04</t>
  </si>
  <si>
    <t>Хөрөнгийн үнэлгээний зөвлөх үйлчилгээ</t>
  </si>
  <si>
    <t>Үндэсний давхар даатгал ХК</t>
  </si>
  <si>
    <t>ЭҮТӨҮГ/2022071153</t>
  </si>
  <si>
    <t>Төмөрт марганец 88 I</t>
  </si>
  <si>
    <t xml:space="preserve">Эм ди эспек ХХК </t>
  </si>
  <si>
    <t>АРАЖСЗДТГ/202201007</t>
  </si>
  <si>
    <t>Эрүүл мэндийн төвд ЭХО аппарат авах</t>
  </si>
  <si>
    <t>Архангай аймгийн Жаргалант сумын Засаг даргын тамгын газар</t>
  </si>
  <si>
    <t>ХӨАОНӨГ/202207229</t>
  </si>
  <si>
    <t>Ковш худалдан авах (Тосонцэнгэл)</t>
  </si>
  <si>
    <t xml:space="preserve">Жинчингранд ХХК </t>
  </si>
  <si>
    <t>ЭТТ/202201634</t>
  </si>
  <si>
    <t>2.9 км авто замын барилга угсралтын ажил</t>
  </si>
  <si>
    <t>Хос макс ХХК</t>
  </si>
  <si>
    <t>ИНЕГ/202203062</t>
  </si>
  <si>
    <t>Газрын тусгай үйлчилгээ, шатахуун хангалтын албаны хэрэгцээнд шаардлагатай автомашины аккумулятор /Багц 2. Газрын тусгай үйлчилгээ шатахуун хангалтын албаны сэрээт ачигч механизмын хэрэгцээнд шаардлагатай аккумулятор нийлүүлэх/</t>
  </si>
  <si>
    <t xml:space="preserve">Барга хайрхан ХХК </t>
  </si>
  <si>
    <t>СҮААСЗДТГ/202206012</t>
  </si>
  <si>
    <t>Шинэ ковш авах</t>
  </si>
  <si>
    <t>Сүхбаатар аймгийн Асгат сумын засаг даргын тамгын газар</t>
  </si>
  <si>
    <t>НХААГ/202212199</t>
  </si>
  <si>
    <t>Цэцэрлэгийн барилга (Улаанбаатар хот, Баянгол дүүрэг, 21 дүгээр хороо)</t>
  </si>
  <si>
    <t xml:space="preserve">Биомед трейд ХХК </t>
  </si>
  <si>
    <t>МЗХННУБТЗ/202207503</t>
  </si>
  <si>
    <t>Суурин ЭХО аппарат худалдан авах</t>
  </si>
  <si>
    <t xml:space="preserve">Алтай шар говь ХХК </t>
  </si>
  <si>
    <t xml:space="preserve"> Баян-Өлгий аймгийн орон нутгийн өмчийн газар</t>
  </si>
  <si>
    <t>НХААГ/202204400</t>
  </si>
  <si>
    <t>Авто замын засвар, арчлалтын машин механизм, техник хэрэгсэл, тоног төхөөрөмж</t>
  </si>
  <si>
    <t>Улаанбаатар зам засвар, арчлалтын газар</t>
  </si>
  <si>
    <t>НХААГ/202208677</t>
  </si>
  <si>
    <t>Цэцэрлэгийн өргөтгөлийн барилга, 150 ор /Баянзүрх дүүрэг, 15 дугаар хороо, 122 дугаар цэцэрлэг/</t>
  </si>
  <si>
    <t xml:space="preserve">Гавшгай баян өндөр ХХК </t>
  </si>
  <si>
    <t>ЦШ/202206057</t>
  </si>
  <si>
    <t>Ханцуйт филтерийн сэлбэг</t>
  </si>
  <si>
    <t>Цемент шохой</t>
  </si>
  <si>
    <t>БӨАОНӨГ/202206136</t>
  </si>
  <si>
    <t>Цэнгэл сумын Загастнуур багийн дотуур байрны барилгыг сургуулийн зориулалттай болгож засварлах ажил</t>
  </si>
  <si>
    <t>Фленти трейд ХХК</t>
  </si>
  <si>
    <t>ЦТЭ/202201005</t>
  </si>
  <si>
    <t>Бага үнэтэй, түргэн элэгдэх ахуйн эд зүйлс</t>
  </si>
  <si>
    <t>Цэргийн төв эмнэлэг</t>
  </si>
  <si>
    <t>БХБЯ/202212080</t>
  </si>
  <si>
    <t>XII.1.165</t>
  </si>
  <si>
    <t>Сумын төвийн тохижилт /Увс, Зүүнхангай, Ховд, Хяргас, Өндөрхангай, Малчин сум/. Багц-2</t>
  </si>
  <si>
    <t>Дэд бүтэц консалт ХХК</t>
  </si>
  <si>
    <t>НХААГ/202208552</t>
  </si>
  <si>
    <t>Хувьсгалчдын гудамжнаас 105 дугаар сургууль, Гүнжийн нуурыг дайраад 7 дугаар хорооны авто зам хүртэлх авто замын үргэлжлэл (Улаанбаатар хот, Сонгинохайрхан дүүрэг 7,8,11 дүгээр хороо)</t>
  </si>
  <si>
    <t xml:space="preserve">Мон мийт трейд ХХК </t>
  </si>
  <si>
    <t>ДЦА05/202207001</t>
  </si>
  <si>
    <t>Хугацаат цэргийн алба хаагчдын хүнсэнд мах нийлүүлэх</t>
  </si>
  <si>
    <t>Дотоодын цэргийн тэг тавдугаар анги</t>
  </si>
  <si>
    <t>ЭҮТӨҮГ/2022071113</t>
  </si>
  <si>
    <t>МP-800 бутлуурын сэлбэг I</t>
  </si>
  <si>
    <t xml:space="preserve">Номин даатгал ХХК </t>
  </si>
  <si>
    <t>ДГАЗҮХЗАА/202206042</t>
  </si>
  <si>
    <t>Замын-Үүд Нэгдсэн эмнэлэгт шаардлагатай тоног төхөөрөмж нийлүүлэх. Багц-1</t>
  </si>
  <si>
    <t xml:space="preserve"> Дорноговь аймгийн Замын үүд сумын хотын захирагчийн ажлын алба</t>
  </si>
  <si>
    <t>Тэнүүн төвөргөөн ХХК</t>
  </si>
  <si>
    <t>ЭҮТӨҮГ/2022071083</t>
  </si>
  <si>
    <t>Металл нийлүүлэх</t>
  </si>
  <si>
    <t>ТӨАБАСЗДТГ/202204030</t>
  </si>
  <si>
    <t>Сумын төв доторх 2 км авто замын ажил</t>
  </si>
  <si>
    <t>Төв аймгийн Баян сумын Засаг даргын тамгын газар</t>
  </si>
  <si>
    <t>ДОАОНӨГ/202201159</t>
  </si>
  <si>
    <t>Эх, хүүхэд, нөхөн үржихүйн эрүүл мэнд хөтөлбөр"-ийн хүрээнд "Элэгний В вирусын халдваргүй нярай", "Эрүүл эмэгтэй", "Эхчүүдээ хайрлая" төслийг хэрэгжүүлэхэд тарилга худалдан авах Багц-2</t>
  </si>
  <si>
    <t>ӨМАОНӨГ/202206297</t>
  </si>
  <si>
    <t>Даланзадгад - Булган - Мандал-овоо сумдаас Өвөрхангай аймаг чиглэлийн босоо тэнхлэгийн автозамын зураг төсөв боловсруулах</t>
  </si>
  <si>
    <t>Коттон текстайл групп</t>
  </si>
  <si>
    <t>чдхааа/202207063</t>
  </si>
  <si>
    <t>Сургуулийн өмнөх боловсролын байгууллагын зөөлөн эдлэл</t>
  </si>
  <si>
    <t>Дархан трейд ХХК</t>
  </si>
  <si>
    <t xml:space="preserve"> Төрийн худалдан авах ажиллагааны газар</t>
  </si>
  <si>
    <t>ЭҮТӨҮГ/202201658</t>
  </si>
  <si>
    <t>Тусгай зориулалтын дугуй</t>
  </si>
  <si>
    <t xml:space="preserve">Говь караван ХХК </t>
  </si>
  <si>
    <t>ӨВАОНӨГ/202207045</t>
  </si>
  <si>
    <t>Баянтээг ХК-ийн нүүрсний нөөц өсгөх, чанарын судалгааны ажил</t>
  </si>
  <si>
    <t xml:space="preserve">Софт солар энержи ХХК </t>
  </si>
  <si>
    <t>СЭАЗБСЗДТГ/202201002</t>
  </si>
  <si>
    <t>Малын гэмт халдлагаас хамгаалах техникээр хангах</t>
  </si>
  <si>
    <t>Сэлэнгэ аймгийн Зүүнбүрэн сумын Засаг даргын тамгын газар</t>
  </si>
  <si>
    <t xml:space="preserve">Тэргүүн чансаа ХХК </t>
  </si>
  <si>
    <t>УДШ/202206007</t>
  </si>
  <si>
    <t>XXI.3.1</t>
  </si>
  <si>
    <t>Сервер болон дагалдах тоног төхөөрөмж. Багц-2</t>
  </si>
  <si>
    <t>Улсын дээд шүүх</t>
  </si>
  <si>
    <t>ХӨСҮТ/202208025</t>
  </si>
  <si>
    <t>Эм, Эмнэлгийн хэрэгсэл, Урвалж оношлуур худалдан авах /SARS CoV-2 PCR-Лабораторийн туслах хэрэгсэл/. Багц-87</t>
  </si>
  <si>
    <t>Сайжрах шилтгээн ХХК</t>
  </si>
  <si>
    <t>АРАБУСЗДТГ/202201014</t>
  </si>
  <si>
    <t>Зуун мод багт гэрэлтүүлэг</t>
  </si>
  <si>
    <t>Архангай аймгийн Булган сумын Засаг даргын тамгын газар</t>
  </si>
  <si>
    <t xml:space="preserve">Интел хаитек ХХК </t>
  </si>
  <si>
    <t>НХААГ/202208565</t>
  </si>
  <si>
    <t>Нийтийн зориулалттай орон сууцны дээвэр, фасадны засвар /Улаанбаатар хот, Чингэлтэй дүүрэг/</t>
  </si>
  <si>
    <t xml:space="preserve">Дельта фүүдс ХХК </t>
  </si>
  <si>
    <t>ЭҮТӨҮГ/202201689</t>
  </si>
  <si>
    <t>Ургамлын тос</t>
  </si>
  <si>
    <t>ЭҮТӨҮГ/202201810</t>
  </si>
  <si>
    <t>Бэлдэц материал</t>
  </si>
  <si>
    <t>ДОАМСЗДТГ/202209049</t>
  </si>
  <si>
    <t>Хүндэтгэлийн асар /6ш, Жаргалант, Баянхангай, Түмэнхаан, Буян-Өндөр, Мэнэн, Эрдэнэбадрах</t>
  </si>
  <si>
    <t>Дорнод аймгийн Матад сумын Засаг даргын тамгын газар</t>
  </si>
  <si>
    <t>Юнайтед мерес машинери ХХК</t>
  </si>
  <si>
    <t>ЭҮТӨҮГ/2022071071</t>
  </si>
  <si>
    <t>Хүнд даацын өөрөө буулгагч автомашины цахилгаан хөдөлгүүрийн сэлбэг</t>
  </si>
  <si>
    <t>Дөлгөөн хангайн түшиг ХХК</t>
  </si>
  <si>
    <t>ЧДХААА/202207063</t>
  </si>
  <si>
    <t>НХААГ/202212201</t>
  </si>
  <si>
    <t>Цэцэрлэгийн барилга, 240 ор (Улаанбаатар хот, Сонгинохайрхан дүүрэг, 29 дүгээр хороо)</t>
  </si>
  <si>
    <t xml:space="preserve">Мөнх оргил трейд ХХК </t>
  </si>
  <si>
    <t>НХААГ/202204431</t>
  </si>
  <si>
    <t>Нийслэлийн өмчийн томоохон үл хөдлөх хөрөнгийн зах зээлийн үнэлгээ /10 барилга, байгууламж/</t>
  </si>
  <si>
    <t>Нийслэлийн өмчийн харилцааны газар</t>
  </si>
  <si>
    <t xml:space="preserve">Мээжийн савдаг ХХК </t>
  </si>
  <si>
    <t>ЭҮТӨҮГ/202202006</t>
  </si>
  <si>
    <t>Сэндвич</t>
  </si>
  <si>
    <t>ЭҮТӨҮГ/2022071005</t>
  </si>
  <si>
    <t>Вакум цонхны материал</t>
  </si>
  <si>
    <t>ЭҮТӨҮГ/202201632</t>
  </si>
  <si>
    <t>Төрөл бүрийн лабораторийн урвалж</t>
  </si>
  <si>
    <t>Файбэр троника ХХК</t>
  </si>
  <si>
    <t>ЗТЗ/202202048</t>
  </si>
  <si>
    <t>Дохиолол холбооны тоног төхөөрөмж</t>
  </si>
  <si>
    <t>Хөх сэрхийн мандал ХХК</t>
  </si>
  <si>
    <t>ЭҮТӨҮГ/2022071103</t>
  </si>
  <si>
    <t>Никель I</t>
  </si>
  <si>
    <t>ХОААСЗДТГ/202209021</t>
  </si>
  <si>
    <t>"Цахим Алтай" Төрийн үйлчилгээний чанар хүртээмжийг нэмэгдүүлэх дэд хөтөлбөр</t>
  </si>
  <si>
    <t xml:space="preserve"> Ховд аймгийн Алтай сумын засаг даргын тамгын газар</t>
  </si>
  <si>
    <t xml:space="preserve">Монгол даатгал ХХК </t>
  </si>
  <si>
    <t>Эд хөрөнгийн даатгалын үйлчилгээ</t>
  </si>
  <si>
    <t>ЭҮТӨҮГ/2022071000</t>
  </si>
  <si>
    <t>Хүнд даацын өөрөө буулгагч автомашины Камминз хөдөлгүүрийн сэлбэгүүд</t>
  </si>
  <si>
    <t>Ард даатгал ХХК</t>
  </si>
  <si>
    <t>БНХК/202202022</t>
  </si>
  <si>
    <t>Даатгал</t>
  </si>
  <si>
    <t>Альянс трейд ХХК</t>
  </si>
  <si>
    <t>ДГАСДСЗДТГ/202207007</t>
  </si>
  <si>
    <t>6 айлын орон сууц шинээр барих</t>
  </si>
  <si>
    <t>Дорноговь аймгийн Сайхандулаан сумын засаг даргын тамгын газар</t>
  </si>
  <si>
    <t xml:space="preserve">Алтан бэрс интернешнл ХХК </t>
  </si>
  <si>
    <t>СЭАХСЗДТГ/202201004</t>
  </si>
  <si>
    <t>Ишгэнт хорооллын гудамжны гэрэлтүүлгийн засварын ажил</t>
  </si>
  <si>
    <t xml:space="preserve">Нью гранд консалтинг ХХК </t>
  </si>
  <si>
    <t>ЭҮТӨҮГ/2022071155</t>
  </si>
  <si>
    <t>Шахуургын ажлын хэсэг болон дагалдах сэлбэг</t>
  </si>
  <si>
    <t>Тарваж тээл хоршоо</t>
  </si>
  <si>
    <t>ХАМСДМЦС/202204004</t>
  </si>
  <si>
    <t>Үдийн цай /хоолны материал/</t>
  </si>
  <si>
    <t>Хөвсгөл аймгийн Мөрөн сумын Дэлгэрмөрөн цогцоголбор сургууль</t>
  </si>
  <si>
    <t>Эм ди юу ХХК</t>
  </si>
  <si>
    <t xml:space="preserve">Эс ай си эй ХХК </t>
  </si>
  <si>
    <t>ХӨАМӨСЗДТГ/202208059</t>
  </si>
  <si>
    <t>Хө.Мө.ОНХС Мөрөн хотын хог хаягдлын менежментийг сайжруулах чиглэлээр цаашид авах арга хэмжээ бодлогын баримт бичиг боловсруулах</t>
  </si>
  <si>
    <t>Хөвсгөл аймгийн Мөрөн сумын Засаг даргын тамгын газар</t>
  </si>
  <si>
    <t>Сиб строймат ХХК</t>
  </si>
  <si>
    <t>ЭҮТӨҮГ/202201657</t>
  </si>
  <si>
    <t>Төрөл бүрийн загварын автомашины дугуй</t>
  </si>
  <si>
    <t>Санаа мед трейд ХХК</t>
  </si>
  <si>
    <t>ӨМДЗСЗДТГ/202201037</t>
  </si>
  <si>
    <t>Багийн төвд ахмадын чийрэгжүүлэлтийн тоног төхөөрөмж авах /Оюут 7-р баг/</t>
  </si>
  <si>
    <t>Өнөд өөдөө цацар ХХК</t>
  </si>
  <si>
    <t>ӨМАХҮСЗДТГ/202209012</t>
  </si>
  <si>
    <t>Цэцэрлэгийн тохижилт</t>
  </si>
  <si>
    <t>Өмнөговь аймгийн Хүрмэн сумын Засаг даргын тамгын газар</t>
  </si>
  <si>
    <t>СЭМҮТ/202209039</t>
  </si>
  <si>
    <t>СЭМҮТ-ийн барилгын гадна бохир усыг төвийн шугамд холбох ажил гүйцэтгүүлэх</t>
  </si>
  <si>
    <t>Сэтгэцийн эрүүл мэндийн үндэсний төв</t>
  </si>
  <si>
    <t>Харш прожект ХХК</t>
  </si>
  <si>
    <t>ЭҮТӨҮГ/2022031016</t>
  </si>
  <si>
    <t>Хүдэр бэлтгэлийн I шугамыг шинэчлэх ажлын техник эдийн засгийн үндэслэл, ажлын зураг төсөл боловсруулах зөвлөх үйлчилгээ</t>
  </si>
  <si>
    <t>МЦЖ ХХК</t>
  </si>
  <si>
    <t>Зора ХХК</t>
  </si>
  <si>
    <t>ХХААХҮЯ/202212042</t>
  </si>
  <si>
    <t>XYII.3.20</t>
  </si>
  <si>
    <t>Орон нутгийн хөгжлийг дэмжих "Шинэ хөдөө" төсөл /Хөвсгөл/ 14-р багц</t>
  </si>
  <si>
    <t>ХӨАМӨСЗДТГ/202208063</t>
  </si>
  <si>
    <t>Тэрбум мод аяны хүрээнд усалгааны автомашин нэмэгдүүлэх</t>
  </si>
  <si>
    <t>БХДХААА/202208033</t>
  </si>
  <si>
    <t>Хангай цогцолбор сургуулийн авто зогсоол, авто замын зураг төсөв</t>
  </si>
  <si>
    <t>Багахангай дүүргийн худалдан авах ажиллагааны алба</t>
  </si>
  <si>
    <t>Юниверсал дриллинг ХХК</t>
  </si>
  <si>
    <t>ЭТТХК/202206858</t>
  </si>
  <si>
    <t>MV-011943, MV-16882,MV-11956 тоот тусгай зөвшөөрлийн талбайн нарийвчилсан болон ашиглалтын хайгуулын өрөмдлөг</t>
  </si>
  <si>
    <t xml:space="preserve"> Эрдэнэс Таван Толгой</t>
  </si>
  <si>
    <t xml:space="preserve">Ажнай мандал ХХК </t>
  </si>
  <si>
    <t>ЭҮТӨҮГ/202201984</t>
  </si>
  <si>
    <t>Арьсан хавтан</t>
  </si>
  <si>
    <t xml:space="preserve">Саруулсайхан оргил ХХК </t>
  </si>
  <si>
    <t>БУАОНӨГ/202207083</t>
  </si>
  <si>
    <t>Ерөнхий боловсролын сургуулийн биеийн тамирын заалны дээврийн засвар (Баяннуур сум)</t>
  </si>
  <si>
    <t>Булган аймгийн орон нутгийн өмчийн газар</t>
  </si>
  <si>
    <t>Пи эм ХХК</t>
  </si>
  <si>
    <t>Орчлон тулга ХХК</t>
  </si>
  <si>
    <t>ЭҮТӨҮГ/2022031014</t>
  </si>
  <si>
    <t>Үйлдвэр технологийн паркийг тойруулан хашаа барих ажил</t>
  </si>
  <si>
    <t>Нүүдэлчин агро ферм ХХК</t>
  </si>
  <si>
    <t>ХХААХҮЯ/202212044</t>
  </si>
  <si>
    <t>Орон нутгийн хөгжлийг дэмжих “Шинэ хөдөө” төсөл /Төв аймаг, 27 сум/</t>
  </si>
  <si>
    <t>Скудо таур ХХК</t>
  </si>
  <si>
    <t>Эх Хүүхдийн Эрүүл Мэндийн Үндэсний төвийн барилгын их засвар /Улаанбаатар, Баянгол дүүрэг/</t>
  </si>
  <si>
    <t xml:space="preserve">И пи эс групп ХХК </t>
  </si>
  <si>
    <t>БЗДХААА/202208133</t>
  </si>
  <si>
    <t>Баянзүрх дүүргийн 19 дүгээр хороо, гэрэлтүүлгийн ажил</t>
  </si>
  <si>
    <t xml:space="preserve"> Баянзүрх дүүргийн худалдан авах ажиллагааны алба</t>
  </si>
  <si>
    <t>: Сэлэнгэ аймгийн орон нутгийн өмчийн газар</t>
  </si>
  <si>
    <t>Гангүүр ХХК</t>
  </si>
  <si>
    <t>НХААГ/202208575</t>
  </si>
  <si>
    <t>Дунд голын гүүрийн барилгын ажил /Улаанбаатар хот, Хан-Уул дүүрэг, 2 дугаар хороо/</t>
  </si>
  <si>
    <t>Канефора солюшн ХХК</t>
  </si>
  <si>
    <t>Фискал аудит ХХК</t>
  </si>
  <si>
    <t>ЭМГЛ/202201019</t>
  </si>
  <si>
    <t>НБББББ хийлгэх зөвлөх үйлчилгээ</t>
  </si>
  <si>
    <t>ДГАОНӨГ/202207060</t>
  </si>
  <si>
    <t>Аймгийн нэгдсэн эмнэлэгт иж бүрэн зөөврийн рентген аппарат худалдан авах</t>
  </si>
  <si>
    <t>Дорноговь аймгийн Нэгдсэн эмнэлэг</t>
  </si>
  <si>
    <t>Вэйхай миа нью материалс ХХК</t>
  </si>
  <si>
    <t xml:space="preserve">Титан хас фүүд ХХК </t>
  </si>
  <si>
    <t>Үйлдвэрийн дүүрэгт ажилладаг ажилтнуудад халуун хоолоор үйлчилгээ үзүүлэх ажил</t>
  </si>
  <si>
    <t>Онч аудит ХХК</t>
  </si>
  <si>
    <t xml:space="preserve"> Эрдэнэс монгол</t>
  </si>
  <si>
    <t>БӨАОНӨГ/202206104</t>
  </si>
  <si>
    <t>Даян боомтод цахилгаан татах ажлын зураг төсөл</t>
  </si>
  <si>
    <t xml:space="preserve">Мотоблок ХХК </t>
  </si>
  <si>
    <t>НДЕГ/202206003</t>
  </si>
  <si>
    <t>Нийгмийн даатгалын байгууллагуудын албан хэрэгцээнд шаардлагатай зөөврийн компьютер, хэвлэх, хувилах төхөөрөмж</t>
  </si>
  <si>
    <t xml:space="preserve"> Нийгмийн даатгалын ерөнхий газар</t>
  </si>
  <si>
    <t>150,000,000 </t>
  </si>
  <si>
    <t xml:space="preserve">Дижитал актив ХХК </t>
  </si>
  <si>
    <t>Комптрейд ХХК</t>
  </si>
  <si>
    <t>Нийслэлийн байгаль орчны газар</t>
  </si>
  <si>
    <t>Монголбанк</t>
  </si>
  <si>
    <t>Уурхайн техникийн дугуй</t>
  </si>
  <si>
    <t>Хайлааст гарам ХХК</t>
  </si>
  <si>
    <t xml:space="preserve">Нумт өргөө ХХК </t>
  </si>
  <si>
    <t>Досстрой ХХК</t>
  </si>
  <si>
    <t>Чоногол трейд ХХК</t>
  </si>
  <si>
    <t xml:space="preserve">Билгүүн од констракшн ХХК </t>
  </si>
  <si>
    <t>(All)</t>
  </si>
  <si>
    <t>Row Labels</t>
  </si>
  <si>
    <t>(blank)</t>
  </si>
  <si>
    <t>Grand Total</t>
  </si>
  <si>
    <t>Нийслэлийн мэдээлэл технологийн газар</t>
  </si>
  <si>
    <t>УБТЗ</t>
  </si>
  <si>
    <t>Тийм</t>
  </si>
  <si>
    <t>Дэвжих Эрдэнэ ХХК</t>
  </si>
  <si>
    <t>Алс групп ХХК</t>
  </si>
  <si>
    <t>Монголиан контракт майнинг сервис ХХК</t>
  </si>
  <si>
    <t>Очирундраа ХХК</t>
  </si>
  <si>
    <t>Сод монгол групп ХХК</t>
  </si>
  <si>
    <t>Рос импорт ХХК</t>
  </si>
  <si>
    <t>Бүрд уул ХХК</t>
  </si>
  <si>
    <t>Өнөрговь ХХК</t>
  </si>
  <si>
    <t>Ти ай эм ХХК</t>
  </si>
  <si>
    <t>Эй Уан констракшн дизайн ХХК</t>
  </si>
  <si>
    <t>Чингисийн отог ХХК</t>
  </si>
  <si>
    <t>Залуу хонгорж констракшн ХХК</t>
  </si>
  <si>
    <t>Баянхайрханы чоно ХХК</t>
  </si>
  <si>
    <t>Эм эс ай си си ХХК</t>
  </si>
  <si>
    <t>Абсолют чойс ХХК</t>
  </si>
  <si>
    <t>Интележент техноложи солушинс ХХК</t>
  </si>
  <si>
    <t>Баян их наяд констракшн ХХК</t>
  </si>
  <si>
    <t>Ай түүлс ХК</t>
  </si>
  <si>
    <t>Таван хайрхан батууд ХХК</t>
  </si>
  <si>
    <t>Их мянган инженерчлэл ХХК</t>
  </si>
  <si>
    <t>Ойн хайгуул ХХК</t>
  </si>
  <si>
    <t>Сар</t>
  </si>
  <si>
    <t>2019</t>
  </si>
  <si>
    <t>2020</t>
  </si>
  <si>
    <t>Jan</t>
  </si>
  <si>
    <t>Feb</t>
  </si>
  <si>
    <t>Mar</t>
  </si>
  <si>
    <t>Apr</t>
  </si>
  <si>
    <t>May</t>
  </si>
  <si>
    <t>Jun</t>
  </si>
  <si>
    <t>Jul</t>
  </si>
  <si>
    <t>Aug</t>
  </si>
  <si>
    <t>Sep</t>
  </si>
  <si>
    <t>Oct</t>
  </si>
  <si>
    <t>1-р сар</t>
  </si>
  <si>
    <t>2-р сар</t>
  </si>
  <si>
    <t>3-р сар</t>
  </si>
  <si>
    <t>4-р сар</t>
  </si>
  <si>
    <t>5-р сар</t>
  </si>
  <si>
    <t>6-р сар</t>
  </si>
  <si>
    <t>7-р сар</t>
  </si>
  <si>
    <t>9-р сар</t>
  </si>
  <si>
    <t>10-р сар</t>
  </si>
  <si>
    <t>11-р сар</t>
  </si>
  <si>
    <t>12-р сар</t>
  </si>
  <si>
    <t>Нийт</t>
  </si>
  <si>
    <t>Гомдол үндэслэлтэй</t>
  </si>
  <si>
    <t>Гомдол үндэслэлгүй</t>
  </si>
  <si>
    <t>Бусад</t>
  </si>
  <si>
    <t>захиалагчид гаргах</t>
  </si>
  <si>
    <t xml:space="preserve">шүүхэд гаргах </t>
  </si>
  <si>
    <t>гомдлоо буцаасан</t>
  </si>
  <si>
    <t>Яаманд бүртгэгдсэн огноо</t>
  </si>
  <si>
    <t>Гомдол гаргагч 
байгууллага</t>
  </si>
  <si>
    <t>Тендер шалгаруулалтын нэр</t>
  </si>
  <si>
    <t>Дугаар 
/албажуулсан/</t>
  </si>
  <si>
    <t>Огноо, 
/шийдвэр/</t>
  </si>
  <si>
    <t>Тайлбар</t>
  </si>
  <si>
    <t>Баталгааны дүн/төгрөг/</t>
  </si>
  <si>
    <t>Ази фарма ХХК</t>
  </si>
  <si>
    <t>Бүсийн оношилгоо умчилгээний төвд нярайн яаралтай тусламж үйлчилгээнд шаардлагатай эм урвалж нийлүүлэх</t>
  </si>
  <si>
    <t>Захиалагчийн шийдвэр үндэслэлтэй</t>
  </si>
  <si>
    <t>Өмнөговь аймгийн  ОНӨГ</t>
  </si>
  <si>
    <t>Өмнөговь ЗД</t>
  </si>
  <si>
    <t>2019/08/01</t>
  </si>
  <si>
    <t>2019/08/12</t>
  </si>
  <si>
    <t>Тендер шалгаруулалтыг харьцуулалт аргаар зохион байгуулсан.</t>
  </si>
  <si>
    <t>шүүгч нарын даатгалын үйлчилгээ</t>
  </si>
  <si>
    <t>ШЕЗ</t>
  </si>
  <si>
    <t>Хуучин хуулийн дагуу зохион байгууллагдсан.</t>
  </si>
  <si>
    <t>Амно фейшн ХХК</t>
  </si>
  <si>
    <t>Зуны ажлын хувцас нийлүүлэх</t>
  </si>
  <si>
    <t>Эрдэнэс-тавантолгой ХК</t>
  </si>
  <si>
    <t>УУХҮС</t>
  </si>
  <si>
    <t>6-1/5406</t>
  </si>
  <si>
    <t>2019.08.16</t>
  </si>
  <si>
    <t>Орлого болгосон</t>
  </si>
  <si>
    <t>+</t>
  </si>
  <si>
    <t>Монгол хусны  чага ХХК</t>
  </si>
  <si>
    <t>Хор саармагжуулах бодис, хүнсний бүтээгдхүүн нийлүүлэх</t>
  </si>
  <si>
    <t>6-1/5554</t>
  </si>
  <si>
    <t>2019.08.28</t>
  </si>
  <si>
    <t>Бумбат зүрх</t>
  </si>
  <si>
    <t xml:space="preserve">Гэрээт харуул хамгаалалтын ажил гүйцэтгэх </t>
  </si>
  <si>
    <t>ЗГБНҮГ</t>
  </si>
  <si>
    <t>ЗГХЭГ</t>
  </si>
  <si>
    <t>6-1/5549</t>
  </si>
  <si>
    <t>Орлого болгохыг даалгасан.</t>
  </si>
  <si>
    <t>ГБТ трейдинг ХХК</t>
  </si>
  <si>
    <t>Монгол алтайн барагшун ХХК</t>
  </si>
  <si>
    <t xml:space="preserve">Хор саармагжуулах бодис, хүнсний бүтээгдхүүн нийлүүлэх багц 5, 6 </t>
  </si>
  <si>
    <t>6-1/5617</t>
  </si>
  <si>
    <t>Милко ХХК</t>
  </si>
  <si>
    <t>Хор саармагжуулах бодис, хүнсний бүтээгдхүүн нийлүүлэх Багц 1, 2, 3, 4</t>
  </si>
  <si>
    <t>Цамхаг констракшн ХХК</t>
  </si>
  <si>
    <t>Түлхүүр гардуулах гэрээний нөхцөлтэй Орон сууцнуудын лифт шинэчлэлт /Улаанбаатар, СХД, 29 дүгээр хороо, 22а, 22б, 23а/</t>
  </si>
  <si>
    <t>Сонгинохайрхан дүүрэг ХААА</t>
  </si>
  <si>
    <t>Нийслэл ЗД</t>
  </si>
  <si>
    <t>6-1/5651</t>
  </si>
  <si>
    <t>2019.08.30</t>
  </si>
  <si>
    <t>Бал чулуу ХХК</t>
  </si>
  <si>
    <t xml:space="preserve">Цанхын зүүн болон баруун уурхайн техник эдийн засгийн үндэслэлийн тодотгол шинэтгэл хийх </t>
  </si>
  <si>
    <t>6-1/5693</t>
  </si>
  <si>
    <t>Санхүүгийн санал нээгээгүй.</t>
  </si>
  <si>
    <t>Нүүрс, түлшний мод Багц 1</t>
  </si>
  <si>
    <t>Зэвсэгт хүчний жанжин штаб</t>
  </si>
  <si>
    <t>БХС</t>
  </si>
  <si>
    <t xml:space="preserve">Банк тендерийн баталгааг чөлөөлчихсөн. </t>
  </si>
  <si>
    <t>Тоног төхөөрмж худалдан авах</t>
  </si>
  <si>
    <t>Ховд Баганат ХХК</t>
  </si>
  <si>
    <t>Сургуулийн өргөтгөлийн барилга /Улаанбаатар, Хан-уул дүүрэг, 118 дугаар сургууль/</t>
  </si>
  <si>
    <t>2019.09.07.</t>
  </si>
  <si>
    <t>гомдол гаргасан үндэслэлүүдээс зарим нь хангагдсан тул орлого болгоогүй.</t>
  </si>
  <si>
    <t>Нутгийн буян ХХК</t>
  </si>
  <si>
    <t>НХААГ</t>
  </si>
  <si>
    <t>Гео-инструмент ХХК</t>
  </si>
  <si>
    <t>Маркшейдерийн багажны иж бүрдэл нийлүүлэх</t>
  </si>
  <si>
    <t>2019.09.12</t>
  </si>
  <si>
    <t>Баялаг сор ХХК</t>
  </si>
  <si>
    <t>Сумдын холбооны 20 метр цамхаг барих ажил</t>
  </si>
  <si>
    <t>Мэдээлэл холбооны сүлжээ ТӨХХК</t>
  </si>
  <si>
    <t>Тэргүүн чансаа ХХК</t>
  </si>
  <si>
    <t>БГД-ийн 1 хороо, ашиглалтын шаардлага хангахгүй 17, 18, 20 дугаар байруудыг дахин барилгажуулах төслийн инженерийн дэд бүтцийн шугам сүлжээний барилга угсралтын ажил</t>
  </si>
  <si>
    <t>6-1/6072</t>
  </si>
  <si>
    <t>2019.09.16</t>
  </si>
  <si>
    <t>Технолгийн суудлын автомашин /3ширхэг/ нийлүүлэх</t>
  </si>
  <si>
    <t>6-1/6109</t>
  </si>
  <si>
    <t>2019.09.20</t>
  </si>
  <si>
    <t>Баянгол Шинэ-Өргөө орон нутгийн өмчит тохижилт үйлчилгээний машин, тоног төхөөрөмжийн шинчлэлт</t>
  </si>
  <si>
    <t>Баянгол дүүргийн ХААА</t>
  </si>
  <si>
    <t>6-1/6241</t>
  </si>
  <si>
    <t>2019.09.23</t>
  </si>
  <si>
    <t>Югозапаный дом ХХК</t>
  </si>
  <si>
    <t>Ундны цэвэр ус нийлүүлэх</t>
  </si>
  <si>
    <t>ИНЕГ</t>
  </si>
  <si>
    <t>ЗТХС</t>
  </si>
  <si>
    <t>6-1/6289</t>
  </si>
  <si>
    <t>Монголын хүнс хөдөө аж ахуй, байгаль орчны ажилтны үйлдвэрчний эвлэлийн холбоо</t>
  </si>
  <si>
    <t>Архангай, Дундговь, Дорнод, Өвөрхангай, Хэнтий, Сүхбаатар аймгуудын 24 суманд үйлдвэрлэж байгаа болон шинээр үйлдвэрлэж болох сарлагын хөөвөр, тэмээний ноосон бүтээгдхүүн боломжит нич зах зээлийн судалгаа хийх</t>
  </si>
  <si>
    <t>ХХААХҮС</t>
  </si>
  <si>
    <t>6-1/6366</t>
  </si>
  <si>
    <t>2019.09.30</t>
  </si>
  <si>
    <t>Эм эм и кью ХХК</t>
  </si>
  <si>
    <t>Цанхийн баруун уурхайн гэрээт олборлогчийг сонгох Багц 3</t>
  </si>
  <si>
    <t>2019.10.09</t>
  </si>
  <si>
    <t>Хишиг арвин индустриал ХХК</t>
  </si>
  <si>
    <t>Цанхын баруун уурхайн гэрээт олборлогчийг сонгох Багц 2</t>
  </si>
  <si>
    <t>Цанхийн баруун уурхайн гэрээт олборлогчийг сонгох Багц 1</t>
  </si>
  <si>
    <t>Нью сувагт констракшн ХХК</t>
  </si>
  <si>
    <t>Сургуулийн барилга, 640 суудал /Дорнод, Хэрлэн сум, 3 дугаар баг/</t>
  </si>
  <si>
    <t>6-1/6755</t>
  </si>
  <si>
    <t>2019.10.16</t>
  </si>
  <si>
    <t>Хууль зүйн салбарын тоног төхөөрөмж /Улаанбаатар, Чингэлтэй дүүрэг/</t>
  </si>
  <si>
    <t>ХЗДХЯ</t>
  </si>
  <si>
    <t>ХЗДХС</t>
  </si>
  <si>
    <t>6-1/6787</t>
  </si>
  <si>
    <t>Төрийн банкнаас тендерийн баталгааг чөлөөлсөн тул орлого болгоогүй</t>
  </si>
  <si>
    <t>Сан зураг ХХК</t>
  </si>
  <si>
    <t>Дэд төсөл хэрэгжиж байгаа тусгай хамгаалалттай газар нутагт сургалт мэдээллийн төв, хамгаалалтын захиргааны нийт 6 барилгын ариун цэврийн байгууламжийн зураг төсөв боловсруулах, гүйцэтгэлд хяналт тавих</t>
  </si>
  <si>
    <t>БОАЖС</t>
  </si>
  <si>
    <t>6-1/6930</t>
  </si>
  <si>
    <t>2019.10.24</t>
  </si>
  <si>
    <t>Зураг төсөл консалтинг ХХК</t>
  </si>
  <si>
    <t>МУИС-ын багш оюутанд үйлчлэх төвийн барилгын зураг төсөв боловсруулах</t>
  </si>
  <si>
    <t>МУИС</t>
  </si>
  <si>
    <t>БСШУСС</t>
  </si>
  <si>
    <t>6-1/7264</t>
  </si>
  <si>
    <t>2019.11.7</t>
  </si>
  <si>
    <t>Мэргэдийн өлгий ХХК</t>
  </si>
  <si>
    <t>Дархан-Уул аймгийн нэгдсэн эмнэлгийн албан хэрэгцээнд нормын хувцас, цагаан хэрэглэл, даавуу худалдан авах</t>
  </si>
  <si>
    <t>Дархан-Уул ЗД</t>
  </si>
  <si>
    <t>6-1/7281</t>
  </si>
  <si>
    <t>2019/11/15</t>
  </si>
  <si>
    <t>Ультрасоник ХХК</t>
  </si>
  <si>
    <t xml:space="preserve">Цахилгаан халаагуур нийлүүлэх </t>
  </si>
  <si>
    <t>Эрдэнэс-Тавантолгой ХК</t>
  </si>
  <si>
    <t>6-1/7305</t>
  </si>
  <si>
    <t>2019.11.08</t>
  </si>
  <si>
    <t>Чандмань хонгор групп ХХК</t>
  </si>
  <si>
    <t>Татварын хэлтсийг шаардлагатай тоног төхөөрөмжөөр хангах ажил багц 1</t>
  </si>
  <si>
    <t>Өмнөговь аймгийн ОНӨГ</t>
  </si>
  <si>
    <t>6-1/7367</t>
  </si>
  <si>
    <t>2019.11.15</t>
  </si>
  <si>
    <t>Ундрага-өмнөговь ХХК</t>
  </si>
  <si>
    <t>Инженерийн хийцтэй гүний худагт нарны өргүүр суурьлуулах ажил</t>
  </si>
  <si>
    <t>Өмнөговь аймгийн Ханбогд сумын ЗД</t>
  </si>
  <si>
    <t>6-1/7368</t>
  </si>
  <si>
    <t>2019.11.12</t>
  </si>
  <si>
    <t>Нисэх буудлын талбайд гуравдагч этгээдийн хариуцлагын даатгал</t>
  </si>
  <si>
    <t>6-1/7516</t>
  </si>
  <si>
    <t>2019.11.22</t>
  </si>
  <si>
    <t>Олон улсын өнгөрөлтийн нислэгт үзүүлэх навигацийн үйлчилгээний явцад гуравдагч этгээдийн өмнө хүлээх хариуцлагын даатгал</t>
  </si>
  <si>
    <t>Евро хан ХХК</t>
  </si>
  <si>
    <t>Трансформаторын тосыг вакуумдаж халааж, цэвэрлэх төхөөрөмж</t>
  </si>
  <si>
    <t>ЭХС</t>
  </si>
  <si>
    <t>6-1/7514</t>
  </si>
  <si>
    <t>2019.11.20</t>
  </si>
  <si>
    <t>Баярс констракшн ХХК</t>
  </si>
  <si>
    <t>Дорноговь аймгийн, Сайншанд суманд 50 ортой төрөх эмнлийн барилга</t>
  </si>
  <si>
    <t>Дорноговь аймгийн ОНӨГ</t>
  </si>
  <si>
    <t>Дорноговь ЗД</t>
  </si>
  <si>
    <t>6-1/8036</t>
  </si>
  <si>
    <t>2019.12.25</t>
  </si>
  <si>
    <t>ЗЗБ ХХК</t>
  </si>
  <si>
    <t>Шар хоолойн булгийн амны оршуулгын газрыг хашаажуулах</t>
  </si>
  <si>
    <t>6-1/8039</t>
  </si>
  <si>
    <t>2019.12.13</t>
  </si>
  <si>
    <t>Зулсант ХХК</t>
  </si>
  <si>
    <t>Өмнөговь аймгийн автотээврийн төвийн халаалтын зуух болон дамжуулах сүлжээний засвар</t>
  </si>
  <si>
    <t>Авто тээврийн үндэсний төв ТӨХК</t>
  </si>
  <si>
    <t>6-1/8117</t>
  </si>
  <si>
    <t>2019.12.19</t>
  </si>
  <si>
    <t>Кристал хилл капитал ХХК</t>
  </si>
  <si>
    <t>2020.01.02</t>
  </si>
  <si>
    <t>Сумлагч автомашин 12 ширхэг нийлүүлэх</t>
  </si>
  <si>
    <t>Прожект майнинг ХХК</t>
  </si>
  <si>
    <t>Тайлан судалгааны материал нийлүүлэх</t>
  </si>
  <si>
    <t>6-1/8352</t>
  </si>
  <si>
    <t>2019.12.31</t>
  </si>
  <si>
    <t>Мөнх-оргил трейд ХХК</t>
  </si>
  <si>
    <t>2020.01.03</t>
  </si>
  <si>
    <t xml:space="preserve">Улаанбаатар хотын олон улсын шинэ нисэх буудлын шатахуун агуулахад хийгдэх байгаль орчны нөлөөлөх байдлын үнэлгээ хийх </t>
  </si>
  <si>
    <t>6-1/</t>
  </si>
  <si>
    <t>2019.12.30</t>
  </si>
  <si>
    <t>Зөвлөх үйлчилгээ</t>
  </si>
  <si>
    <t>2020.01.06</t>
  </si>
  <si>
    <t>Хичээлийн 1, 2 дугаар байрны цонхнуудыг вакум цонхоор шинэчлэн солих</t>
  </si>
  <si>
    <t>Чинбат ХХК</t>
  </si>
  <si>
    <t>2020.01.07</t>
  </si>
  <si>
    <t>Сургуулийн барила, 960 суудал /Улаанбаатар, Баянзүрх дүүрэг, 2 дугаар хороо/</t>
  </si>
  <si>
    <t>Count of Гомдол гаргагч 
байгууллага</t>
  </si>
  <si>
    <t>Гомдлоо эргүүлэн татсан</t>
  </si>
  <si>
    <t>Б.Түвшин</t>
  </si>
  <si>
    <t>Д.Өлзийдүүрэн</t>
  </si>
  <si>
    <t>Гомдлын бүрдүүлбэр дутуу хүлээн авах боломжгүй</t>
  </si>
  <si>
    <t>Э.Билгүүн</t>
  </si>
  <si>
    <t>Гомдол хүлээн авах боломжгүй</t>
  </si>
  <si>
    <t>Гомдол хүлээн авах боломжгүй, шүүхэд хандах</t>
  </si>
  <si>
    <t>Гомдын бүрдүүлбэр дутуу хүлээн авах боломжгүй</t>
  </si>
  <si>
    <t>Захиалагчид гомдлоо гаргах</t>
  </si>
  <si>
    <t>Захиалагчийн шийдвэр гараагүй</t>
  </si>
  <si>
    <t>Өөр бусад</t>
  </si>
  <si>
    <t>Тендер шалгаруулалтыг хүчингүй болгох</t>
  </si>
  <si>
    <t>Үнэлгээг дахин хийх</t>
  </si>
  <si>
    <t>Хуулийн 55 дугаар зүйлийн 55.2-т заасны дагуу шийдвэрлэж хариу өгсөн асуудлаар дахин гаргасан гомдлыг хүлээн авах боломжгүй</t>
  </si>
  <si>
    <t>Д.Ганбаяр</t>
  </si>
  <si>
    <t>Ж.Оргилсайхан</t>
  </si>
  <si>
    <t>Бөглөөгүй</t>
  </si>
  <si>
    <t>Тендер шалгаруулалттай холбоотой 2019 онд гарсан гомдлын талаарх судалгаа</t>
  </si>
  <si>
    <t>Шийдвэр</t>
  </si>
  <si>
    <t>Хариуцсан ажилтан</t>
  </si>
  <si>
    <t>Дугаар
/шийдвэр/</t>
  </si>
  <si>
    <t xml:space="preserve">Компьютер, тоног төхөөрөмж, түүнийг дагалдах хэрэгсэл нийлүүлэх </t>
  </si>
  <si>
    <t>Мэлч анд ХХК</t>
  </si>
  <si>
    <t>Цэцэрлэгүүдэд тоног төхөөрөмж, 
техник хэрэгсэл нийлүүлэх</t>
  </si>
  <si>
    <t>Өмнөговь аймгийн Даланзадгад сумын ЗДТГ</t>
  </si>
  <si>
    <t>6-1/25</t>
  </si>
  <si>
    <t>2019.01.17</t>
  </si>
  <si>
    <t>6-1/224</t>
  </si>
  <si>
    <t xml:space="preserve">Тэс нуур эхэн ХХК </t>
  </si>
  <si>
    <t>Нүүрс нийлүүлэх</t>
  </si>
  <si>
    <t>Увс аймгийн ОНӨГ</t>
  </si>
  <si>
    <t>Увс ЗД</t>
  </si>
  <si>
    <t>Гарден сити ХХК</t>
  </si>
  <si>
    <t>Түлхүүр гардуулах, Нисэх Яармагт 4 улирлын цэцэрлэгт хүрээлэн байгуулах</t>
  </si>
  <si>
    <t>Хан-Уул дүүргийн ХААА</t>
  </si>
  <si>
    <t>Мөнгөн хөдөлгүүр ХХК</t>
  </si>
  <si>
    <t>Төмөр замын дэр солих машин нийлүүлэх</t>
  </si>
  <si>
    <t>Нэмэхт суурь ХХК</t>
  </si>
  <si>
    <t>Даланзадгад суманд хог хаягдлын автомашин нийлүүлэх</t>
  </si>
  <si>
    <t>Өмнөговь аймаг ЗТДГ</t>
  </si>
  <si>
    <t>6-1/100</t>
  </si>
  <si>
    <t>2019.01.21</t>
  </si>
  <si>
    <t>6-1/275</t>
  </si>
  <si>
    <t>Хөх хайрхан трейд ХХК</t>
  </si>
  <si>
    <t>Сургуулийн барилгын өргөтгөл</t>
  </si>
  <si>
    <t>БСШУСЯ</t>
  </si>
  <si>
    <t>6-1/115</t>
  </si>
  <si>
    <t>2019.01.22</t>
  </si>
  <si>
    <t>6-1/292</t>
  </si>
  <si>
    <t>Гурван богдын нуруу ХХК</t>
  </si>
  <si>
    <t>Ханбогд сумын Сум дундын эмнэлэгийг рентген аппаратаар хангах ажил</t>
  </si>
  <si>
    <t>2019.01.24</t>
  </si>
  <si>
    <t>6-1/384</t>
  </si>
  <si>
    <t xml:space="preserve">Алтай трест ХХК </t>
  </si>
  <si>
    <t xml:space="preserve">Түлхүүр гардуулах гэрээний нөхцөлтэй 220/110/35кВ-ын "Оюу толгой" дэд станцийг Оюу толгой ХХК-ний дэд станцтай 220кВ-ын шугамаар холбох </t>
  </si>
  <si>
    <t xml:space="preserve">Цахилгаан дамжуулах үндэсний сүлжээ ТӨХК </t>
  </si>
  <si>
    <t>Чайна гео-инженеринг корпораци ХХК</t>
  </si>
  <si>
    <t>Улаанбаатар хотын төв цэвэрлэх байгууламжийг шинээр байгуулах</t>
  </si>
  <si>
    <t>БХБЯ</t>
  </si>
  <si>
    <t>БХБС</t>
  </si>
  <si>
    <t>Монголсат нетворкс ХХК</t>
  </si>
  <si>
    <t>Сансрын холбооны кей юү (Ku) зурвасын технологи ашиглан телевизийн олон сувгийн нэвтрүүлгийг орон даяар дамжуулах үйлчилгээ үзүүлэх</t>
  </si>
  <si>
    <t>Харилцаа холбоо, мэдээллийн технологийн газар</t>
  </si>
  <si>
    <t>ЕС</t>
  </si>
  <si>
    <t>Электрик ком ХХК</t>
  </si>
  <si>
    <t>Говьсүмбэр аймгийн төвийн 6-0,1кВ-ын цахилгаан түгээх сүлжээг шинэчлэх, сайжруулах</t>
  </si>
  <si>
    <t>ЭХЯ</t>
  </si>
  <si>
    <t>6-1/274</t>
  </si>
  <si>
    <t>2019.01.30</t>
  </si>
  <si>
    <t>6-1/467</t>
  </si>
  <si>
    <t>Хурдтех ХХК</t>
  </si>
  <si>
    <t>Орхон аймгийн агаарын бохирдлыг бууруулахад дэмжлэг үзүүлэх</t>
  </si>
  <si>
    <t>Орхон ЗД</t>
  </si>
  <si>
    <t>6-1/314</t>
  </si>
  <si>
    <t>2019.02.04</t>
  </si>
  <si>
    <t>6-1/601</t>
  </si>
  <si>
    <t>Сайн тохижилт</t>
  </si>
  <si>
    <t>Эмээлт чиглэлийн алслагдсан замын цэвэрлэгээ</t>
  </si>
  <si>
    <t>Улаанбаатар хотын захирагчийн ажлын алба</t>
  </si>
  <si>
    <t>6-1/316</t>
  </si>
  <si>
    <t>2019.01.31</t>
  </si>
  <si>
    <t>6-1/491</t>
  </si>
  <si>
    <t>Хөвчийн хоймор ХХК</t>
  </si>
  <si>
    <t>Хангайн нурууны БЦГ-т ойн тогтвортой менежментийн загвар төслийг хэрэгжүүлэх</t>
  </si>
  <si>
    <t>Зэндмэнэ тулга ХХК</t>
  </si>
  <si>
    <t>Төвийн дулаан хангамжид холбогдох боломжгүй төрийн өмчийн 10-аас доошгүйбарилгын дулааныг байгаль орчинд ээлтэй технилогоор шийдвэрлэх</t>
  </si>
  <si>
    <t>6-1/382</t>
  </si>
  <si>
    <t>6-1/600</t>
  </si>
  <si>
    <t>Бэст энержи сэйвинг ХХК</t>
  </si>
  <si>
    <t>Дэнжийн өндөр ХХК</t>
  </si>
  <si>
    <t>Түлш халаалт ажил</t>
  </si>
  <si>
    <t>Дархан сумын ерөнхий боловсролын сургууль</t>
  </si>
  <si>
    <t>Хэнтий ЗД</t>
  </si>
  <si>
    <t>Моносфарм трейд ХХК</t>
  </si>
  <si>
    <t>Хэнтий аймгийн нэгдсэн эмнэлэг, уламжилалт анагаах ухааны төв, сумдын эрүүл мэндийн төвүүдэд хэрэглэгдэх эм, эмнэлгийн хэрэгсэл худалдан авах</t>
  </si>
  <si>
    <t>Хэнтий аймгийн ЭМГ</t>
  </si>
  <si>
    <t>ЭМС</t>
  </si>
  <si>
    <t>6-1/441</t>
  </si>
  <si>
    <t>2019.02.12</t>
  </si>
  <si>
    <t>6-1/656</t>
  </si>
  <si>
    <t xml:space="preserve">Завхан аймгийн нэгдсэн эмнэлэг, 2019 онд хэрэглэгдэх эм, эмнэлгийн хэрэгсэл, урвалж бодис ханган нийлүүлэх </t>
  </si>
  <si>
    <t>Завхан аймгийн ОНӨГ</t>
  </si>
  <si>
    <t>Завхан ЗД</t>
  </si>
  <si>
    <t>6-1/443</t>
  </si>
  <si>
    <t>2019.02.18</t>
  </si>
  <si>
    <t>6-1/779</t>
  </si>
  <si>
    <t>Нахиа импекс ХХК</t>
  </si>
  <si>
    <t>Орхон аймаг дахь бүсийн оношилгоо, эмчилгээний төвөөс зарласан 2019 оны хэрэгцээт эм, эмнэлэгийн хэрэгсэл худалдан авах</t>
  </si>
  <si>
    <t>Орхон аймаг дахь БОЭТ</t>
  </si>
  <si>
    <t>2019.02.02</t>
  </si>
  <si>
    <t>6-1/459</t>
  </si>
  <si>
    <t>Нэгдсэн эмнэлгийн эм, эмнэлгийн хэрэгсэл худардан авах</t>
  </si>
  <si>
    <t>эм эмнэлгийн хэрэгсэл худалдан авах</t>
  </si>
  <si>
    <t>Эх хүүхдийн эрүүл мэндийн үндэсний төв</t>
  </si>
  <si>
    <t>Улсын Нэгдүгээр төв эмнэлэг</t>
  </si>
  <si>
    <t>Булган эрүүл мэндийн төв</t>
  </si>
  <si>
    <t>Булган нэгдсэн эмнэлэг</t>
  </si>
  <si>
    <t>Гэр, бүл, хүүхэд, ахмадын соёл, амралтын цогцолборын барилгын ажил</t>
  </si>
  <si>
    <t>ХНХЯ</t>
  </si>
  <si>
    <t>ХНХС</t>
  </si>
  <si>
    <t>6-1/585</t>
  </si>
  <si>
    <t>Мөнх-өргөө ХХК</t>
  </si>
  <si>
    <t>Цэцэрлэгийн барлига, 150 ор, /Сонгино хайрхан дүүрэг, 23-р хороо/</t>
  </si>
  <si>
    <t>Айтүүлс ХХК</t>
  </si>
  <si>
    <t>Орхон аймгийн ЕБС-дад шалгалтын материал засагч төхөөрөмж, технологийн ангийг тохижуулахад зориулсан сургалтын тоног төхөөрөмж нийлүүлэх</t>
  </si>
  <si>
    <t>6-1/458</t>
  </si>
  <si>
    <t>2019.02.15</t>
  </si>
  <si>
    <t>6-1/735</t>
  </si>
  <si>
    <t>Адоресити ХХК</t>
  </si>
  <si>
    <t>Төв оффисын байр</t>
  </si>
  <si>
    <t>Электрон техник ХХК</t>
  </si>
  <si>
    <t>Лед дэлгэц худалдан авах, суурилуулах</t>
  </si>
  <si>
    <t xml:space="preserve">Улсын Гуравдугаар төв эмнэлэг </t>
  </si>
  <si>
    <t>6-1/572</t>
  </si>
  <si>
    <t>Эн би эс эй си</t>
  </si>
  <si>
    <t>Баянхонгор аймгийн Хүрээмарал сумын төвийг инженерийн шугам сүлжээтэй болгох</t>
  </si>
  <si>
    <t>Баянхонгор аймгийн Хүрээмарал сумын ЗДТГ</t>
  </si>
  <si>
    <t>Баянхонгор ЗД</t>
  </si>
  <si>
    <t>Дархан-Уул аймгийн Хог тээврийн шахдаг машин худалдан авах</t>
  </si>
  <si>
    <t xml:space="preserve">УБТЗТЭ-ийн 2019 оны эм, эмнэлгийн хэрэгсэл оношлуур худалдан авах </t>
  </si>
  <si>
    <t>УБТЗТЭ</t>
  </si>
  <si>
    <t>6-1/596</t>
  </si>
  <si>
    <t>2018.02.18</t>
  </si>
  <si>
    <t>6-1/796</t>
  </si>
  <si>
    <t>Оюудент ХХК</t>
  </si>
  <si>
    <t>Аймгийн эрүүл мэндийн байгууллагуудын хэрэгцээт эм, эмнэлгийн хэрэгсэл, урвалж бодис нийлүүлэх ажил” тендер шалгаруулалтын 18 дугаар багц</t>
  </si>
  <si>
    <t>Баян-Өлгий аймгийн ЭМГ</t>
  </si>
  <si>
    <t>Монкон констракшн ХХК</t>
  </si>
  <si>
    <t>Эрүүл мэндийн төвийн барилгын өргөтгөл</t>
  </si>
  <si>
    <t>6-1/635</t>
  </si>
  <si>
    <t>2019.02.25</t>
  </si>
  <si>
    <t>6-1/959</t>
  </si>
  <si>
    <t>Этүгэн жим ХХК</t>
  </si>
  <si>
    <t>Лед дэлгэц худалдан авах , суурилуулах</t>
  </si>
  <si>
    <t>Mend amor mon</t>
  </si>
  <si>
    <t>Сумын цэцэрлэгүүдэд тоглоом нийлүүлэх </t>
  </si>
  <si>
    <t>Даланзадгад сумын ЗДТГ</t>
  </si>
  <si>
    <t>6-1/654</t>
  </si>
  <si>
    <t>6-1/803</t>
  </si>
  <si>
    <t>Дорнод аймаг дахь бүсийн оношилгоо, эмчилгээний төвөөс зарласан 2019 оны хэрэгцээт эм, эмнэлэгийн хэрэгсэл худалдан авах</t>
  </si>
  <si>
    <t>Дорнод аймгийн ЭМГ</t>
  </si>
  <si>
    <t>Дорнод ЗД</t>
  </si>
  <si>
    <t>2019.02.26</t>
  </si>
  <si>
    <t>6-1/953</t>
  </si>
  <si>
    <t>Сүлдэт жороо ХХК</t>
  </si>
  <si>
    <t>Дорноговь аймгийн нэгдсэн эмнэлэг, 2019 онд хэрэглэгдэх эм, эмнэлгийн хэрэгсэл, урвалж бодис ханган нийлүүлэх </t>
  </si>
  <si>
    <t>Дорноговь аймаг ЭМГ</t>
  </si>
  <si>
    <t>6-1/657</t>
  </si>
  <si>
    <t>6-1/981</t>
  </si>
  <si>
    <t>Э.Сэлэнгэ</t>
  </si>
  <si>
    <t>Си Эйч Си ХХК</t>
  </si>
  <si>
    <t>Футур вижн ХХК</t>
  </si>
  <si>
    <t xml:space="preserve">Принтерийн хор нийлүүлэх </t>
  </si>
  <si>
    <t>Нийслэлийн МХГ</t>
  </si>
  <si>
    <t>ШС</t>
  </si>
  <si>
    <t>2019.03.01</t>
  </si>
  <si>
    <t>6-1/1043</t>
  </si>
  <si>
    <t>Нарт-эрдэнэс ХХК</t>
  </si>
  <si>
    <t>Баянзүрх дүүргийн 20 дугаар хороо, Баяндөхөм, Хар усан тохой хэсэгт гэрэлтүүлгийн ажил</t>
  </si>
  <si>
    <t>Айвико интернашнл ХХК</t>
  </si>
  <si>
    <t>Даланзадгад сумын төвийн гаднах гэрэлтүүлгийг нэмэгдүүлэх ажил</t>
  </si>
  <si>
    <t>6-1/797</t>
  </si>
  <si>
    <t>2019.03.04</t>
  </si>
  <si>
    <t>6-1/1118</t>
  </si>
  <si>
    <t>Ахжибек ХХК</t>
  </si>
  <si>
    <t>Даянгийн оторын барилга</t>
  </si>
  <si>
    <t>Баян-Өлгий аймаг Улаанхус сумын ЗДТГ</t>
  </si>
  <si>
    <t>Баян-Өлгий ЗД</t>
  </si>
  <si>
    <t>2019.02.20</t>
  </si>
  <si>
    <t>6-1/833</t>
  </si>
  <si>
    <t>Отгонсүрэн</t>
  </si>
  <si>
    <t>Халиун түмэн булаг ХХК</t>
  </si>
  <si>
    <t>Номгон ахлах сургуулийн бага ангийн хүүхдийн Үдийн цай нийлүүлэх 2, 3 дугаар багц</t>
  </si>
  <si>
    <t>Баянхонгор аймгийн ЗДТГ</t>
  </si>
  <si>
    <t>6-1/802</t>
  </si>
  <si>
    <t>6-1/1120</t>
  </si>
  <si>
    <t>Хустайн шил ХХК</t>
  </si>
  <si>
    <t>Монгол шуудан ХК</t>
  </si>
  <si>
    <t>Софтлайн Азия ХХК</t>
  </si>
  <si>
    <t>Windows албан ёсны үйлдлийнсистем худалдан авах</t>
  </si>
  <si>
    <t xml:space="preserve">Санхүүгийн зохицуулах хороо </t>
  </si>
  <si>
    <t>СС</t>
  </si>
  <si>
    <t>Түлхүүр гардлуулах гэрээ Цэцэрлэгийн барилга, 150 ор Сонгинохайрхан дүүрэг, 23 дугаар хороо</t>
  </si>
  <si>
    <t>Бумбат зүрх ХХК</t>
  </si>
  <si>
    <t>Харуул хамгаалалтын ажил гүйцэтгэх</t>
  </si>
  <si>
    <t>Үндэсний цэцэрлэгт хүрээлэн ОНӨТҮГ</t>
  </si>
  <si>
    <t>2019.03.05</t>
  </si>
  <si>
    <t>Үндэсний цэцэрлэгт хүрээлэн- А бүсийн Z1 талбайд зүлгэжүүлэлтийн ажил 2 га</t>
  </si>
  <si>
    <t>6-1/852</t>
  </si>
  <si>
    <t>2019.03.06</t>
  </si>
  <si>
    <t>6-1/1176</t>
  </si>
  <si>
    <t>Үндэсний цэцэрлэгт хүрээлэн- В бүсийн Z2  талбайд зүлгэжүүлэх ажил 1,5 га</t>
  </si>
  <si>
    <t>Үндэсний цэцэрлэгт хүрээлэн- С бүсийн Z3 талбайд зүлэгжүүлэх ажил гүйцэтгэх 1,5 га</t>
  </si>
  <si>
    <t>Үндэсний цэцэрлэгт хүрээлэн- Ногоог багууламж хотон шавьж өвчинтэй тэмцэх ажил гүйцэтгэх 6 удаагын давталттай 254 га</t>
  </si>
  <si>
    <t xml:space="preserve">Ус сувгийн удирдах газрын принтерийн хор нийлүүлэх </t>
  </si>
  <si>
    <t>УСУГ
ОНӨААТҮГ</t>
  </si>
  <si>
    <t>Лүндээ очир ХХК</t>
  </si>
  <si>
    <t>Архивын нягтруулшсан шүүгээ нийлүүлэх</t>
  </si>
  <si>
    <t>Нуган трейд ХХК</t>
  </si>
  <si>
    <t xml:space="preserve">Нэг дүгээр эмнэлгийн зарласан 2019 онд хэрэглэгдэх эм, эмнэлгийн хэрэгсэл, урвалж бодис ханган </t>
  </si>
  <si>
    <t>6-1/899</t>
  </si>
  <si>
    <t>2019.03.14</t>
  </si>
  <si>
    <t>Нью грийн форест ХХК</t>
  </si>
  <si>
    <t>АШУҮИС-аас Эрүү нүүрний дэлгэмэл болон хажуугийн зургийн рентген аппарат нийлүүлэх</t>
  </si>
  <si>
    <t>АШУҮИС</t>
  </si>
  <si>
    <t>6-1/963</t>
  </si>
  <si>
    <t>2019.03.11</t>
  </si>
  <si>
    <t>Үндэсний дата төв УТҮГ</t>
  </si>
  <si>
    <t>Дулаахан жаргалант ХХК</t>
  </si>
  <si>
    <t>В бүсийн Z2 талбайд мод сөөгний усалгааны ажил гүйцэтгэх</t>
  </si>
  <si>
    <t>6-1/980</t>
  </si>
  <si>
    <t>В бүсийн Z2 талбайд ногоон байгууламжийн арчилгааны ажил гйүцэтгэх</t>
  </si>
  <si>
    <t>Эрдэнэ-энх трейд ХХК</t>
  </si>
  <si>
    <t>Сүхбаатар, Чингэлтэй дүүргийн СӨБ-ийн байгууллагуудын хүнсний бараа бүтээгдхүүн нийлүүлэх</t>
  </si>
  <si>
    <t>Багачууд хүнс ОНӨААТҮГ</t>
  </si>
  <si>
    <t>6-1/983</t>
  </si>
  <si>
    <t>6-1/1227</t>
  </si>
  <si>
    <t>эм эмнэлгийн хэрэгсэл, урвалж бодис худалдан авах</t>
  </si>
  <si>
    <t>6-1/1008</t>
  </si>
  <si>
    <t>2019.03.12</t>
  </si>
  <si>
    <t>6-1/1248</t>
  </si>
  <si>
    <t>Бест шүес ХХК</t>
  </si>
  <si>
    <t>Хэрэгцээт хувцас хэрэглэл бэлтгэн нийлүүлэх</t>
  </si>
  <si>
    <t>6-1027</t>
  </si>
  <si>
    <t>6-1/1249</t>
  </si>
  <si>
    <t>Эм, эмнэлгийн хэрэгсэл, урвалж бодис оношлуур худалдан авах</t>
  </si>
  <si>
    <t>Эн ар би ХХК</t>
  </si>
  <si>
    <t>Эрүүл мэндийн урьдчилсан үзлэг</t>
  </si>
  <si>
    <t>Эм, эмнэлгийн хэрэгсэл, урвалж оношлуур худалдан авах </t>
  </si>
  <si>
    <t xml:space="preserve">Эм, эмнэлгийн хэрэгсэл нийлүүлэх </t>
  </si>
  <si>
    <t>Хөвсгөл аймгийн Нэгдсэн эмнэлэг</t>
  </si>
  <si>
    <t>6-1/1075</t>
  </si>
  <si>
    <t>6-1/1343</t>
  </si>
  <si>
    <t>Глобал ацетилен ХХК</t>
  </si>
  <si>
    <t>ХӨСҮТ-д эм, эмнэлгийн хэрэгсэл, оношлуур худалдан авах Багц-28</t>
  </si>
  <si>
    <t>Эм, эмнэлгийн хэрэгсэл нийлүүлэх</t>
  </si>
  <si>
    <t>6-1/1076</t>
  </si>
  <si>
    <t>6-1/1334</t>
  </si>
  <si>
    <t>Хүүхдийн хоол хүнс бэлтгэн нийлүүлэх</t>
  </si>
  <si>
    <t>Дархан-уул аймаг 10 дугаар цэцэрлэг</t>
  </si>
  <si>
    <t>2019.03.15</t>
  </si>
  <si>
    <t>6-1/1396</t>
  </si>
  <si>
    <t>Моносфарм трейд ХХК</t>
  </si>
  <si>
    <t>Төв аймгийн ЭМГ</t>
  </si>
  <si>
    <t>6-1/1397</t>
  </si>
  <si>
    <t>Эм, эмнэлгийн хэрэгсэл, оношлуур ханган нийлүүлэх</t>
  </si>
  <si>
    <t>Хавдар судлалын үндэсний төв клиник эмнэлэг</t>
  </si>
  <si>
    <t>6-1/1111</t>
  </si>
  <si>
    <t>2019.03.13</t>
  </si>
  <si>
    <t>6-1/1270</t>
  </si>
  <si>
    <t>Медклийн ХХК</t>
  </si>
  <si>
    <t>Дархан-ахай ХХК</t>
  </si>
  <si>
    <t>Түлш халаалт</t>
  </si>
  <si>
    <t>Дархан сум ЕБС </t>
  </si>
  <si>
    <t>2019.03.22</t>
  </si>
  <si>
    <t>6-1/1572</t>
  </si>
  <si>
    <t>Ус татх шугам хоолойн техник эдийн засгийн үндэслэл боловсруулах</t>
  </si>
  <si>
    <t>2019.03.18</t>
  </si>
  <si>
    <t>6-1/1489</t>
  </si>
  <si>
    <t>Төв аймаг ЭМГ</t>
  </si>
  <si>
    <t>Дархан-Уул аймаг ЭМГ</t>
  </si>
  <si>
    <t>6-1/1454</t>
  </si>
  <si>
    <t>Монгол эм импекс ХХК</t>
  </si>
  <si>
    <t>Цус сэлбэлт үндэсний төвд эм, эмнэлгийн хэрэгсэл нийлүүлэх</t>
  </si>
  <si>
    <t>Цус сэлбэлт үндэсний төв</t>
  </si>
  <si>
    <t>6-1/1212</t>
  </si>
  <si>
    <t>6-1/1457</t>
  </si>
  <si>
    <t>Говь-Алтайн эрүүл мэндийн төв болон сумдын эрүүл мэндийн төвдэм эмнэлгийн хэрэгсэл нийлүүлэх</t>
  </si>
  <si>
    <t>Говь-Алтай аймгийн ЭМГ</t>
  </si>
  <si>
    <t>6-1/1213</t>
  </si>
  <si>
    <t>2019.03.21</t>
  </si>
  <si>
    <t>Ростов ХХК</t>
  </si>
  <si>
    <t>Ханхонгор сумын 12 км замын зураг төсөв боловсруулах</t>
  </si>
  <si>
    <t>Вагнер ази тоног төхөөрөмж ХХК</t>
  </si>
  <si>
    <t>авто ачигч</t>
  </si>
  <si>
    <t>Огторгуйн бүтээл ХХК</t>
  </si>
  <si>
    <t>Дархан сумын 3-р багт орших 1,647 км урттай сайжруулсан шороон замыг хатуу хучилттай болгох 2-р үе шатны ажлыг гүйцэтгэх</t>
  </si>
  <si>
    <t>6-1/1414</t>
  </si>
  <si>
    <t>Чандмань хархираа ХХК</t>
  </si>
  <si>
    <t>Галт тэрэгний цагаан хэрэглэлийн иж бүрдэл</t>
  </si>
  <si>
    <t>Монгол-оросын хувь нийлүүлсэн УБТЗ нийгэмлэг</t>
  </si>
  <si>
    <t>Хүүхдийн хоол хүнсний матерал нийлүүлэх</t>
  </si>
  <si>
    <t>Дархан сумын 1 дүгээр цэцэрлэг</t>
  </si>
  <si>
    <t>6-1/1413</t>
  </si>
  <si>
    <t>Комфорт импекс ХХК</t>
  </si>
  <si>
    <t>Инвертор нийлүүлэх</t>
  </si>
  <si>
    <t>Дулааны IV цахилгаан станц</t>
  </si>
  <si>
    <t>6-1/1241</t>
  </si>
  <si>
    <t>6-1/1571</t>
  </si>
  <si>
    <t>2019 оны өндөр өртөгтэй тусламж үйлчилгээнд шаардлагтай имплант, протез, эмнэлгийн хэрэгсэлхудалдан авах</t>
  </si>
  <si>
    <t>6-1/1252</t>
  </si>
  <si>
    <t>2019.03.25</t>
  </si>
  <si>
    <t>6-1/1630</t>
  </si>
  <si>
    <t xml:space="preserve">Баянхонгор аймгийн Нэгдсэн эмнэлэг </t>
  </si>
  <si>
    <t>6-1/1261</t>
  </si>
  <si>
    <t>6-1/1646</t>
  </si>
  <si>
    <t>Сэлэнгэ аймгийн ОНӨГ</t>
  </si>
  <si>
    <t>Сэлэнгэ ЗД</t>
  </si>
  <si>
    <t>6-1/1647</t>
  </si>
  <si>
    <t>Лед дэлгэц, техник хэрэгсэл нийлүүлэх</t>
  </si>
  <si>
    <t>Воком технологи ХХК</t>
  </si>
  <si>
    <t>Адмон принт ХХК</t>
  </si>
  <si>
    <t>Төрийн үйлчилгээний лавлагааны нэгдсэн маягт нийлүүлэх</t>
  </si>
  <si>
    <t>6-1/1575</t>
  </si>
  <si>
    <t>Цэргийн төв эмнэлгийн эм эмнэлгийн хэрэгсэл нийлүүлэх</t>
  </si>
  <si>
    <t>БХЯ</t>
  </si>
  <si>
    <t>6-1/1186</t>
  </si>
  <si>
    <t>2019.03.19</t>
  </si>
  <si>
    <t>6-1/1519</t>
  </si>
  <si>
    <t>Ариутгал халдваргүйтлийн бодис 30 дугаар багц</t>
  </si>
  <si>
    <t>6-1/1284</t>
  </si>
  <si>
    <t>2019.03.20</t>
  </si>
  <si>
    <t>6-1/1540</t>
  </si>
  <si>
    <t>Арвайхээр суманд кинотеатр байгуулах ажлын гүйцэтгэгч сонгон шалгаруулах</t>
  </si>
  <si>
    <t>Өвөрхангай ЗД</t>
  </si>
  <si>
    <t>2019.03.26</t>
  </si>
  <si>
    <t>Тэнгэрийн уул ХХК</t>
  </si>
  <si>
    <t>Политехникийн коллежийн хичээлийн үйлдвэрлэлийн дадлагын матерал нийлүүлэх</t>
  </si>
  <si>
    <t>6-1/1637</t>
  </si>
  <si>
    <t>эм эмнэлгийн хэрэгсэл худалдан авах багц 28</t>
  </si>
  <si>
    <t>Аймгийн нэгдсэн эмнэлэг, Мандах суман дахь хөдөөгийн нэгдсэн эмнэлэг, Сайхан сумын сум дундын эмнэлэг, сум тосгодын эрүүл мэндийн төвүүдэд 2019 онд хэрэглэх эм, эмнэлгийн хэрэгсэл худалдан авах</t>
  </si>
  <si>
    <t>Дес ХХК</t>
  </si>
  <si>
    <t>эм бэлдмэл, эмнэлгийн хэрэгсэл худалдан авах</t>
  </si>
  <si>
    <t xml:space="preserve">Баянхонгор аймаг Нэгдсэн эмнэлэг </t>
  </si>
  <si>
    <t>Эм, эмнэлгийн хэрэгсэл, ороох боох материал нийлүүлэх</t>
  </si>
  <si>
    <t>Цэргийн төв эмнэлгийн хэрэгцээт эм, ороох боох материал</t>
  </si>
  <si>
    <t>6-1/1636</t>
  </si>
  <si>
    <t>Хаан хүнс катеринг ХХК</t>
  </si>
  <si>
    <t>Эрдэнэт үйлдвэр ХХК-ийн үйлдвэрийн дүүрэгт ажилдаг ажилтануудад халуун хоолоор үйлчилгээ үзүүлэх</t>
  </si>
  <si>
    <t>2019.03.28</t>
  </si>
  <si>
    <t>6-1/1771</t>
  </si>
  <si>
    <t>Аймгийн эмнэлэгт эм, эмнэлгийн хэрэгсэл, лаборторын бодис нийлүүлэх</t>
  </si>
  <si>
    <t>Сүхбаатар аймгийн ЭМГ</t>
  </si>
  <si>
    <t>6-1/1348</t>
  </si>
  <si>
    <t>2019.03.27</t>
  </si>
  <si>
    <t>6-1/1716</t>
  </si>
  <si>
    <t>Хайрхан ойл ХХК</t>
  </si>
  <si>
    <t>Мазут нийлүүлэх</t>
  </si>
  <si>
    <t>6-1/1764</t>
  </si>
  <si>
    <t>Алтайн газрын хүч ХХК</t>
  </si>
  <si>
    <t>Мэргэжлийн хяналтын газрын барилга /Завхан, Улиастай сум/</t>
  </si>
  <si>
    <t>Оддөл ХХК</t>
  </si>
  <si>
    <t>6-1/1642</t>
  </si>
  <si>
    <t>Бест энержи сэйвинг ХХК</t>
  </si>
  <si>
    <t>Төвийн дулаан хангамжинд холбогдох боломжгүй төрийн өмчийн 10-аас доошгүй барилгын дулааныг байгаль орчинд ээлтэй технологиор шийдвэрлэх</t>
  </si>
  <si>
    <t>Тана орд ХХК</t>
  </si>
  <si>
    <t>Хүний хөгжлийн төвийн барилга</t>
  </si>
  <si>
    <t>Булган аймаг ОНӨГ</t>
  </si>
  <si>
    <t>Булган ЗД</t>
  </si>
  <si>
    <t>2019.03.29</t>
  </si>
  <si>
    <t>6-1/1805</t>
  </si>
  <si>
    <t>Ногоон очир ХХК</t>
  </si>
  <si>
    <t>Зуухны барилгын дээврийг хэсэгчлэн солих</t>
  </si>
  <si>
    <t>ЭДЦС ТӨХК</t>
  </si>
  <si>
    <t>6-1/1769</t>
  </si>
  <si>
    <t>Монголын роботын боловсролын нийгэмлэг НҮТББ</t>
  </si>
  <si>
    <t>Орхон аймгийн ерөнхий боловсролын сургуульд шалгалтын материал засах төхөөрөмж технологийн ангийг тохижуулахад зориулсан сургалтын тоног төхөөрөмж нийлүүлэх Багц-2</t>
  </si>
  <si>
    <t>6-1/1458</t>
  </si>
  <si>
    <t>6-1/1644</t>
  </si>
  <si>
    <t>Толгой, нүүр хамгаалах хэрэгсэл нийлүүлэх</t>
  </si>
  <si>
    <t>6-1/1661</t>
  </si>
  <si>
    <t>Дорнын хишиг ХХК</t>
  </si>
  <si>
    <t xml:space="preserve">Гэрлийн шил, гэрэлтүүлэгийн хэрэгсэл нийлүүлэх </t>
  </si>
  <si>
    <t>Дорнод бүсийн эрчим хүчний систем ТӨХК</t>
  </si>
  <si>
    <t>6-1/1499</t>
  </si>
  <si>
    <t>2019.04.01</t>
  </si>
  <si>
    <t>6-1/1837</t>
  </si>
  <si>
    <t>Өлзий ден фүүдс</t>
  </si>
  <si>
    <t>Эрдэнэт үйлдвэр ХХК-ийн үйлдвэрийн дүүрэгт ажилдаг ажилтануудад халуун хоолоор үйлчилгээ үзүүлэх Багц-2</t>
  </si>
  <si>
    <t>6-1/1498</t>
  </si>
  <si>
    <t>6-1/1800</t>
  </si>
  <si>
    <t>Илденгүн хошуу ХХК</t>
  </si>
  <si>
    <t>ЭХЭМҮТ-ийн эм. эмнэлгийн хэрэгсэл, урвалж бодис ханган нийлүүлэгчийг сонгох</t>
  </si>
  <si>
    <t>6-1/1497</t>
  </si>
  <si>
    <t>6-1/1834</t>
  </si>
  <si>
    <t>Арь констракшн ХХК</t>
  </si>
  <si>
    <t>6-1/1412</t>
  </si>
  <si>
    <t>6-1/1643</t>
  </si>
  <si>
    <t>Вертексмон ХХК</t>
  </si>
  <si>
    <t>Цаг агаарын урьдчилсан мэдээ хэлэлцэх видео хурлын систем</t>
  </si>
  <si>
    <t>ЦУОШГ</t>
  </si>
  <si>
    <t>6-1/1755</t>
  </si>
  <si>
    <t>Моонгол даатгал ХХК</t>
  </si>
  <si>
    <t>Даатгалын үйлчилгээ үзүүлэгчийг сонгон шалгаруулах 1, 2, 3, 6 дугаар багц</t>
  </si>
  <si>
    <t>Эбээ ХХК</t>
  </si>
  <si>
    <t>Нүүрс, түлшний мод нийлүүлэх</t>
  </si>
  <si>
    <t>6-1/1558</t>
  </si>
  <si>
    <t>2019,03,29</t>
  </si>
  <si>
    <t>6-1/1802</t>
  </si>
  <si>
    <t>МЗЭ ХХК</t>
  </si>
  <si>
    <t xml:space="preserve">Баянтүмэн сумын төвийн халаалтын тогоо халаалтын системийн засвар </t>
  </si>
  <si>
    <t>2019.04.03</t>
  </si>
  <si>
    <t>6-1/1875</t>
  </si>
  <si>
    <t>Эм. эмнлэгийн хэрэгсэл, урвалж бодис ханган нийлүүлэх 87, 89 дүгээр багц</t>
  </si>
  <si>
    <t>6-1/1557</t>
  </si>
  <si>
    <t>Эм. эмнлэгийн хэрэгсэл, урвалж бодис ханган нийлүүлэх 14 дүгээр багц</t>
  </si>
  <si>
    <t>2019.04.02</t>
  </si>
  <si>
    <t>6-1/1853</t>
  </si>
  <si>
    <t>Эм. эмнлэгийн хэрэгсэл, урвалж бодис ханган нийлүүлэх 26 дугаар багц</t>
  </si>
  <si>
    <t>6-1/1722</t>
  </si>
  <si>
    <t>6-1/1852</t>
  </si>
  <si>
    <t xml:space="preserve">Хөдөлмөр хамгааллын гутал нийлүүлэх </t>
  </si>
  <si>
    <t xml:space="preserve"> Дархан дулааны сүлжээ ТӨХК</t>
  </si>
  <si>
    <t>6-1/1567</t>
  </si>
  <si>
    <t>2019,04,04</t>
  </si>
  <si>
    <t>6/1901</t>
  </si>
  <si>
    <t>Галт тэрэгний цагаан хэрэглэлийн иж бүрдэл худалдан авах</t>
  </si>
  <si>
    <t>Энержи стандарт ХХК</t>
  </si>
  <si>
    <t>Насос, насосын сэлбэг нийлүүлэх</t>
  </si>
  <si>
    <t>Дулааны III цахилгаан станц ТӨХК</t>
  </si>
  <si>
    <t>6-1/1885</t>
  </si>
  <si>
    <t>Як трейд ХХК</t>
  </si>
  <si>
    <t xml:space="preserve">ажилчдын зуны ажлын гутал </t>
  </si>
  <si>
    <t>2019,03,28</t>
  </si>
  <si>
    <t>6-1/1758</t>
  </si>
  <si>
    <t>Мсел ХХК</t>
  </si>
  <si>
    <t>Тэжээлийн блок</t>
  </si>
  <si>
    <t>УЦТС ТӨХК</t>
  </si>
  <si>
    <t>6-1/1801</t>
  </si>
  <si>
    <t>Биаконэро констракшн ХХК</t>
  </si>
  <si>
    <t>Насос, насосын сэлбэг</t>
  </si>
  <si>
    <t>Эм. эмнэлгийн хэрэгсэл оношлуур нийлүүлэх</t>
  </si>
  <si>
    <t>6-1/1615</t>
  </si>
  <si>
    <t>2019.04.04</t>
  </si>
  <si>
    <t>6-1/1900</t>
  </si>
  <si>
    <t>Глобал бэст ХХК</t>
  </si>
  <si>
    <t>ОБА-ны эрэлч нохойн албанд нохойны хуурай хоол худалдан авах</t>
  </si>
  <si>
    <t>ОБЕГ</t>
  </si>
  <si>
    <t>Билэг дизайн ХХК</t>
  </si>
  <si>
    <t>Ажлын гутал нийлүүлэх</t>
  </si>
  <si>
    <t>Эрдэнэт булганы цахилгаан түгээх сүлжээ ТӨХК</t>
  </si>
  <si>
    <t>6-1/1613</t>
  </si>
  <si>
    <t>2019.04.05</t>
  </si>
  <si>
    <t>6-1/1952</t>
  </si>
  <si>
    <t>Хөгжим аппаратур худалдан авх</t>
  </si>
  <si>
    <t>Налайх дүүргийн ХААА</t>
  </si>
  <si>
    <t>6-1/1614</t>
  </si>
  <si>
    <t>6-1/1914</t>
  </si>
  <si>
    <t>Бодь элетроникс ХХК</t>
  </si>
  <si>
    <t>Сервер, сторэйж нийлүүлэх</t>
  </si>
  <si>
    <t>6-1/1612</t>
  </si>
  <si>
    <t>6-1/1964</t>
  </si>
  <si>
    <t>Хустайн шанд ХХК</t>
  </si>
  <si>
    <t>Сурагчдын хоол хүнсний бараа материал нийлүүлэх</t>
  </si>
  <si>
    <t>Төв аймгийн Баянчандмань сумын МСҮТ</t>
  </si>
  <si>
    <t>Төв ЗД</t>
  </si>
  <si>
    <t>Принтерийн хор нийлүүлэх </t>
  </si>
  <si>
    <t>Нийслэлийн мэргэжлийн хяналтын газар</t>
  </si>
  <si>
    <t>0</t>
  </si>
  <si>
    <t>6-1/1721</t>
  </si>
  <si>
    <t>ХСҮТ-д эм, эмнэлгийн хэрэгсэл, оношлуур нийлүүлэх  88 багц</t>
  </si>
  <si>
    <t>6-1/1937</t>
  </si>
  <si>
    <t>Санхэрлэн ХХК</t>
  </si>
  <si>
    <t>Хөдөлмөр хамгаалал, гутал, хамгаалах хэрэгсэл</t>
  </si>
  <si>
    <t>6-1/1876</t>
  </si>
  <si>
    <t>Смарт трафик ХХК</t>
  </si>
  <si>
    <t>Аймгийн цагдаагийн газарт хурд хэмжигч болон согтуурлын хэмжээ тогтоогч авах</t>
  </si>
  <si>
    <t>2019.04.08</t>
  </si>
  <si>
    <t>6-1/1991</t>
  </si>
  <si>
    <t xml:space="preserve">Архивын нягтруулсан шүүгээ, тавиур нийлүүлэх </t>
  </si>
  <si>
    <t>6-1/1640</t>
  </si>
  <si>
    <t>2019,04,08</t>
  </si>
  <si>
    <t>6-1/1993</t>
  </si>
  <si>
    <t>Монфа трейд ХХК</t>
  </si>
  <si>
    <t>Эм. эмнлэгийн хэрэгсэл, урвалж бодис ханган нийлүүлэх 2, 9 дүгээр багц</t>
  </si>
  <si>
    <t>ТТАХНЭ</t>
  </si>
  <si>
    <t>6-1/1706</t>
  </si>
  <si>
    <t>6-1/1990</t>
  </si>
  <si>
    <t>Загасан соёомбо ХХК</t>
  </si>
  <si>
    <t>Угаалгын нунтаг нийлүүлэх</t>
  </si>
  <si>
    <t>6-1/1707</t>
  </si>
  <si>
    <t>2019.04.09</t>
  </si>
  <si>
    <t>6-1/2016</t>
  </si>
  <si>
    <t>Сүслэн эрдэнэ ХХК</t>
  </si>
  <si>
    <t>Сурагчлы нүдийн цай цайны газрын түрээслэгчийг сонгох</t>
  </si>
  <si>
    <t>Орхон аймгийн БСУГ</t>
  </si>
  <si>
    <t>6/1639</t>
  </si>
  <si>
    <t>2019,04,09</t>
  </si>
  <si>
    <t>6/1994</t>
  </si>
  <si>
    <t>Говь-сүмбэр аймгийн төвийн 6-0,4кв-ын цахилгаан түгээх сүлжээг шинэчлэх, сайжруулах</t>
  </si>
  <si>
    <t>6-1/2014</t>
  </si>
  <si>
    <t>2019.04.10</t>
  </si>
  <si>
    <t>6-1/2089</t>
  </si>
  <si>
    <t>Эгэл дулаан ХХК</t>
  </si>
  <si>
    <t>Нийтийн эзэмшлийн талбай тохижиол/Увс, улаангом сум, 3 дугаар баг/</t>
  </si>
  <si>
    <t>6-1/1936</t>
  </si>
  <si>
    <t xml:space="preserve">Архангай аймгийн ОНӨГ </t>
  </si>
  <si>
    <t>Архангай ЗД</t>
  </si>
  <si>
    <t>Дархан-уул аймаг 18 дугаар цэцэрлэг</t>
  </si>
  <si>
    <t>6-1/1715</t>
  </si>
  <si>
    <t>6-1/2128</t>
  </si>
  <si>
    <t>Зоос булаг ХХК</t>
  </si>
  <si>
    <t>Батлан хамгаалахын хэрэгцээт бусад төрлийн бараа материалыг бэлтгэн нийлүүлэх 12 багц</t>
  </si>
  <si>
    <t>6-1/1752</t>
  </si>
  <si>
    <t>6-1/2010</t>
  </si>
  <si>
    <t>6-1/1749</t>
  </si>
  <si>
    <t>6-1/1935</t>
  </si>
  <si>
    <t>Ач мед ХХК</t>
  </si>
  <si>
    <t>Оюутан цэрэг хөтөлбөрийн хэрэгцээт бараа материал багц 10</t>
  </si>
  <si>
    <t>6-1/1748</t>
  </si>
  <si>
    <t>2019.04.11</t>
  </si>
  <si>
    <t>6-1/2154</t>
  </si>
  <si>
    <t>Буман их өргөө ХХК</t>
  </si>
  <si>
    <t>Замын гэрэглтүүлэг засвар</t>
  </si>
  <si>
    <t>Дорнод аймгийн Баянтүмэн сумын ЗД</t>
  </si>
  <si>
    <t>6-1/2023</t>
  </si>
  <si>
    <t>Ус цаг уур, орчны хяналт шинжилгээний салбарын төв, төв орон нутгийн байгууллагуудын компьютер нийлүүлэх</t>
  </si>
  <si>
    <t>6-1/1750</t>
  </si>
  <si>
    <t>6-1/2009</t>
  </si>
  <si>
    <t>Холбоо, сүлжээ, цахим технологид шаарддлагатай тоног төхөөрөмж, сэлбэг хэрэгсэл нийлүүлэх</t>
  </si>
  <si>
    <t>6-1/1751</t>
  </si>
  <si>
    <t>6-1/2155</t>
  </si>
  <si>
    <t>Шүүх өргөтгөлийн барилга</t>
  </si>
  <si>
    <t>6-1/1796</t>
  </si>
  <si>
    <t>6-1/2175</t>
  </si>
  <si>
    <t>Мэргэдийн Өлгий ХХК</t>
  </si>
  <si>
    <t>"Нормын хувцас, зөөлөн эдлэл" худалдан авах</t>
  </si>
  <si>
    <t>6-1/1787</t>
  </si>
  <si>
    <t>6-1/2195</t>
  </si>
  <si>
    <t>Намдэмүн сервис ХХК</t>
  </si>
  <si>
    <t>Шуудангийн зориулалттай автомашин нийлүүлэх</t>
  </si>
  <si>
    <t>6-1/1683</t>
  </si>
  <si>
    <t>2019,04.08</t>
  </si>
  <si>
    <t>6/1992</t>
  </si>
  <si>
    <t>Цагдаагийн байгууллагын хэрэгцээнд компьютер, хэвлэгч бэлтгэн нийлүүлэх</t>
  </si>
  <si>
    <t>Цагдаагийн ерөнхий газар</t>
  </si>
  <si>
    <t>6-1/1798</t>
  </si>
  <si>
    <t>6-1/2203</t>
  </si>
  <si>
    <t>Эм эмнэлгийн хэрэгсэл лабораторийн  урвалж, цус, цусан бүтээгдхүүн худалдан авах 1, 14, 17</t>
  </si>
  <si>
    <t>6-1/1797</t>
  </si>
  <si>
    <t>6-1/2134</t>
  </si>
  <si>
    <t>Би би экс эл</t>
  </si>
  <si>
    <t>Оюутан цэрэг хэрэгцээт хүнсний бүтээгдхүүнхувцас хэрэглэл, барилгын материал</t>
  </si>
  <si>
    <t>Пое свич </t>
  </si>
  <si>
    <t>6-1/2015</t>
  </si>
  <si>
    <t>Ухаалаг шийдэл ХХК</t>
  </si>
  <si>
    <t>Вебсайт шинэчлэх</t>
  </si>
  <si>
    <t>6-1/1826</t>
  </si>
  <si>
    <t>2019.04.15</t>
  </si>
  <si>
    <t>6-1/2252</t>
  </si>
  <si>
    <t>Олон цэгийн доргионы кварц хэмжүүр нийлүүлэх</t>
  </si>
  <si>
    <t>6-1/1873</t>
  </si>
  <si>
    <t>2019.04.12</t>
  </si>
  <si>
    <t>6-1/2208</t>
  </si>
  <si>
    <t>Цубу трейд ХХК</t>
  </si>
  <si>
    <t>6-1/1870</t>
  </si>
  <si>
    <t>Монгол түлш ХХК</t>
  </si>
  <si>
    <t>Election of the Individual Consultant for the field survey of "Fulle sel-sufficient energy supplyfrom renewable energy sources in tsagaan uur soum, Kuvsgul province</t>
  </si>
  <si>
    <t>СЭХҮТ</t>
  </si>
  <si>
    <t>6-1/2248</t>
  </si>
  <si>
    <t>Монголиан стар бистрибюшин ХХК</t>
  </si>
  <si>
    <t>Эм эмнэлгийн хэрэгсэл лабораторийн  урвалж, цус, цусан бүтээгдхүүн худалдан авах 45 дугаар багц</t>
  </si>
  <si>
    <t>6-1/1871</t>
  </si>
  <si>
    <t>6-1/2136</t>
  </si>
  <si>
    <t>2019 оны өндөр өртөгтэй тусламж үйлчилгээнд шаардлагтай имплант, протез, эмнэлгийн хэрэгсэл худалдан авах</t>
  </si>
  <si>
    <t>6-1/1869</t>
  </si>
  <si>
    <t>6-1/2135</t>
  </si>
  <si>
    <t>Онч марал ХХК</t>
  </si>
  <si>
    <t>Статистикийн мэдээлэл боловсруулах систем</t>
  </si>
  <si>
    <t>6-1/2222</t>
  </si>
  <si>
    <t>Ботгонжин ХХК</t>
  </si>
  <si>
    <t>Малчин багийн засварын ажил</t>
  </si>
  <si>
    <t>6-1/1881</t>
  </si>
  <si>
    <t>2019.04.16</t>
  </si>
  <si>
    <t>6-1/2292</t>
  </si>
  <si>
    <t>Мадимос групп ХХК</t>
  </si>
  <si>
    <t>ЧД, 19 дүгээр хорооны автозамын засвар, шинэчлэлт/1,5км/</t>
  </si>
  <si>
    <t>Нийслэлийн АЗХГ</t>
  </si>
  <si>
    <t>Дорнод газар ХХК</t>
  </si>
  <si>
    <t>Дархан дэд станцын 35кВ-ын Р-1, Р-2 реактор солих, угсарч, суурилуулах</t>
  </si>
  <si>
    <t>6-1/1946</t>
  </si>
  <si>
    <t>6-1/2244</t>
  </si>
  <si>
    <t>Ай си ай систем монголиа ХХК</t>
  </si>
  <si>
    <t>Өгөгдлийн сүлжээний хяналт удирдлагын систем</t>
  </si>
  <si>
    <t>МХС ТӨХК</t>
  </si>
  <si>
    <t>Сандал буйдан нийлүүлэх</t>
  </si>
  <si>
    <t>6-1/1919</t>
  </si>
  <si>
    <t>6-1/2288</t>
  </si>
  <si>
    <t>Ням төгөлдөр ХХК</t>
  </si>
  <si>
    <t>Хүнсний эрхийн бичгээр үйлчилгээ үзүүлэх дэлгүүр сонгох</t>
  </si>
  <si>
    <t>Хан-уул дүүргийн ХААА</t>
  </si>
  <si>
    <t>6-1/1915</t>
  </si>
  <si>
    <t>2019.04.17</t>
  </si>
  <si>
    <t>6-1/2311</t>
  </si>
  <si>
    <t>Машин механизм ХХК</t>
  </si>
  <si>
    <t>Цагдаагийн хэлтсийн барилга /Дундговь аймгийн, Сайнцагаан сум/</t>
  </si>
  <si>
    <t>Дундговь аймгийн ОНӨГ</t>
  </si>
  <si>
    <t>Дундговь ЗД</t>
  </si>
  <si>
    <t>6-1/1945</t>
  </si>
  <si>
    <t>6-1/2284</t>
  </si>
  <si>
    <t>Цэргийн албан хаагчийн хувцас, ахуйн хэрэглээ 9 дүгээр багц</t>
  </si>
  <si>
    <t>ШШГЕГ</t>
  </si>
  <si>
    <t>Хэрэглэгчийн хандалтын нэгдсэн удирдлагын систем нийлүүлэх</t>
  </si>
  <si>
    <t>6-1/1916</t>
  </si>
  <si>
    <t>6-1/2290</t>
  </si>
  <si>
    <t>Бодь даатгал ХХК</t>
  </si>
  <si>
    <t>Гурав дугаар төв эмнэлэг</t>
  </si>
  <si>
    <t>6-1/1953</t>
  </si>
  <si>
    <t>Гарааны технологийн инкубатор ХХК</t>
  </si>
  <si>
    <t>Бэлчээрийн монгол малын сүү хими, биохимийн найрлагыг тогтоох түүгээр зохицуулах хүнс үйлдвэрлэх туршилт судалгаа</t>
  </si>
  <si>
    <t>ХХААХХЯ</t>
  </si>
  <si>
    <t>6-1/1940</t>
  </si>
  <si>
    <t>6-1/2263</t>
  </si>
  <si>
    <t>Аялал жуулчлалын босоо тэнхлэгийн зам</t>
  </si>
  <si>
    <t>Хөвсгөл аймгийн ЗДТГ</t>
  </si>
  <si>
    <t>Хөвсгөл ЗД</t>
  </si>
  <si>
    <t>6-1/1938</t>
  </si>
  <si>
    <t>6-1/2281</t>
  </si>
  <si>
    <t>Сайн-амгалан ХХК</t>
  </si>
  <si>
    <t xml:space="preserve">Хүнс тэжээлийн тусламж дэмжлэг, хүнсний эрхийн бичгээр үйлчилгээ үзүүлэх дэлгүүр </t>
  </si>
  <si>
    <t>Орхон аймгийн ХХҮГ</t>
  </si>
  <si>
    <t>6-1/1941</t>
  </si>
  <si>
    <t>2019.04.18</t>
  </si>
  <si>
    <t>6-1/2327</t>
  </si>
  <si>
    <t>Агротрейд импекс ХХК</t>
  </si>
  <si>
    <t>25 тонны даацтай автокран нийлүүлэх</t>
  </si>
  <si>
    <t>6-1/1939</t>
  </si>
  <si>
    <t>6-1/2264</t>
  </si>
  <si>
    <t>Даян өгөөж ХХК</t>
  </si>
  <si>
    <t>Хүнс тэжээлийн тусламж, дэмжлэг</t>
  </si>
  <si>
    <t>Оюу-дархан ХХК</t>
  </si>
  <si>
    <t>6-1/1989</t>
  </si>
  <si>
    <t>Крантай ачааны автомашин нийлүүлэх</t>
  </si>
  <si>
    <t>Тридум ХХК</t>
  </si>
  <si>
    <t>Гантигшилтгээн ХХК</t>
  </si>
  <si>
    <t>6-1/2012</t>
  </si>
  <si>
    <t>Аодэ лизинг ХХК</t>
  </si>
  <si>
    <t>Тээврийн ачааны машин нийүүлэх</t>
  </si>
  <si>
    <t>Түлш нийлүүлэх</t>
  </si>
  <si>
    <t>Окси газ ХХК</t>
  </si>
  <si>
    <t>Хавдар судлалын үндэсний төвд эм, эмнэлгийн хэрэгсэл, оношлуур нийлүүлэх багц 88</t>
  </si>
  <si>
    <t>6-1/2092</t>
  </si>
  <si>
    <t>Өндөр өртөгт эмнэлгийн хэрэгсэл худалдан авах</t>
  </si>
  <si>
    <t>6-1/2013</t>
  </si>
  <si>
    <t>2019.04.24</t>
  </si>
  <si>
    <t>6-1/2479</t>
  </si>
  <si>
    <t>Логийн нэгдсэн удирдлагын систем нийлүүлэх</t>
  </si>
  <si>
    <t>6-1/2064</t>
  </si>
  <si>
    <t>2019.04.22</t>
  </si>
  <si>
    <t>6-1/2393</t>
  </si>
  <si>
    <t>Ажлын костюм</t>
  </si>
  <si>
    <t>Дулааны II цахилгаан станц</t>
  </si>
  <si>
    <t>Кристалхилл капитал ХХК</t>
  </si>
  <si>
    <t>6-1/2093</t>
  </si>
  <si>
    <t>2019.04.23</t>
  </si>
  <si>
    <t>6-1/2435</t>
  </si>
  <si>
    <t>Жараахайн булаг ХХК</t>
  </si>
  <si>
    <t>ЭШ-11/70 алхагч экскаваторын шанаган шүд нийлүүлэх</t>
  </si>
  <si>
    <t>6-1/2066</t>
  </si>
  <si>
    <t>2019.04.26</t>
  </si>
  <si>
    <t>6-1/2596</t>
  </si>
  <si>
    <t>6-1/2250</t>
  </si>
  <si>
    <t>Регал-инженеринг ХХК</t>
  </si>
  <si>
    <t>Сайжруулсан шахмал түлшний үйлдвэрийн 2,3 дугаар шугамын тоног төхөөрөмж</t>
  </si>
  <si>
    <t>6-1/2091</t>
  </si>
  <si>
    <t>6-1/2394</t>
  </si>
  <si>
    <t>Албан хэрэгцээнд зөөврийн компьютер нийлүүлэх</t>
  </si>
  <si>
    <t>Хөгжлийн банк</t>
  </si>
  <si>
    <t>Деаэратор №3 шинээр солих</t>
  </si>
  <si>
    <t>6-1/2143</t>
  </si>
  <si>
    <t>6-1/2362</t>
  </si>
  <si>
    <t>Физик серверийн виртуалчлах 
системийн лиценз, виртуал сүлжээний аюулгүй байдлын хамгаалалтын системийн лиценз нийлүүлэх</t>
  </si>
  <si>
    <t>6-1/2137</t>
  </si>
  <si>
    <t>6-1/2490</t>
  </si>
  <si>
    <t>Өндөр өртөгт эмнэлгийн хэрэгсэл худалдан авах багц 5</t>
  </si>
  <si>
    <t>6-1/2173</t>
  </si>
  <si>
    <t>Өндөр өртөгт эмнэлгийн хэрэгсэл худалдан авах багц 1</t>
  </si>
  <si>
    <t>Зонне ХХК</t>
  </si>
  <si>
    <t>Өндөр өртөгт эмнэлгийн хэрэгсэл худалдан авах багц 17</t>
  </si>
  <si>
    <t>Монголфарм ХХК</t>
  </si>
  <si>
    <t>Нийслэлийн Эрүүл мэндийн газрын харьяа байгууллагуудын 2019 онд хэрэглэх эм эмнэлгийн хэрэгсэл Багц 47</t>
  </si>
  <si>
    <t>Өндөр өртөгтэй тусламж үйлчилгээнд шаардлагатай эмнэлгийн хэрэгсэл худалдан авах</t>
  </si>
  <si>
    <t>Нийслэлийн Амгалан Амаржих газар</t>
  </si>
  <si>
    <t>6-1/2174</t>
  </si>
  <si>
    <t>2019.04.19</t>
  </si>
  <si>
    <t>6-1/2365</t>
  </si>
  <si>
    <t>Зуурмаг ХХК</t>
  </si>
  <si>
    <t>Шилүүстэй сумын ЕБС-ын 75 хүүхдийн дотуур байрны засварын ажил</t>
  </si>
  <si>
    <t>6-1/2550</t>
  </si>
  <si>
    <t>Цахилгаан үүсгүүр, хяналтын төхөөрөмж нийлүүлэх БАГЦ 1</t>
  </si>
  <si>
    <t>Мед монгол ХХК</t>
  </si>
  <si>
    <t xml:space="preserve">Өндөр өртөг зарим тусламж, үйлчилгээнд шаардлагатай эмнэлгийн хэрэгсэл, сэргээн засварлах зориулалтаар хийгдэх протез, ортопед худалдан авах </t>
  </si>
  <si>
    <t>Өндөр өртөгт эмнэлгийн хэрэгсэл худалдан авах багц 1,2,8,9,10,12,15,21,22,23,24,28,32,35,44,46,51</t>
  </si>
  <si>
    <t>6-1/2196</t>
  </si>
  <si>
    <t>Цагдаагийн автомашин шинэчлэх</t>
  </si>
  <si>
    <t>6-1/2197</t>
  </si>
  <si>
    <t>6-1/2359</t>
  </si>
  <si>
    <t>ХАБЭМТ-д шаардлагатай эм, эмнэлгийн хэрэгсэл болон урвалж бодис худалдан авах</t>
  </si>
  <si>
    <t>ХАБЭМТ</t>
  </si>
  <si>
    <t>6-1/2200</t>
  </si>
  <si>
    <t>6-1/2434</t>
  </si>
  <si>
    <t>Өндөрхаан-өргөө ХХК</t>
  </si>
  <si>
    <t>Хэнтий аймгийн Хэрлэн голын гүүрний постны зогсоол барих</t>
  </si>
  <si>
    <t>Хэнтий аймгийн ОНӨГ</t>
  </si>
  <si>
    <t>Хэрэгцээт хувцасны бараа материал бэлтгэн нийлүүлэх Багц 3</t>
  </si>
  <si>
    <t>БХИС</t>
  </si>
  <si>
    <t>6-1/2497</t>
  </si>
  <si>
    <t>Хэрэгцээт хувцасны бараа материал бэлтгэн нийлүүлэх Багц 4</t>
  </si>
  <si>
    <t>Тээврийн хэрэгслийн гэрчилгээ хэвлэн нийлүүлэх</t>
  </si>
  <si>
    <t>ЗТХЯ</t>
  </si>
  <si>
    <t>6-1/2214</t>
  </si>
  <si>
    <t>Дорнод гурил ХХК</t>
  </si>
  <si>
    <t>Хүнсний бүтээгдхүүн нийлүүлэх</t>
  </si>
  <si>
    <t>6-1/2215</t>
  </si>
  <si>
    <t>6-1/2356</t>
  </si>
  <si>
    <t>Автоблок ХХК</t>
  </si>
  <si>
    <t>Наранбулаг сумын соёлын төвд 
тоног төхөөрөмж нийлүүлэх</t>
  </si>
  <si>
    <t>6-1/2239</t>
  </si>
  <si>
    <t>6-1/2564</t>
  </si>
  <si>
    <t>Нийслэлийн Эрүүл мэндийн байгууллагуудын 2019 онд хэрэглэх эм эмнэлгийн хэрэгсэл Багц 38</t>
  </si>
  <si>
    <t>6-1/2229</t>
  </si>
  <si>
    <t>6-1/2366</t>
  </si>
  <si>
    <t>Ерайна-ал хоршоо</t>
  </si>
  <si>
    <t>Сумын хэмжээнд нийгмийн халамжийн дэмжлэг туслалцаа зайлшгүй шаардлагатай 154 өрхөд хүнсний бичгээр хүнс нийлүүлэгчийг сонгох</t>
  </si>
  <si>
    <t>Баян-Өлгий аймгийн Улаанхус сумын ЗДТГ</t>
  </si>
  <si>
    <t>6-1/2249</t>
  </si>
  <si>
    <t>Лэд дэлгэц, дагалдах хэрэгсэл</t>
  </si>
  <si>
    <t>Түмэн засал ХХК</t>
  </si>
  <si>
    <t>Будаг нийлүүлэгчийг сонгох</t>
  </si>
  <si>
    <t>6-1/2273</t>
  </si>
  <si>
    <t>2019.04.29</t>
  </si>
  <si>
    <t>6-1/2646</t>
  </si>
  <si>
    <t>Рояал алтай констракшн ХХК</t>
  </si>
  <si>
    <t xml:space="preserve">Сургуулийн барилгын засвар </t>
  </si>
  <si>
    <t>Булган аймгийн ЗД</t>
  </si>
  <si>
    <t>Таятан фүүд ХХК</t>
  </si>
  <si>
    <t>Эрдэнэт үйлдвэрийн дүүрэгт ажилладаг ажилтануудад халуун хоолоор үйлчилгээ үзүүлэх</t>
  </si>
  <si>
    <t>6-1/2381</t>
  </si>
  <si>
    <t>Төрийн тусгай албан хаагчдын нэгдсэн эмнэлэгт 2019 онд эм, эмнэлгийн хэрэгсэл, эрвалж бодис авах</t>
  </si>
  <si>
    <t>6-1/2269</t>
  </si>
  <si>
    <t>6-1/2662</t>
  </si>
  <si>
    <t>Цэргийн албан хаагчдын гэнтийн ослын даатгалын үйлчилгээ үзүүлэгчийг сонгох</t>
  </si>
  <si>
    <t>6-1/2268</t>
  </si>
  <si>
    <t>6-1/2633</t>
  </si>
  <si>
    <t>Экструд констракшн ХХК</t>
  </si>
  <si>
    <t>Хөвсгөл аймгийн Баянзүрх сумын Засаг даргын тамгын газрын барилга угсралтын ажлын гүйцэтгэгч сонгох</t>
  </si>
  <si>
    <t>Миланд агро ХХК</t>
  </si>
  <si>
    <t>Оюутан цэрэг хөтөлбөрийн хэрэгцээт хувцас хэрэглэл, хүнс, эм, бичиг хэрэг, тавилга хэрэгсэл, барилгын материал, түлш, шатахуун тосолгооны материал</t>
  </si>
  <si>
    <t>6-1/2283</t>
  </si>
  <si>
    <t xml:space="preserve">Ирээдүйн одод сургуулийн мэдээлэл зүйн кабинетын тохижилт </t>
  </si>
  <si>
    <t>Орхон аймгийн Баян-өндөр сум ЗДТГ</t>
  </si>
  <si>
    <t>6-1/2259</t>
  </si>
  <si>
    <t>6-1/2630</t>
  </si>
  <si>
    <t>Мэдээллийн хэрэгслийн тоног төхөөрөмж нийлүүлэх</t>
  </si>
  <si>
    <t>6-1/2260</t>
  </si>
  <si>
    <t>6-1/2629</t>
  </si>
  <si>
    <t>Төрийн албан хаагчдын хэрэгцээнд компьютер, тоног төхөөрөмж нийлүүлэх</t>
  </si>
  <si>
    <t>Хан-уул дүүргийн ЗДТГ</t>
  </si>
  <si>
    <t>6-1/2271</t>
  </si>
  <si>
    <t>6-1/2587</t>
  </si>
  <si>
    <t>Тэтү ХХК</t>
  </si>
  <si>
    <t>Шинэ цогцолборын гадна хашаа</t>
  </si>
  <si>
    <t>6-1/2238</t>
  </si>
  <si>
    <t>6-1/2669</t>
  </si>
  <si>
    <t>Нийслэлийн Эрүүл мэндийн байгууллагуудын 2019 онд хэрэглэх эм эмнэлгийн хэрэгсэл Багц 37</t>
  </si>
  <si>
    <t>Соёомбо принтинг ХХК</t>
  </si>
  <si>
    <t>Улсын мэдээллийн маягт нийлүүлэх</t>
  </si>
  <si>
    <t>УБЕГ</t>
  </si>
  <si>
    <t>6-1/2302</t>
  </si>
  <si>
    <t>6-1/2647</t>
  </si>
  <si>
    <t>Үүри авто сервис ХХК</t>
  </si>
  <si>
    <t>Шүүр нийлүүлэх</t>
  </si>
  <si>
    <t>Нийслэлийн хот тохижилтын газар</t>
  </si>
  <si>
    <t>6-1/2301</t>
  </si>
  <si>
    <t>2019.04.30</t>
  </si>
  <si>
    <t>6-1/2725</t>
  </si>
  <si>
    <t>6-1/2320</t>
  </si>
  <si>
    <t>6-1/2688</t>
  </si>
  <si>
    <t>Мон-илч ХХК</t>
  </si>
  <si>
    <t>Зуух №1 засвар шинэчлэл</t>
  </si>
  <si>
    <t>Шинжлэх ухаан технологийн их сургууль дулааны техник, үйлдвэрлэлийн экологийн хүрээлэн</t>
  </si>
  <si>
    <t>Билэгтзам ХХК</t>
  </si>
  <si>
    <t>Ноён сумаас Сухайт хүртлэх сайжруулсан шороон зам</t>
  </si>
  <si>
    <t>6-1/2323</t>
  </si>
  <si>
    <t>2019.05.01</t>
  </si>
  <si>
    <t>6-1/2718</t>
  </si>
  <si>
    <t>Ойн хортны тэмцлийн ажил хийх</t>
  </si>
  <si>
    <t>6-1/2347</t>
  </si>
  <si>
    <t>6-1/2650</t>
  </si>
  <si>
    <t>Тэтү  ХХК</t>
  </si>
  <si>
    <t>Баян-өлгийн аймгийн техникийн хяналтын үзлэгийн төвийн барилгын ажил /24м*10м/</t>
  </si>
  <si>
    <t>Авто тээврийн үндэсний төв ТӨҮГ</t>
  </si>
  <si>
    <t>6-1/2376</t>
  </si>
  <si>
    <t>2019.05.06</t>
  </si>
  <si>
    <t>6-1/2820</t>
  </si>
  <si>
    <t>Моно Билка ХХК</t>
  </si>
  <si>
    <t xml:space="preserve">Баян-уул сумын ЗДТГ-т хог тээврийн автомашин нийлүүлэх </t>
  </si>
  <si>
    <t>Говь-Алтай аймгийн ОНӨГ</t>
  </si>
  <si>
    <t>Говь-алтай ЗД</t>
  </si>
  <si>
    <t>Дархан ар-шанд ХХК</t>
  </si>
  <si>
    <t>Хийн шахуурга/ хөдөлгүүргүй/ 6ВВ-2 нэр төрөл</t>
  </si>
  <si>
    <t>Ойн таксаци ХХК</t>
  </si>
  <si>
    <t>Агнитрейд ХХК</t>
  </si>
  <si>
    <t>6-1/2348</t>
  </si>
  <si>
    <t>6-1/2729</t>
  </si>
  <si>
    <t>Эрч-ус ХХК</t>
  </si>
  <si>
    <t>Зуд болон ой, хээрийн түймэртэй тэмцэх олон нийтийн чадавхийг бэхжүүлэх</t>
  </si>
  <si>
    <t>Кэй пи эм жи аудит ХХК</t>
  </si>
  <si>
    <t>Монгол Улсын 2018 оны нэгтгэл тайлан боловсруулах Хараат бус хянагч-нэгтгэгчийг нээлттэй тендер шалгаруулалт</t>
  </si>
  <si>
    <t>МОҮЗСТАА</t>
  </si>
  <si>
    <t>Рояал алтай Констракшн ХХК</t>
  </si>
  <si>
    <t>Механик заал, сэлбэгийн агуулахын дээврийн иж бүрэн их засвар</t>
  </si>
  <si>
    <t>6-1/2346</t>
  </si>
  <si>
    <t>2019.05.03</t>
  </si>
  <si>
    <t>6-1/2785</t>
  </si>
  <si>
    <t>Бах асыл ХХК</t>
  </si>
  <si>
    <t>Зайлшгүй шаардлагатай өрхөд хүнсний эрхийн бичгээр хүнс нийлүүлэх</t>
  </si>
  <si>
    <t>Баян-Өлгий аймгийн Сагсай сумын ЗД</t>
  </si>
  <si>
    <t>6-1/2364</t>
  </si>
  <si>
    <t>6-1/2819</t>
  </si>
  <si>
    <t>Маягт, үнэт цаас нийлүүлэх</t>
  </si>
  <si>
    <t>6-1/2345</t>
  </si>
  <si>
    <t>2019.05.02</t>
  </si>
  <si>
    <t>6-1/2771</t>
  </si>
  <si>
    <t>Манхан-уст ХХК</t>
  </si>
  <si>
    <t>Хог хаягдал ачиж буулгах тусгай зориулалтын автомашин , тэвш нийлүүлэх 1 дүгээр багц</t>
  </si>
  <si>
    <t>Рингоуд ХХК</t>
  </si>
  <si>
    <t>Танжарых ХХК</t>
  </si>
  <si>
    <t>Баян-Өлгий Хөдөлмөр, халамжийн үйлчилгээний газар</t>
  </si>
  <si>
    <t>6-1/2415</t>
  </si>
  <si>
    <t>6-1/2822</t>
  </si>
  <si>
    <t>Ачит боломж ХХК</t>
  </si>
  <si>
    <t>Иргэний нисэхийн ерөнхий газар, түүний харьяа байгууллагуудын ундны цэвэр ус</t>
  </si>
  <si>
    <t xml:space="preserve">Жавхлант цогцолбор сургууль 640 хүүхдийн хичээлийн байрны барилга </t>
  </si>
  <si>
    <t xml:space="preserve">Завхан аймгийн ОНӨГ </t>
  </si>
  <si>
    <t>Эм, эмнэлгийн хэрэгсэл багц 10</t>
  </si>
  <si>
    <t xml:space="preserve">Нийслэлийн шүд эрүү нүүрний төв </t>
  </si>
  <si>
    <t>IBS</t>
  </si>
  <si>
    <t>дэд бүтцийн хөгжил Баянзүрх, Дархан, Сэлэнгэ төсөл зураг боловсруулах</t>
  </si>
  <si>
    <t>дэд бүтцийн хөгжил Сонгино-хайрхан  төсөл зураг боловсруулах</t>
  </si>
  <si>
    <t>Жамъяан Пайтан ХХК</t>
  </si>
  <si>
    <t>Баянхонгор, Эрдэнэцогт суманд баригдах 240 суудалтай соёлын төвийн барилга</t>
  </si>
  <si>
    <t>Сумдын өгөгдлийн сүлжээний хүрээг нэмэгдүүлэх төхөөрөмж</t>
  </si>
  <si>
    <t>Өндөр өртөгтэй зарим тусламж үйлчилгээнд хэрэглэгдэх эмнэлгийн хэрэгсэл, протез худалдан авах</t>
  </si>
  <si>
    <t>Чандмань-бадрал ХХК</t>
  </si>
  <si>
    <t>Замын -үүд сумын 1 дүгээр цэцэрлэгийн барилгын дотор сантехник, гадна бохир усны шугамын их засвар</t>
  </si>
  <si>
    <t>Фүүл комплет ХХК</t>
  </si>
  <si>
    <t>Борхойн зам ХХК</t>
  </si>
  <si>
    <t xml:space="preserve">Аймгийн төвийн дугуйн зам барих </t>
  </si>
  <si>
    <t>Арыс хоршоо</t>
  </si>
  <si>
    <t>Дэлүүн сумын хэмжээнд нийгмийн халамжийн дэмжлэг туслалцаа зайлшгүй шаардлагатай 118 өрхийн 678 иргэнд хүнсний эрхийн бичгээр хнс нийлүүлэх</t>
  </si>
  <si>
    <t>Баян-Өлгий аймгийн дэлүүн сумын ЗД</t>
  </si>
  <si>
    <t>6-1/2476</t>
  </si>
  <si>
    <t>6-1/2821</t>
  </si>
  <si>
    <t>Нурганат ХХК</t>
  </si>
  <si>
    <t>Констант констракшн ХХК</t>
  </si>
  <si>
    <t>Тунгаасан усан сангийн үнсийг бүрэн цэвэрлэх</t>
  </si>
  <si>
    <t>6-1/2456</t>
  </si>
  <si>
    <t>6-1/2800</t>
  </si>
  <si>
    <t>БНАСАУ-ын ЭСЯ-ны дээврийн засварын ажил</t>
  </si>
  <si>
    <t>Дипломат байгууллагын үйлчилгээ эрхлэх газар</t>
  </si>
  <si>
    <t>Дахот ХХК</t>
  </si>
  <si>
    <t>Гадна цахилгаан хангамжийн өргөтгөл барих</t>
  </si>
  <si>
    <t>Гэгээн цайдам ХХК</t>
  </si>
  <si>
    <t>Монхорус ХХК</t>
  </si>
  <si>
    <t>Нөөц цахилгаан үүсгүүр худалдан авах</t>
  </si>
  <si>
    <t>6-1/2455</t>
  </si>
  <si>
    <t>6-1/2802</t>
  </si>
  <si>
    <t>Хөвсгөл аймгийн Шинэ-Идэр сумын Шивэрт, Бумбатын давааны зам гүүрийн засварын ажил</t>
  </si>
  <si>
    <t>6-1/2457</t>
  </si>
  <si>
    <t>6-1/2801</t>
  </si>
  <si>
    <t xml:space="preserve">Гранд тек ХХК </t>
  </si>
  <si>
    <t>ШУТИС-ын хичээлийн IV үйлдвэрлэлийн технологи, судалгаа, инновацын барилга буулгах болон зураг, төсөв боловсруулах</t>
  </si>
  <si>
    <t>ШУТИС</t>
  </si>
  <si>
    <t>6-1/2469</t>
  </si>
  <si>
    <t>6-1/2817</t>
  </si>
  <si>
    <t>Сонгино хархан дүүргийн хүүхдийн цэцэрлэгийн Хүнсний бүтээгдхүүн нийлүүлэх</t>
  </si>
  <si>
    <t>Хүнс хангамж төв  ОНӨААТҮГ</t>
  </si>
  <si>
    <t>6-1/2471</t>
  </si>
  <si>
    <t>2019/05.06</t>
  </si>
  <si>
    <t>6-1/2823</t>
  </si>
  <si>
    <t>Далайгүүр ХХК</t>
  </si>
  <si>
    <t>Хорих ангийн хэрэгцээнд нүүрс нийлүүлэх</t>
  </si>
  <si>
    <t>Өвөрхангай аймгийн, Хархорин суман дах шүүхийн шийдвэр гүйцэтгэх</t>
  </si>
  <si>
    <t>6-1/2559</t>
  </si>
  <si>
    <t>6-1/2810</t>
  </si>
  <si>
    <t>Хулангийн хишиг ХХК</t>
  </si>
  <si>
    <t>Төсөвт байгууллагуудад хүнс нийлүүлэх багц 1</t>
  </si>
  <si>
    <t>Төв аймгийн Батсүмбэр сумын ЗДТГ</t>
  </si>
  <si>
    <t>6-1/2557</t>
  </si>
  <si>
    <t>2019.05.08</t>
  </si>
  <si>
    <t>6-1/2872</t>
  </si>
  <si>
    <t>Нарс монды гэрэлтүүлэг худалдан авах</t>
  </si>
  <si>
    <t>6-1/2555</t>
  </si>
  <si>
    <t>2019.05.09</t>
  </si>
  <si>
    <t>6-1/2913</t>
  </si>
  <si>
    <t>Уб-электро монтаж ХХК</t>
  </si>
  <si>
    <t>Эм бэлдмэл, эмнэлгийн хуругсэл худалдан авах багц 26</t>
  </si>
  <si>
    <t>Баянхонгор аймгийн Нэгдсэн эмнэлг</t>
  </si>
  <si>
    <t>Шатахуун тос, тосолгооныматериал нийлүүлэх</t>
  </si>
  <si>
    <t>ЦЕГ-СААА</t>
  </si>
  <si>
    <t>Койн хаус ХХК</t>
  </si>
  <si>
    <t>Цэвэр ус нийлүүлэх</t>
  </si>
  <si>
    <t>6-1/2539</t>
  </si>
  <si>
    <t>6-1/2784</t>
  </si>
  <si>
    <t>Би ти эс эн ХХК</t>
  </si>
  <si>
    <t>Азбэстан эдлэл нийлүүлэх</t>
  </si>
  <si>
    <t>6-1/2556</t>
  </si>
  <si>
    <t>6-1/2881</t>
  </si>
  <si>
    <t>Сургуулийн барилгын өргөтгөл 64 суудал /Улаанбаатар, Чингэлтэй дүүрэг, 5-р сургууль/</t>
  </si>
  <si>
    <t>6-1/2886</t>
  </si>
  <si>
    <t>Сархиа уулын чиглэлд эрүүл мэндийн алхалын зам хийх</t>
  </si>
  <si>
    <t>Асэ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</si>
  <si>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ЭМДЕГ</t>
  </si>
  <si>
    <t>Гурван гал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</si>
  <si>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Интермед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</si>
  <si>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Мөнгөнгүүр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</si>
  <si>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Гранд мед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</si>
  <si>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220/110 кВ-ын гарсан шугам, хүчний трансформаторын хамгаалалт шалгах боломж бүхий багаж нийлүүлэх</t>
  </si>
  <si>
    <t>Алтанжин чоян ХХК</t>
  </si>
  <si>
    <t>Дугуй Белаг 7540, HOWO 5707, HOWO 3257. SL-50W №1.2.3</t>
  </si>
  <si>
    <t>6-1/2610</t>
  </si>
  <si>
    <t>2019.05.10</t>
  </si>
  <si>
    <t>6-1/2972</t>
  </si>
  <si>
    <t>Онцгой байдлын албанд хувцас хэрэглэл худалдан авах Багц-11</t>
  </si>
  <si>
    <t>6-1/2880</t>
  </si>
  <si>
    <t>6-1/2914</t>
  </si>
  <si>
    <t>Хөрс тээврийн автосамосвал нийлүүлэх</t>
  </si>
  <si>
    <t>Нүүрс тээврийн автосамосвал /50-60тн/ эийлүүлэх</t>
  </si>
  <si>
    <t>Юувоку ХХК</t>
  </si>
  <si>
    <t>Соёл урлагын их сургуулийн Оюутны дотуур байрны өргөтгөлийн ажил гүйцэтгэх</t>
  </si>
  <si>
    <t>СУИС</t>
  </si>
  <si>
    <t>ТКША</t>
  </si>
  <si>
    <t>Баян-Өлгий Өлгий сумын 10 дугаар багт хүнсний бичгээр хүнс нийлүүлэх</t>
  </si>
  <si>
    <t>Баян-Өлгий аймгийн ОНӨГ</t>
  </si>
  <si>
    <t>Жужу ХХК</t>
  </si>
  <si>
    <t>Төв аймгийн Баянчандмань сумын Цэцэрлэгийн барилгын барилга угсралтын ажил</t>
  </si>
  <si>
    <t>Төв аймгийн Барилга захиалагч орон сууцны корпораци ОНӨААТҮГ</t>
  </si>
  <si>
    <t>Их-Уул трейд ХХК</t>
  </si>
  <si>
    <t>Онцгой байдлын албанд хувцас хэрэглэл худалдан авах Багц-8</t>
  </si>
  <si>
    <t>6-1/2558</t>
  </si>
  <si>
    <t>БЧГ ХХК</t>
  </si>
  <si>
    <t>6-1/2663</t>
  </si>
  <si>
    <t>2019.05.13</t>
  </si>
  <si>
    <t>6-1/3001</t>
  </si>
  <si>
    <t>Пийбэрри ХХК</t>
  </si>
  <si>
    <t>Кофе, цай сүү, ёотон, гурилан бүтээгдэхүүн нийлүүлэх</t>
  </si>
  <si>
    <t>МИАТ ТӨХК</t>
  </si>
  <si>
    <t>Хэйви майнинг энжин ХХК</t>
  </si>
  <si>
    <t>Газар зүйн лабораторын тоног төхөөрөмж нийлүүлэх</t>
  </si>
  <si>
    <t>МУБИС МБУС</t>
  </si>
  <si>
    <t>6-1/2685</t>
  </si>
  <si>
    <t>2019.05.14</t>
  </si>
  <si>
    <t>6-1/3037</t>
  </si>
  <si>
    <t>Химийн лабораторын тоног төхөөрөмж нийлүүлэх</t>
  </si>
  <si>
    <t>6-1/2747</t>
  </si>
  <si>
    <t>2019.05.15</t>
  </si>
  <si>
    <t>6-1/3077</t>
  </si>
  <si>
    <t>Био медикал инженеринг ХХК</t>
  </si>
  <si>
    <t>Биологийн лабораторын тоног төхөөрөмж нийлүүлэх</t>
  </si>
  <si>
    <t>Люксдаймонд ХХК</t>
  </si>
  <si>
    <t>Гэрэлтүүлэгийн ажил хийхэд шаардлагатай тоног төхөөрөмж худалдан авах</t>
  </si>
  <si>
    <t>6-1/2748</t>
  </si>
  <si>
    <t>6-1/2871</t>
  </si>
  <si>
    <t>Тэнгэр уул констракшн ХХК</t>
  </si>
  <si>
    <t>Гашуун сухайтын авто замын засварын ажил багц 5</t>
  </si>
  <si>
    <t>6-1/2838</t>
  </si>
  <si>
    <t>6-1/3057</t>
  </si>
  <si>
    <t>Гео мэп ХХК</t>
  </si>
  <si>
    <t>Эрдэнэ сумын байшин байр, гэр хороолол, хашаа гудамны хаягжуулалт</t>
  </si>
  <si>
    <t>Дорноговь аймгийн Эрдэнэ сумын ЗДТГ</t>
  </si>
  <si>
    <t>6-1/2749</t>
  </si>
  <si>
    <t>6-1/3015</t>
  </si>
  <si>
    <t>Нэкст женерэйшн хеалт ХХК</t>
  </si>
  <si>
    <t>Физикийн лабораторын тоног төхөөрөмж нийлүүлэх</t>
  </si>
  <si>
    <t>Гашуун сухайтын авто замын засварын ажил багц 3</t>
  </si>
  <si>
    <t>Ник ХХК</t>
  </si>
  <si>
    <t>Зуны дизель түлш нийлүүлэх</t>
  </si>
  <si>
    <t>Екап ХХК</t>
  </si>
  <si>
    <t>Блокчейн технологид суурилсан арилжаа, төлбөр тооцооны иж бүрэн систем нэвтрүүлэх</t>
  </si>
  <si>
    <t>ХААБ ТӨХХК</t>
  </si>
  <si>
    <t>Төв шуудан барилга, Улаанбаатар хотын сүлжээний газрын барилгын дээврийн засварын ажил</t>
  </si>
  <si>
    <t>6-1/2763</t>
  </si>
  <si>
    <t>2019.05.21</t>
  </si>
  <si>
    <t>6-1/3193</t>
  </si>
  <si>
    <t>Бука ХХК</t>
  </si>
  <si>
    <t>Дулааны цахилгаан станцын БКЗ-75-39ФБ маркын зуух №4-ын агаарын халаагч солих</t>
  </si>
  <si>
    <t>Мэйжүрмэнт ХХК</t>
  </si>
  <si>
    <t>Вагон жин нийлүүлэх</t>
  </si>
  <si>
    <t>Амгалан дулааны цахилгаан станц ТӨХК</t>
  </si>
  <si>
    <t>6-1/2811</t>
  </si>
  <si>
    <t>6-1/3017</t>
  </si>
  <si>
    <t>Тогос уул хэсгийн 250 айлын гэр хорооллын гадна цахилгаан хангамж</t>
  </si>
  <si>
    <t>Төрөл бүрийн бээлий нийлүүлэх</t>
  </si>
  <si>
    <t>6-1/2809</t>
  </si>
  <si>
    <t>2019.05.22</t>
  </si>
  <si>
    <t>6-1/3254</t>
  </si>
  <si>
    <t>Ажлын костьюм</t>
  </si>
  <si>
    <t>Хзт-авто зам ХХК</t>
  </si>
  <si>
    <t>Налайх Чойр чиглэлийн 20.9 км авто замын өргөтгөл, шинучлэлтийн ажлын зөвлөх үйлчилгээний ажил</t>
  </si>
  <si>
    <t>Нийслэлийн авто замын хөгжлийн газар</t>
  </si>
  <si>
    <t>Булган аймгийн Сэлэнгэ сумын 75 хүүхдийн цэцэрлэгийн өргөтгөлийн барилга</t>
  </si>
  <si>
    <t>Булган аймгийн ЗДТГ</t>
  </si>
  <si>
    <t>6-1/2815</t>
  </si>
  <si>
    <t>2019.05.17</t>
  </si>
  <si>
    <t>6-1/3151</t>
  </si>
  <si>
    <t>Баянхонгор, Жинст сумын 240 хүүхдийн  суудалтай сургуулийн  барилга</t>
  </si>
  <si>
    <t>Бурхууд ХХК</t>
  </si>
  <si>
    <t>Нур көркем ХХК</t>
  </si>
  <si>
    <t>Зайлшгүй шаардлагатай өрхөд хүнсний эрхийн бичгээр хүнс нийлүүлэх багц 11</t>
  </si>
  <si>
    <t>Баян-өлгий аймгийн Хөдөлмөр, халамжийн үйлчилгээний газар</t>
  </si>
  <si>
    <t>Бако констракшн ХХК</t>
  </si>
  <si>
    <t>Станцын торон хашааны баруун талыг блок хашаагаар бүрэн солих</t>
  </si>
  <si>
    <t>6-1/2864</t>
  </si>
  <si>
    <t>2019.05.20</t>
  </si>
  <si>
    <t>6-1/3161</t>
  </si>
  <si>
    <t>6-1/2870</t>
  </si>
  <si>
    <t>6-1/3041</t>
  </si>
  <si>
    <t>Хасу энержи интернэшнл ХХК</t>
  </si>
  <si>
    <t>Сайжруулсан шахмал түлш савлах шуудай /1 тонн/ нийлүүлэх</t>
  </si>
  <si>
    <t>6-1/2865</t>
  </si>
  <si>
    <t>2019.05.23</t>
  </si>
  <si>
    <t>6-1/3300</t>
  </si>
  <si>
    <t>Грейдер худалдан авах</t>
  </si>
  <si>
    <t>6-1/2873</t>
  </si>
  <si>
    <t>Виртуалсофт ХХК</t>
  </si>
  <si>
    <t>Цэвэр усан хангажийн10 кВ-ын цахилгаан дамжуулах агаарын шугамын шинучлэл</t>
  </si>
  <si>
    <t>6-1/2884</t>
  </si>
  <si>
    <t>6-1/3222</t>
  </si>
  <si>
    <t>2019 онд өндөр өртөгтэй зарим тусламж, үйлчилгээнд шаардлагатай эмнэлгийн хэрэгсэл худалдан авах</t>
  </si>
  <si>
    <t>6-1/2885</t>
  </si>
  <si>
    <t>6-1/3205</t>
  </si>
  <si>
    <t>6-1/2882</t>
  </si>
  <si>
    <t>6-1/3286</t>
  </si>
  <si>
    <t>И пи эс групп ХХК</t>
  </si>
  <si>
    <t>Гэрэлтүүлэг хийх ажил /16 дугаар хороо, Согоотын 19. 39. 40. 49. 77а. 82 дугаар гудамж</t>
  </si>
  <si>
    <t>Чингэлтэй дүүрэг ХААА</t>
  </si>
  <si>
    <t>Делиот онч аудит ХХК</t>
  </si>
  <si>
    <t>IPO-ийн бэлтгэл ажлын хүрээнд олон улсын аудитын стандартын дагуу санхүүгийн тайланд хөндлөнгийн аудит хийх</t>
  </si>
  <si>
    <t>Өндөр өртөгтэй зарим тусламж үйлчилгээнд хэрэглэгдэх эмнэлгийн хэрэгсэл, дротез худалдан авах</t>
  </si>
  <si>
    <t>Даланзадгад сумын цэцэрлэгүүдэд хүүхдийн тоглоом нийлүүлэх</t>
  </si>
  <si>
    <t>6-1/2905</t>
  </si>
  <si>
    <t>6-1/3301</t>
  </si>
  <si>
    <t>Менд амор мон ХХК</t>
  </si>
  <si>
    <t>Монгол менежмент төв ХХК</t>
  </si>
  <si>
    <t>Хархорин сумын 75 хүүхдийн цэцэрлэгийн барилга угсралтын ажил</t>
  </si>
  <si>
    <t>Өвөрхангай  аймгийн ОНӨГ</t>
  </si>
  <si>
    <t>Уурхайн нөхцөлд зориулагдсан машин механизм</t>
  </si>
  <si>
    <t>6-1/2906</t>
  </si>
  <si>
    <t>6-1/3204</t>
  </si>
  <si>
    <t>Энхийг дэмжих ажиллагааны хэрэгцээт табель, хэрэг, холбооны тоног төхөөрөмж бэлтгэн нийлүүлэх</t>
  </si>
  <si>
    <t>6-1/2959</t>
  </si>
  <si>
    <t>6-1/3253</t>
  </si>
  <si>
    <t>Нийслэлийн ногоон бүсийн ойн санд  тархсан ойн хөнөөлт шавжтай тэмжэх , тэмцлийн ажил явуулах</t>
  </si>
  <si>
    <t>6-1/2958</t>
  </si>
  <si>
    <t>6-1/3251</t>
  </si>
  <si>
    <t>Багануур зүүн өмнөд бүсийн цахилгаан түгээх сүлжээ ТӨХК</t>
  </si>
  <si>
    <t>6-1/2928</t>
  </si>
  <si>
    <t>6-1/3071</t>
  </si>
  <si>
    <t>Ай си ти сайн консалтинг ХХК</t>
  </si>
  <si>
    <t>6-1/2952</t>
  </si>
  <si>
    <t>6-1/3236</t>
  </si>
  <si>
    <t>Биг виг ХХК</t>
  </si>
  <si>
    <t>Өмнөговь аймгийн Ханхонгор сумын эрүүл мэндийн төвд өнгөт эхо аппарат нийлүүлэх </t>
  </si>
  <si>
    <t>6-1/2964</t>
  </si>
  <si>
    <t>6-1/3203</t>
  </si>
  <si>
    <t>Ай ти ти ай ХХК</t>
  </si>
  <si>
    <t>Дуү BS-106 автобусны сэлбэг худалдан авах</t>
  </si>
  <si>
    <t>Зорчигч тээвэр гурав ОНӨААТҮГ</t>
  </si>
  <si>
    <t>Ус сувгийн удирдах газарт крантай машин нийлүүлэх</t>
  </si>
  <si>
    <t>6-1/2974</t>
  </si>
  <si>
    <t>6-1/3252</t>
  </si>
  <si>
    <t>Биомед трейд ХХК</t>
  </si>
  <si>
    <t>Өнгөт ЭХО-аппарат</t>
  </si>
  <si>
    <t>Ханхонгор сумын ЗДТГ</t>
  </si>
  <si>
    <t>Эрхтэн шилжүүлэн суулгах эмчилгээнд хэрэглэгдэх багаж, тоног төхөөрөмж худалдан авах</t>
  </si>
  <si>
    <t>6-1/2975</t>
  </si>
  <si>
    <t>2019.05.27</t>
  </si>
  <si>
    <t>6-1/3372</t>
  </si>
  <si>
    <t>Гараан технологийн инкубатор ХХК</t>
  </si>
  <si>
    <t>Нийслэлийн ногоон бүсийн ойн санд тархсан ойн хөнөөлт шавжтай тэмжэх, тэмцлийн ажил явуулах</t>
  </si>
  <si>
    <t xml:space="preserve">Нийслэлийн байгаль орчны газар </t>
  </si>
  <si>
    <t>Олборлох йүлдвэрлэлийн ил тод байдлын санаачлага (ОҮИТБС)-ын Монгол улсын 2018 оны нэгтгэл тайлан хараат бус хянагч нэгтгэгчийг сонгон шалгаруулах</t>
  </si>
  <si>
    <t>Дэвжих эрдэнэ ХХК</t>
  </si>
  <si>
    <t>Улаанбаатар паласын хойд талын үерийн далан дагасан аво замыг 3 дугаар эмнэлгийн арын замтай холбох</t>
  </si>
  <si>
    <t>6-1/3000</t>
  </si>
  <si>
    <t>6-1/3248</t>
  </si>
  <si>
    <t>Рояал алтай констракшн  ХХК</t>
  </si>
  <si>
    <t>Сургуулийн барилгын засвар /Баяннуур сум/</t>
  </si>
  <si>
    <t>Жишиг хорооллийг эрчим хүчний нэгдсэн системд холбох ажил</t>
  </si>
  <si>
    <t>Төв аймгийн ОНӨГ</t>
  </si>
  <si>
    <t>6-1/3016</t>
  </si>
  <si>
    <t>2019.05.24</t>
  </si>
  <si>
    <t>Цавчим цахир ХХК</t>
  </si>
  <si>
    <t>Кварцын элс нийлүүлэх</t>
  </si>
  <si>
    <t>6-1/3014</t>
  </si>
  <si>
    <t>2019.05.28</t>
  </si>
  <si>
    <t>6-1/3435</t>
  </si>
  <si>
    <t>Улаанбаатар-Дархан чиглэлийн авто замаас Мандал сум хүртэлх авто замтай холбох хатуу хучилттай авто зам</t>
  </si>
  <si>
    <t>Номунзаяа ХХК</t>
  </si>
  <si>
    <t>Өлзийн тсумын спорт заалны барилга угсралтын ажил</t>
  </si>
  <si>
    <t>Мон таксаци ХХК</t>
  </si>
  <si>
    <t>Арьс өвчин судлалын үндэсний клиникийн гуравдугаар тасгийн засвар</t>
  </si>
  <si>
    <t>6-1/3044</t>
  </si>
  <si>
    <t>6-1/3421</t>
  </si>
  <si>
    <t>Престиж инженеринг ХХК</t>
  </si>
  <si>
    <t xml:space="preserve">2 дугаар багийн гэр хорооллийн цэвэр усны шугамд холбох, Тэрэгтний эх үүсвэрт өргөх станц, цэвэршүүлэх тоног төхөөрөмж суурилуулах </t>
  </si>
  <si>
    <t>Говьсүмбэр аймгийн ОНӨГ</t>
  </si>
  <si>
    <t>Говьсүмбэр ЗД</t>
  </si>
  <si>
    <t>6-1/3047</t>
  </si>
  <si>
    <t>6-1/3357</t>
  </si>
  <si>
    <t>Нэгдсэн эмнэлгийн барилгын их засвар</t>
  </si>
  <si>
    <t>6-1/3095</t>
  </si>
  <si>
    <t>6-1/3462</t>
  </si>
  <si>
    <t>Жи ти кэй эс ХХК</t>
  </si>
  <si>
    <t>Эрүүл мэндийн төвийн өргөтгөлийн барилга</t>
  </si>
  <si>
    <t>6-1/3094</t>
  </si>
  <si>
    <t>6-1/3326</t>
  </si>
  <si>
    <t>Гэгээбюлдинг ХХК</t>
  </si>
  <si>
    <t>Усан бассейн спорт цогцолборын барилга</t>
  </si>
  <si>
    <t>Баянхонгор аймгийн ОНӨГ</t>
  </si>
  <si>
    <t>Говь экуйпмент рентал флийт ХХК</t>
  </si>
  <si>
    <t>Тусгай зориулалтын машин теханизм</t>
  </si>
  <si>
    <t>6-1/3132</t>
  </si>
  <si>
    <t>6-1/3463</t>
  </si>
  <si>
    <t>Шатахуун нийлүүлэх</t>
  </si>
  <si>
    <t>6-1/3131</t>
  </si>
  <si>
    <t>6-1/3283</t>
  </si>
  <si>
    <t>Могул сервис энд саппорт ХХК</t>
  </si>
  <si>
    <t>ХХҮЕГсалбарын нэгдсэн VPN интернет сүлжээний суурилуулалт, үйлчилгээ</t>
  </si>
  <si>
    <t>ХХҮЕГ</t>
  </si>
  <si>
    <t>Ажилын хэрэгцээнд компьютер, принтер, свич, сүлцээний кабель худалбан авах</t>
  </si>
  <si>
    <t>6-1/3129</t>
  </si>
  <si>
    <t>6-1/3361</t>
  </si>
  <si>
    <t xml:space="preserve">Труба зөөгч бульдозер </t>
  </si>
  <si>
    <t>6-1/3092</t>
  </si>
  <si>
    <t>6-1/3444</t>
  </si>
  <si>
    <t>Шелтек монголиа ХХК</t>
  </si>
  <si>
    <t>Индукцийн холбоост плазмын оптик эмиссийн спектрометр</t>
  </si>
  <si>
    <t>Геологийн төв лаборатори ТӨҮГ</t>
  </si>
  <si>
    <t>6-1/3461</t>
  </si>
  <si>
    <t>Батсээр ХХК</t>
  </si>
  <si>
    <t>Энхийг дэмжих ажиллагааны техникийн шинэчлэл хийх</t>
  </si>
  <si>
    <t>6-1/3121</t>
  </si>
  <si>
    <t>6-1/3445</t>
  </si>
  <si>
    <t>Хос шугам ХХК</t>
  </si>
  <si>
    <t>Цахилгааны албан байр, ахмадын хорооны дээврийн засвар, гадна засал</t>
  </si>
  <si>
    <t>6-1/3122</t>
  </si>
  <si>
    <t>2019.05.29</t>
  </si>
  <si>
    <t>6-1/3505</t>
  </si>
  <si>
    <t>Ойн нөхөрлөлүүдийн ойн санд ой зохион байгуулах ажил хийлгэх</t>
  </si>
  <si>
    <t>6-1/3123</t>
  </si>
  <si>
    <t>2019.05.30</t>
  </si>
  <si>
    <t>6-1/3529</t>
  </si>
  <si>
    <t>Арвин бэлт ХХК</t>
  </si>
  <si>
    <t>Орон сууцны хорооллын гадна инженерийн шугам сүлжээ/Говь-Алтай, Есөнбулаг сум, Солонго хороолол/</t>
  </si>
  <si>
    <t>6-1/3118</t>
  </si>
  <si>
    <t>6-1/3359</t>
  </si>
  <si>
    <t>Геологийн судалгааны 17 зөвлөхийг сонгох</t>
  </si>
  <si>
    <t>6-1/2957</t>
  </si>
  <si>
    <t>2019.06.03</t>
  </si>
  <si>
    <t>6-1/3598</t>
  </si>
  <si>
    <t>Жи жи ай ХХК</t>
  </si>
  <si>
    <t>Сургуулийн барилга 1200 суудал</t>
  </si>
  <si>
    <t>6-1/3146</t>
  </si>
  <si>
    <t>6-1/3422</t>
  </si>
  <si>
    <t>Зүлэгний үр нийлүүлэх</t>
  </si>
  <si>
    <t>6-1/3144</t>
  </si>
  <si>
    <t>6-1/3536</t>
  </si>
  <si>
    <t>6-1/3145</t>
  </si>
  <si>
    <t>6-1/3535</t>
  </si>
  <si>
    <t>Бадрангуй орших ХХК</t>
  </si>
  <si>
    <t>Чирэгч болон өргөгч кран худалдан авах</t>
  </si>
  <si>
    <t>Эрдэнэс монгол ХХК</t>
  </si>
  <si>
    <t>6-1/3201</t>
  </si>
  <si>
    <t>Автомат суугчийн талон , автомат тээшний зүүлт нийлүүлэх 1 багц</t>
  </si>
  <si>
    <t>6-1/3142</t>
  </si>
  <si>
    <t>6-1/3425</t>
  </si>
  <si>
    <t>Ти эм ти моторс ХХК</t>
  </si>
  <si>
    <t>Жаргалант тосгоны Захирагчийн ажлын албанд автомашин худалдан авах</t>
  </si>
  <si>
    <t>Орон сууцны байруудын дээврийн их засвар</t>
  </si>
  <si>
    <t>Оффесийн тавилга</t>
  </si>
  <si>
    <t>И Пи Эс Групп ХХК</t>
  </si>
  <si>
    <t>Гудамж талбайн гэрэлтүүлэг, камержуулалт /Улаанбаатар, Сүхбаатар дүүрэг 12, 13, 14 дүгээр хороо/</t>
  </si>
  <si>
    <t>6-1/3185</t>
  </si>
  <si>
    <t>6-1/3606</t>
  </si>
  <si>
    <t>Аминхүү констракшн ХХК</t>
  </si>
  <si>
    <t>Спорт заалны барилгын ажил 
/Өвөрхангай, Зүүнбаян-Улаан сум/</t>
  </si>
  <si>
    <t>6-1/3180</t>
  </si>
  <si>
    <t>6-1/3434</t>
  </si>
  <si>
    <t>Өлзийтийн хийморь өөдөө ХХК</t>
  </si>
  <si>
    <t>Өлзийт сумын Эрүүл мэндийн төвийн өргөтгөлийн ажил</t>
  </si>
  <si>
    <t>6-1/3048</t>
  </si>
  <si>
    <t>2019.05.31</t>
  </si>
  <si>
    <t>6-1/3545</t>
  </si>
  <si>
    <t>МЭЗ ХХК</t>
  </si>
  <si>
    <t>Зуух №1 ТС-35-39-ийн шаталтын технологи шинэчлэх</t>
  </si>
  <si>
    <t>ШУТИС-Дулааны техник, үйлдвэрлэлийн экологйн хүрээлэн</t>
  </si>
  <si>
    <t>Зуух №7 Багц 2</t>
  </si>
  <si>
    <t>6-1/3553</t>
  </si>
  <si>
    <t>Босго толгой ХХК</t>
  </si>
  <si>
    <t>Хан-Уул дүүргийн 13 дугаар хорооны гэрэлтүүлгийн ажил</t>
  </si>
  <si>
    <t>6-1/3181</t>
  </si>
  <si>
    <t>6-1/3574</t>
  </si>
  <si>
    <t>Эрүүл мэндийн үзлэг</t>
  </si>
  <si>
    <t>6-1/3212</t>
  </si>
  <si>
    <t>6-1/3354</t>
  </si>
  <si>
    <t>Оакс экспресс монголиа ХХК</t>
  </si>
  <si>
    <t>Нэгдсэн эмнэлгийн цахилгаан шат/Сэлэнгэ, Мандал сум/</t>
  </si>
  <si>
    <t>Сэлэнгэ аймгийн ЗДТГ</t>
  </si>
  <si>
    <t>6-1/3214</t>
  </si>
  <si>
    <t>6-1/3446</t>
  </si>
  <si>
    <t>Инерци ХХК</t>
  </si>
  <si>
    <t xml:space="preserve">Принерийн хор нийлүүлэх </t>
  </si>
  <si>
    <t>6-1/3182</t>
  </si>
  <si>
    <t>6-1/3575</t>
  </si>
  <si>
    <t>Чандмань хангай ХХК</t>
  </si>
  <si>
    <t>Баян-Өлгийн аймгийн Өлгийн сумын 1,7 км цэвэр усны салбар шугам 0,4 кВ-ынэ 4,1 км 0,6кВ-ын 4,36км шугам угсралтын ажил</t>
  </si>
  <si>
    <t>6-1/3608</t>
  </si>
  <si>
    <t>Эм би би импекс ХХК</t>
  </si>
  <si>
    <t xml:space="preserve">Хуванцар шүүр нийлүүлэх </t>
  </si>
  <si>
    <t>6-1/3211</t>
  </si>
  <si>
    <t>6-1/3426</t>
  </si>
  <si>
    <t>80 тонны гүүр кран засвар</t>
  </si>
  <si>
    <t>6-1/3215</t>
  </si>
  <si>
    <t xml:space="preserve">2019.05.31 </t>
  </si>
  <si>
    <t>6-1/3547</t>
  </si>
  <si>
    <t>Эй би жи энерго ХХК</t>
  </si>
  <si>
    <t>Хороодын доторх зам, талбайн гэрэлтүүлэг /Улаанбаатар, Сүхбаатар дүүрэг 11, 12, 13, 14 дүгээр хороо/</t>
  </si>
  <si>
    <t>6-1/3213</t>
  </si>
  <si>
    <t>6-1/3611</t>
  </si>
  <si>
    <t>Тайгын шим ХХК</t>
  </si>
  <si>
    <t>Олон нийтийн цагдаагын ажилтны хувцас худалдан авах</t>
  </si>
  <si>
    <t>Нийслэийн цагдаагийн газар</t>
  </si>
  <si>
    <t>6-1/3216</t>
  </si>
  <si>
    <t>3609</t>
  </si>
  <si>
    <t>Мэдээлэл хамгаалах тоног төхөөрөмж нийлүүлэх</t>
  </si>
  <si>
    <t>Экстракт ХХК</t>
  </si>
  <si>
    <t>Эрүүл мэндийн төвийн барилга 12 ор /Баянхонгор, Баянхонгор сум 2, 7, 9 дүгээр баг/</t>
  </si>
  <si>
    <t>6-1/3195</t>
  </si>
  <si>
    <t xml:space="preserve">2019.06.03 </t>
  </si>
  <si>
    <t>6-1/3595</t>
  </si>
  <si>
    <t>МХГ-ыг шаардлагатай тоног төхөөрөмжөөр хангах</t>
  </si>
  <si>
    <t>6-1/3242</t>
  </si>
  <si>
    <t>2019.06.05</t>
  </si>
  <si>
    <t>6-1/3704</t>
  </si>
  <si>
    <t>Ар си эс си ХХК</t>
  </si>
  <si>
    <t>Тосонцэнгэл-Улиастай чиглэлийн 67км хатуу хучилттай авто замын барилгын ажилд технологын хяналт тавих</t>
  </si>
  <si>
    <t>Биологийн үйлдвэрт хэрэглэгдэх угаалга, цэвэрлгээний бодис худалдан авах</t>
  </si>
  <si>
    <t>Биокамбинет</t>
  </si>
  <si>
    <t>6-1/3256</t>
  </si>
  <si>
    <t>6-1/3659</t>
  </si>
  <si>
    <t>Нар энержи силекон метал ХХК</t>
  </si>
  <si>
    <t>Нийслэлийн Сонгинохайрхан дүүргийн 22-р хорооны 122 дугаар сургуулийн халаалтын систем газрын гүний дулааны насос суурьлуулах</t>
  </si>
  <si>
    <t>Батсүмбэр орох замаас гудамж дундуур арын худаг хүртэлх үерийн далан</t>
  </si>
  <si>
    <t>6-1/3282</t>
  </si>
  <si>
    <t>6-1/3584</t>
  </si>
  <si>
    <t>Монгол банкинд хяналтын камер, хяналтын камерийн бичигч төхөөрөмж</t>
  </si>
  <si>
    <t>Монгол банк</t>
  </si>
  <si>
    <t>6-1/3660</t>
  </si>
  <si>
    <t>Хангай энержи ХХК</t>
  </si>
  <si>
    <t>Дотуур байрны барилга /Баян-Өлгий, Цэнгэл сум/</t>
  </si>
  <si>
    <t>6-1/3258</t>
  </si>
  <si>
    <t>6-1/3707</t>
  </si>
  <si>
    <t>Нэг бүрийн хамгаалах хэрэгсэл нийлүүлэх</t>
  </si>
  <si>
    <t>6-1/3281</t>
  </si>
  <si>
    <t>2019.06.04</t>
  </si>
  <si>
    <t>6-1/3636</t>
  </si>
  <si>
    <t>Засаг даргын Тамгын газрын үүдний танхимд лед дэлгэц худалдан авах</t>
  </si>
  <si>
    <t>Баян-Өлгий аймгийн техникийн хяналтын үзлэгийн төвийн барилгын ажил</t>
  </si>
  <si>
    <t>6-1/3330</t>
  </si>
  <si>
    <t>6-1/3651</t>
  </si>
  <si>
    <t>Зэрвэсэн бэрс хайрхан ХХК</t>
  </si>
  <si>
    <t>Эрдэм шинжилгээ судалгааны ажил багц 3</t>
  </si>
  <si>
    <t>6-1/3299</t>
  </si>
  <si>
    <t>6-1/3719</t>
  </si>
  <si>
    <t>Гарнет бриллиант ХХК</t>
  </si>
  <si>
    <t>Эрдэм шинжилгээ судалгааны ажил багц 8</t>
  </si>
  <si>
    <t>Барилга байгууламжийн засвар, барилгын ажил</t>
  </si>
  <si>
    <t>Тельваль-авиа стар ХХК</t>
  </si>
  <si>
    <t>Ойн хөнөөлт шавжтай тэмжэх ажилд агаарын хөлөг түрээслэх</t>
  </si>
  <si>
    <t>Ойн судалгаа, хөгжлийн төв УТУГ</t>
  </si>
  <si>
    <t>6-1/3324</t>
  </si>
  <si>
    <t>6-1/3682</t>
  </si>
  <si>
    <t>Нэгдсэн эмнэлгийн их засвар /Улаанбаатар, Хан-Уул  дүүрэг/</t>
  </si>
  <si>
    <t>6-1/3298</t>
  </si>
  <si>
    <t>6-1/3638</t>
  </si>
  <si>
    <t>Геомин ХХК</t>
  </si>
  <si>
    <t>2019 онд Улсын төсвийн хөрөнгөөр шинээр хэрэгжүүлэх геологийн судалгааны ажлын 17 төсөл 14 багж</t>
  </si>
  <si>
    <t>6-1/3325</t>
  </si>
  <si>
    <t>2019.06.07</t>
  </si>
  <si>
    <t>6-1/3775</t>
  </si>
  <si>
    <t>Булган аймгийн газар зохион байгуулалтын ерөнхий төлөвлөгөө хийх</t>
  </si>
  <si>
    <t>6-1/3780</t>
  </si>
  <si>
    <t>Вектор меп ХХК</t>
  </si>
  <si>
    <t>Содпресс ХХК</t>
  </si>
  <si>
    <t>Ерөнхий боловсролын сургуулийн I-IV ангийн нөхөн хангалтын сурах бичиг худалдан авах тухай багц 4 5 7 8 12 14 16 17</t>
  </si>
  <si>
    <t>6-1/3329</t>
  </si>
  <si>
    <t>6-1/3683</t>
  </si>
  <si>
    <t>Алтай трест ХХК</t>
  </si>
  <si>
    <t>Хайрхан багийн Цагаан хадыг ЦДАШ-аар холбох Багц 2</t>
  </si>
  <si>
    <t>6-1/334</t>
  </si>
  <si>
    <t>2019.06.06</t>
  </si>
  <si>
    <t>6-1/3749</t>
  </si>
  <si>
    <t>Хайрхан багийн Цагаан хадыг ЦДАШ-аар холбох Багц 1</t>
  </si>
  <si>
    <t>6-1/3334</t>
  </si>
  <si>
    <t>6-1/3503</t>
  </si>
  <si>
    <t>Оюу энд интернэйшнл ХХК</t>
  </si>
  <si>
    <t xml:space="preserve">Гүний цахилгаан кабель илрүүлэгч, хэмжих багаж нийлүүлэх </t>
  </si>
  <si>
    <t>Нью телеком ХХК</t>
  </si>
  <si>
    <t>Гал унтраах, дуут дохиоллын систем</t>
  </si>
  <si>
    <t>6-1/3405</t>
  </si>
  <si>
    <t>6-1/3793</t>
  </si>
  <si>
    <t>Дизелийн түлш нийлүүлэх</t>
  </si>
  <si>
    <t>Аймгийн төвийн авто зам 3,4 км</t>
  </si>
  <si>
    <t>Говьсүмбэр аймгийн ЗДТГ</t>
  </si>
  <si>
    <t>Сэлэнгэпресс ХХК</t>
  </si>
  <si>
    <t>Ерөнхий боловсролын сургуулийн I-IV ангийн нөхөн хангалтын сурах бичиг худалдан авах тухай багц 1 2 3 4</t>
  </si>
  <si>
    <t xml:space="preserve">Өндөр өртөг зарим тусламж, үйлчилгээнд шаардлагатай эмнэлгийн хэрэгсэл, сэргээн засварлах зориулалтаар хийгдэх протез, ортопед худалдан авах Багц 12 </t>
  </si>
  <si>
    <t>Монгол маркет ХХК</t>
  </si>
  <si>
    <t>Уурхайн хотхон, Уурхайн бүс болон оффист катерингийн үйлчилгээ</t>
  </si>
  <si>
    <t>6-1/3416</t>
  </si>
  <si>
    <t>2019.06.10</t>
  </si>
  <si>
    <t>6-1/3850</t>
  </si>
  <si>
    <t>Шатахуун</t>
  </si>
  <si>
    <t>Хэнтий-Ус ХХК</t>
  </si>
  <si>
    <t>6-1/3779</t>
  </si>
  <si>
    <t>Сургуулийн барилга 960 суудал /Архангай, Эрдэнэбулган сум 2 дугаар сургууль/</t>
  </si>
  <si>
    <t>Архангай аймгийн ОНӨГ</t>
  </si>
  <si>
    <t>Алтай сумын ерөнхий боловсролын сургуулийн дээвэр</t>
  </si>
  <si>
    <t>6-1/3412</t>
  </si>
  <si>
    <t>6-1/3838</t>
  </si>
  <si>
    <t>Ховд шинэ асар ХХК</t>
  </si>
  <si>
    <t>Ховд аймгийн ховд сумын Засаг даргын Тамгын газрын барилга угсралтын ажил</t>
  </si>
  <si>
    <t>Ховд аймгийн ОНӨГ</t>
  </si>
  <si>
    <t>Ховд ЗД</t>
  </si>
  <si>
    <t>6-1/3414</t>
  </si>
  <si>
    <t>6-1/3751</t>
  </si>
  <si>
    <t>ПГС ХХК</t>
  </si>
  <si>
    <t>Сургуулийн барилгын өргөтгөл /Чингэлтэй дүүрэг. 24 дүгээр сургууль/"</t>
  </si>
  <si>
    <t>6-1/3404</t>
  </si>
  <si>
    <t>6-1/3863</t>
  </si>
  <si>
    <t>Дорнын өргөө ХХК</t>
  </si>
  <si>
    <t>Сургуулийн барилгын өргөтгөл 450 суудал/Улаанбаатар, Чингэлтэй дүүрэг. 24 дүгээр сургууль/</t>
  </si>
  <si>
    <t>Нисэх бүрэлдхүүн амь нас, эрүүл мэнд, гэнэтийн ослын даатгалын үйлчилгээ үзүүлэх</t>
  </si>
  <si>
    <t>6-1/3466</t>
  </si>
  <si>
    <t>6-1/3750</t>
  </si>
  <si>
    <t>Тариалан сумын 200 ортой хүүхдийн дотуур байрны засварын ажил</t>
  </si>
  <si>
    <t>6-1/3482</t>
  </si>
  <si>
    <t>6-1/3836</t>
  </si>
  <si>
    <t>Анти-ген ХХК</t>
  </si>
  <si>
    <t>Нийслэлийн эрүүл мэндийн газрын харъяа байгууллагуудын 2019 онд хэрэглэх эм, эмнэлгийн хэрэгсэл нийлүүлэх</t>
  </si>
  <si>
    <t>Эс жи эм ХХК</t>
  </si>
  <si>
    <t>Ховд аймгийн Дуут сумын хүүхдийн цэцэрлэгийн дээврийн засварын ажил</t>
  </si>
  <si>
    <t>Ховд аймаг Дуут сум ЗД</t>
  </si>
  <si>
    <t>6-1/3465</t>
  </si>
  <si>
    <t>6-1/3642</t>
  </si>
  <si>
    <t>Дотуур байрны барилга, 100ор Сэлэнгэ сант сум</t>
  </si>
  <si>
    <t xml:space="preserve">Анхан шатны эрүүл мэндийн байгууллагад эмнэлгийн багаж, тоног төхөөрөмж авах </t>
  </si>
  <si>
    <t>6-1/3467</t>
  </si>
  <si>
    <t>6-1/3771</t>
  </si>
  <si>
    <t>Ялгуусан ХХК</t>
  </si>
  <si>
    <t xml:space="preserve">Улаанчулууны автобусны эцсийн буудлаас Алтан овоо, Алтан овооноос буяны замын төгсгөл хүргэлх хатуу хучилттай зам, 4 км /Улаанбаатар </t>
  </si>
  <si>
    <t>Белаз 7540, HOWO 57078 HOWO 32578 SL-50W №1. 2. 3</t>
  </si>
  <si>
    <t>6-1/3491</t>
  </si>
  <si>
    <t>6-1/3837</t>
  </si>
  <si>
    <t>Хос зэв ХХК</t>
  </si>
  <si>
    <t xml:space="preserve">Нарны эмээл болон тоног хэрэгсэл Багц 3 4 </t>
  </si>
  <si>
    <t>6-1/3712</t>
  </si>
  <si>
    <t>Хасуу гүнж ХХК</t>
  </si>
  <si>
    <t>Ойн цэвэрлгээний техник, тоног  төхөөрөмж, доод агуулахын тоноглол худалдан авах Багц 1</t>
  </si>
  <si>
    <t>6-1/3483</t>
  </si>
  <si>
    <t xml:space="preserve">2019.06.07 </t>
  </si>
  <si>
    <t>6-1/3774</t>
  </si>
  <si>
    <t>Нийслэлийн эрүүл мэндийн газрын харъяа байгууллагуудын 2019 онд хэрэглэх эм, эмнэлгийн хэрэгсэл нийлүүлэх багц 37</t>
  </si>
  <si>
    <t>Рояал алтай ХХК</t>
  </si>
  <si>
    <t>Механик заал, сэлбэгийн агуулахындээврийн иж бүрэн их засвар</t>
  </si>
  <si>
    <t>6-1/3492</t>
  </si>
  <si>
    <t>6-1/3860</t>
  </si>
  <si>
    <t>Citic hic engineering &amp; technology co.,ltd</t>
  </si>
  <si>
    <t>Чойбалсангийн дулааны цахилгаан станцын суурьлагдсан хүчин чадлыг 50МВт-аар өргөтгөх</t>
  </si>
  <si>
    <t>6-1/3490</t>
  </si>
  <si>
    <t>6-1/3778</t>
  </si>
  <si>
    <t>DEC ба NFC түншлэл</t>
  </si>
  <si>
    <t>China energy engineering group northeast no.2 electric power constraction co.ltd</t>
  </si>
  <si>
    <t>Ногооны үр ХХК</t>
  </si>
  <si>
    <t>Ойн хөнөөлт шавжтай тэмцэх ажилд хэрэглэх бактерийн мэлдмэл, бодис нийлүүлэх</t>
  </si>
  <si>
    <t>6-1/3501</t>
  </si>
  <si>
    <t>6-1/3773</t>
  </si>
  <si>
    <t>NCB-2.1.9 Үндэсний дата төвийн хүчин чадлыг нэмэгдүүлэх</t>
  </si>
  <si>
    <t>Сайн констракшн ХХК</t>
  </si>
  <si>
    <t>Дүүргийн угсармал байруудын гадна фасадын дулаалга, 4 байр / Улаанбаатар, Баянзүрх дүүрэг/</t>
  </si>
  <si>
    <t>6-1/3504</t>
  </si>
  <si>
    <t>2019.06.13</t>
  </si>
  <si>
    <t>6-1/3972</t>
  </si>
  <si>
    <t>Сүвэн уул ХХК</t>
  </si>
  <si>
    <t>Үлийн цагаан оготнотой тэмцэх ажилд ашиглах багаж нийлүүлэх</t>
  </si>
  <si>
    <t>Мунара констранкшн ХХК</t>
  </si>
  <si>
    <t xml:space="preserve">Баян-өлгий аймгийн Дэлүүн суманд баригдах халуун усны барилга </t>
  </si>
  <si>
    <t>6-1/3513</t>
  </si>
  <si>
    <t>2019.06.12</t>
  </si>
  <si>
    <t>6-1/3915</t>
  </si>
  <si>
    <t>Тэлмэн нетворк ХХК</t>
  </si>
  <si>
    <t>Мандалговь хотын гэр хорооллын ус түгээх 14 худгуудыг смарт болгох тоног төхөөрөмж нийлүүлэх</t>
  </si>
  <si>
    <t>6-1/3511</t>
  </si>
  <si>
    <t>6-1/3809</t>
  </si>
  <si>
    <t>Көркем ХХК</t>
  </si>
  <si>
    <t xml:space="preserve">Өлгий сумын 3 орон сууцны гадна засварын ажил </t>
  </si>
  <si>
    <t>Баян-Өлгий аймгийн ЗДТГ</t>
  </si>
  <si>
    <t>6-1/3509</t>
  </si>
  <si>
    <t>6-1/3861</t>
  </si>
  <si>
    <t>Цагаан бөлбөө ХХК</t>
  </si>
  <si>
    <t>Засаг даргын Тамгын газрын барилга / Ховд, Эрдэнэбүрэн сум/</t>
  </si>
  <si>
    <t>ДМТМ ХХК</t>
  </si>
  <si>
    <t>Сумын төвийг 35 кВ-ын цахилгаан дамжуулах агаарын шугам</t>
  </si>
  <si>
    <t>6-1/3514</t>
  </si>
  <si>
    <t>6-1/3854</t>
  </si>
  <si>
    <t>Хүрд ХК</t>
  </si>
  <si>
    <t>Хөв цөөрөм байгуулах /Увс, Хяргас сум/</t>
  </si>
  <si>
    <t>6-1/3512</t>
  </si>
  <si>
    <t>6-1/3947</t>
  </si>
  <si>
    <t>Төмөртхос бэрс ХХК</t>
  </si>
  <si>
    <t>Сургуулийн спорт заалны барилга /Улаанбаатар, Багануур дүүрэг, Гүнгалуутай цогцолбор сургууль/</t>
  </si>
  <si>
    <t>6-1/3510</t>
  </si>
  <si>
    <t>Суурин рентген аппарат /Дорнод, Хэрлэн сум/</t>
  </si>
  <si>
    <t>6-1/3714</t>
  </si>
  <si>
    <t xml:space="preserve">Сантехникийн хаалт </t>
  </si>
  <si>
    <t>Хүн тээврийн автобус нийлүүлэх</t>
  </si>
  <si>
    <t>6-1/3521</t>
  </si>
  <si>
    <t>6-1/3916</t>
  </si>
  <si>
    <t>Угсармал орон сууцны барилгын дулаалга /Улаанбаатар, Сүхбаатар дүүрэг 1. 2. 3. 4. 5 дугаар хороо</t>
  </si>
  <si>
    <t>6-1/3548</t>
  </si>
  <si>
    <t>6-1/3914</t>
  </si>
  <si>
    <t>Мөнх харш ХХК</t>
  </si>
  <si>
    <t xml:space="preserve">Дархан сумын 4 дүгээр цэцэрлэгийн их засварын ажил </t>
  </si>
  <si>
    <t>6-1/3996</t>
  </si>
  <si>
    <t>Эм эмнэлгийн хэрэгсэл лабораторийн  урвалж, цус, цусан бүтээгдхүүн худалдан авах 5 дугаар багц</t>
  </si>
  <si>
    <t>6-1/3549</t>
  </si>
  <si>
    <t>6-1/3997</t>
  </si>
  <si>
    <t>Эй жи ар ХХК</t>
  </si>
  <si>
    <t>Трансформатор багц-2</t>
  </si>
  <si>
    <t>6-1/3564</t>
  </si>
  <si>
    <t>6-1/3926</t>
  </si>
  <si>
    <t xml:space="preserve">Гемодиализийн аппарат </t>
  </si>
  <si>
    <t>Дэд бүтцийн хөгжил -Сонгинохайрхан төсөл</t>
  </si>
  <si>
    <t>6-1/3561</t>
  </si>
  <si>
    <t>6-1/3999</t>
  </si>
  <si>
    <t>Монгол менежмент ХХК</t>
  </si>
  <si>
    <t>Титан оргил ХХК</t>
  </si>
  <si>
    <t>Цэцэрлэгийн гаднах биеийн тамирын талбайг тохижуулах</t>
  </si>
  <si>
    <t xml:space="preserve">Орхон аймгийн Жаргалант сумын ЗДТГ </t>
  </si>
  <si>
    <t>6-1/3558</t>
  </si>
  <si>
    <t>2018.06.18</t>
  </si>
  <si>
    <t>6-1/4120</t>
  </si>
  <si>
    <t>Зумтобел лайтинг жи эм би эйч ХХК</t>
  </si>
  <si>
    <t>6-1/3562</t>
  </si>
  <si>
    <t>6-1/3998</t>
  </si>
  <si>
    <t>Сургуулийн барилга, 1200 суудал/Баянхонгор, Баянхонгор сум Номундалай сургууль/</t>
  </si>
  <si>
    <t>6-1/3657</t>
  </si>
  <si>
    <t>Түмдэлгэрэх ХХК</t>
  </si>
  <si>
    <t>Сумын төвийн хатуу хучилттай авто зам /Ховд, Цэцэг сум/</t>
  </si>
  <si>
    <t>Уулын зам ХХК</t>
  </si>
  <si>
    <t xml:space="preserve">Сумын төвийн авто замын их засвар, арчлалт, тохижилт (Өвөрхангай, Хархорин, Бат-Өлзий, Уянгасум) </t>
  </si>
  <si>
    <t>6-1/3599</t>
  </si>
  <si>
    <t>6-1/3925</t>
  </si>
  <si>
    <t>Есөнталст оргил констракшн ХХК</t>
  </si>
  <si>
    <t>Барилга байгууламжийн засвар, барилгын ажил багц 1</t>
  </si>
  <si>
    <t>6-1/3643</t>
  </si>
  <si>
    <t>6-1/3983</t>
  </si>
  <si>
    <t>Анд энерги ХК</t>
  </si>
  <si>
    <t>Улаантолгой баг 2-10 дугаар гудамжын гэрэлтүүлэг засварын ажил</t>
  </si>
  <si>
    <t>6-1/3627</t>
  </si>
  <si>
    <t>Эрдэнэ багын Яингэл, туулын хэсэгт гэрэлтүүлэг хийх</t>
  </si>
  <si>
    <t>Зууны сод хийц ХХК</t>
  </si>
  <si>
    <t>Барилга байгууламжийн засвар, барилгын ажил багц 4</t>
  </si>
  <si>
    <t>Оюу энд эн интернэйшнл ХХК</t>
  </si>
  <si>
    <t>Хэмжүүр багаж нийлүүлэх Багц 1. 2</t>
  </si>
  <si>
    <t>6-1/3600</t>
  </si>
  <si>
    <t>6-1/3927</t>
  </si>
  <si>
    <t>Хан-Уул дүүргийн 13 дугаар хорооны Туул тосгоны хатуу хучилттай 13.7 км авто замын ажил"</t>
  </si>
  <si>
    <t>Төв аймгийн барилга захиалагч орон сууцны корпораци ОНӨААТҮГ</t>
  </si>
  <si>
    <t>Нийслэлийн СХД-ийн 22-р хорооны 122 дугаар сургуулийн халаалтын системд газрын гүний дулаань насос суурьлуулах</t>
  </si>
  <si>
    <t>6-1/3637</t>
  </si>
  <si>
    <t>6-1/3948</t>
  </si>
  <si>
    <t>Мунара констракшн ХХК</t>
  </si>
  <si>
    <t>Төв аймгийн Заамар сумын дотуур байрны барилгы нажил</t>
  </si>
  <si>
    <t>Төв аймгийн заамар сумын ЗДТГ</t>
  </si>
  <si>
    <t xml:space="preserve">Баянзүрх дүүргийн 14 хороо Өгөөмөр захын арын гэрэлтүүлгийн ажил </t>
  </si>
  <si>
    <t>6-1/3650</t>
  </si>
  <si>
    <t>6-1/4005</t>
  </si>
  <si>
    <t>Чингэлтэй дүүргийн шүдний эмчилгээний эм материал эмнэлгийг хэрэгсэл худалдан авах Багц 1 2</t>
  </si>
  <si>
    <t>6-1/3652</t>
  </si>
  <si>
    <t>6-1/3933</t>
  </si>
  <si>
    <t>Тусгай зориулалттай  автомашин  Багц 2</t>
  </si>
  <si>
    <t>6-1/3625</t>
  </si>
  <si>
    <t>6-1/3955</t>
  </si>
  <si>
    <t>Ингүүмэл эрчим ХХК</t>
  </si>
  <si>
    <t>Баянзүрх дүүргийн 22 дугаар хороо Цайзын урд хэсэгт гэрэлтүүлэгийн ажил /1-р ээлж/"</t>
  </si>
  <si>
    <t>6-1/3644</t>
  </si>
  <si>
    <t>6-1/3982</t>
  </si>
  <si>
    <t>Баянзүрх дүүргийн 22 дугаар хороо Жанжин клубын урд хэсгийн гадна гэрэлтүүлэгийн ажил</t>
  </si>
  <si>
    <t>И жи өү ХХК</t>
  </si>
  <si>
    <t>Сумын төвийн цэвэр, бохир усны шугам шүлжээ, цэвэрлэх байгууламж/Өмнөговь, Мандал-Овоо сум/</t>
  </si>
  <si>
    <t>Онцгой байдлын албанд хувцас хэрэглэл худалдан авах 11 багц</t>
  </si>
  <si>
    <t>6-1/3700</t>
  </si>
  <si>
    <t>2019.06.19</t>
  </si>
  <si>
    <t>6-1/4158</t>
  </si>
  <si>
    <t>Грант торнтон аудит ХХК</t>
  </si>
  <si>
    <t>Платинум их өргөө констракшн ХХК</t>
  </si>
  <si>
    <t>МИУС-ын гадны төсөл хөтөлбөрөөр тоног төхөөрөмж худалдан авах</t>
  </si>
  <si>
    <t>6-1/3705</t>
  </si>
  <si>
    <t>2019.06.18</t>
  </si>
  <si>
    <t>6-1/4126</t>
  </si>
  <si>
    <t>Моно билка ХХК</t>
  </si>
  <si>
    <t>Аймгийн цагдаагийн газар 2 ширхэг суудлын автомашин нийлүүлэх</t>
  </si>
  <si>
    <t>Говь-Алтай ЗД</t>
  </si>
  <si>
    <t>6-1/3701</t>
  </si>
  <si>
    <t>6-1/3976</t>
  </si>
  <si>
    <t>Байгаль орчинд нөлөөлөх байдлын нарийвчилсан шнэлгээ хйилгэх</t>
  </si>
  <si>
    <t>Өсөх-урам ХХК</t>
  </si>
  <si>
    <t>Шар хоолойн хатуу хучилттай авто зам, 4.7 км/Улаанбаатар, Баянзүрх дүүрэг, 20 дугаар хороо, гачуурт тосгон/</t>
  </si>
  <si>
    <t>6-1/3703</t>
  </si>
  <si>
    <t>2019.06.20</t>
  </si>
  <si>
    <t>6-1/4221</t>
  </si>
  <si>
    <t>Ресистант констракшн ХХК</t>
  </si>
  <si>
    <t>"Нийтийн тээврийн автобус парк" төслийн автобусны дулаан гаражийн барилгын барилга угсралтын ажил Багц 1</t>
  </si>
  <si>
    <t>6-1/3710</t>
  </si>
  <si>
    <t>6-1/3782</t>
  </si>
  <si>
    <t>Моннис моторс ХХК</t>
  </si>
  <si>
    <t>автомашин худалдан авах</t>
  </si>
  <si>
    <t>6-1/3694</t>
  </si>
  <si>
    <t>6-1/4127</t>
  </si>
  <si>
    <t>Эхлэл ургац ХХК</t>
  </si>
  <si>
    <t xml:space="preserve">Лац, ломбо нийлүүлэх </t>
  </si>
  <si>
    <t xml:space="preserve">ТЭМ-1273 дугаартай илчит тэрэгний өргөх их завсар хийх </t>
  </si>
  <si>
    <t>6-1/3718</t>
  </si>
  <si>
    <t>2019.06.21</t>
  </si>
  <si>
    <t>6-1/4235</t>
  </si>
  <si>
    <t>Рингроуд ХХК</t>
  </si>
  <si>
    <t>Арц суврага ХХК</t>
  </si>
  <si>
    <t>10 кВ-ийн Холбоо фидерийн хэрэглэгчийн тоолуурыг ухаалаг тоолуураар шинэчлэх</t>
  </si>
  <si>
    <t>Өмнөд бүсийн цахилгаан түгээх сүлжээ ТӨХК</t>
  </si>
  <si>
    <t>6-1/3772</t>
  </si>
  <si>
    <t>6-1/4160</t>
  </si>
  <si>
    <t>Агар дүнз ХХК</t>
  </si>
  <si>
    <t>Эрүүл мэндийн төвийн өргөтгөлийн барилга /Орхон, Жаргалант/</t>
  </si>
  <si>
    <t>6-1/3776</t>
  </si>
  <si>
    <t>6-1/4222</t>
  </si>
  <si>
    <t>Ди си эл эм ХХК</t>
  </si>
  <si>
    <t xml:space="preserve">Цэцэрлэгт хүрээлэнгийн тохижилтын ажил </t>
  </si>
  <si>
    <t>Ноён сумын ЗДТГ</t>
  </si>
  <si>
    <t>6-1/3756</t>
  </si>
  <si>
    <t>6-1/4232</t>
  </si>
  <si>
    <t>Эврест ланд групп ХХК</t>
  </si>
  <si>
    <t xml:space="preserve">Зам угаах, агаар чийгшүүлэх машин, зам талбайн цэвэрлгээний бичил машин </t>
  </si>
  <si>
    <t>6-1/3794</t>
  </si>
  <si>
    <t>6-1/4079</t>
  </si>
  <si>
    <t>Жинст цамхаг ХХК</t>
  </si>
  <si>
    <t>Засгийн газрын IX, XI, XII байруудын дээврийн их засвар Багц 3</t>
  </si>
  <si>
    <t>6-1/3810</t>
  </si>
  <si>
    <t>6-1/4121</t>
  </si>
  <si>
    <t>6-1/3795</t>
  </si>
  <si>
    <t>6-1/3956</t>
  </si>
  <si>
    <t>М ти эс ХХК</t>
  </si>
  <si>
    <t>2019 оны тариалан ургалтын явцад хэрэглэгдэх ургамал хамгаалахад ашиглах бодис нийлүүлэх</t>
  </si>
  <si>
    <t>Тариалан эрхлэлтийг дэмжих сан</t>
  </si>
  <si>
    <t>Интер стандарт нефть ХХК</t>
  </si>
  <si>
    <t xml:space="preserve">Мазут нийлүүлэх </t>
  </si>
  <si>
    <t>6-1/4233</t>
  </si>
  <si>
    <t>Эм жи ди ХХК</t>
  </si>
  <si>
    <t>Бэлчээрийн ургамалд хөнөөл учруулж буй царцаатай тэмцэх ажилд шаардагдах ургамал хамгааллын бодис</t>
  </si>
  <si>
    <t>6-1/3855</t>
  </si>
  <si>
    <t>6-1/4134</t>
  </si>
  <si>
    <t>Киберком ХХК</t>
  </si>
  <si>
    <t>ДУТС-д компьютер нийлүүлэх</t>
  </si>
  <si>
    <t>МУБИС</t>
  </si>
  <si>
    <t>6-1/3859</t>
  </si>
  <si>
    <t>2019.06.25</t>
  </si>
  <si>
    <t>6-1/4335</t>
  </si>
  <si>
    <t>Далу ХХК</t>
  </si>
  <si>
    <t>Өрөмдлөгийн технологийн материалууд Багц 1. 2. 3. 4. 5</t>
  </si>
  <si>
    <t>Бүршал ХХК</t>
  </si>
  <si>
    <t>Хүнсний эрхийн бичгээр хүнс нийлүүлэх</t>
  </si>
  <si>
    <t>Баян-Өлгий аймгийн  Халамж үйлчилгээний газар</t>
  </si>
  <si>
    <t>6-1/4257</t>
  </si>
  <si>
    <t>Мон энерго ХХК</t>
  </si>
  <si>
    <t>Ил уурхайн тэсэлгээний цооног өрөмдөх машин</t>
  </si>
  <si>
    <t>Алмаз титэм ХХК</t>
  </si>
  <si>
    <t>Худгийн хүзүүвчтэй шрмэн таг нийлүүлэх</t>
  </si>
  <si>
    <t>6-1/3924</t>
  </si>
  <si>
    <t>6-1/4159</t>
  </si>
  <si>
    <t>Зам талбайн тохижилт , ногоон байгууламж авто зам, авто замын засвар</t>
  </si>
  <si>
    <t>6-1/3928</t>
  </si>
  <si>
    <t>6-1/4338</t>
  </si>
  <si>
    <t>Нэгдсэн эмнэлгийн цахилдгаан шат нийлүүлэх</t>
  </si>
  <si>
    <t>Багахангай дүүргийн өндөрлөг байгуулах тохижилтын ажил</t>
  </si>
  <si>
    <t>Бага хангай дүүргийн ХААА</t>
  </si>
  <si>
    <t>6-1/3913</t>
  </si>
  <si>
    <t>6-1/4122</t>
  </si>
  <si>
    <t>Өгөөмөр баян булаг ХХК</t>
  </si>
  <si>
    <t>Цэвэрлэх байгууламжийн шинэчлэл</t>
  </si>
  <si>
    <t>Намаржин ХХК</t>
  </si>
  <si>
    <t>Алтай сумын ахмадын барилга</t>
  </si>
  <si>
    <t>Баян-Өлгий аймгийн Алтай сумын ЗДТГ</t>
  </si>
  <si>
    <t>6-1/3934</t>
  </si>
  <si>
    <t>6-1/4268</t>
  </si>
  <si>
    <t>Ойд хангай ХХК</t>
  </si>
  <si>
    <t>Цэнхэр, Булган сумын ойн санд байгалийн сэргэн ургалтад туслах ажлыг гүйцэтгэх</t>
  </si>
  <si>
    <t>6-1/3935</t>
  </si>
  <si>
    <t>6-1/4336</t>
  </si>
  <si>
    <t>Кроун брос ХХК</t>
  </si>
  <si>
    <t>Өрөмдлөгийн технологийн материалууд Багц 2. 3. 4. 6</t>
  </si>
  <si>
    <t>Баян могод ХХК</t>
  </si>
  <si>
    <t>6-1/3967</t>
  </si>
  <si>
    <t>2019.06.26</t>
  </si>
  <si>
    <t>6-1/4380</t>
  </si>
  <si>
    <t>Хаппи бьюлдинг ХХК</t>
  </si>
  <si>
    <t>Үерийн хамгаалалтын далан, 1.5км /Улаанбаатар, Сонгинохайрхан дүүрэг, 21-р хороо, 361-ийн гарам</t>
  </si>
  <si>
    <t>6-1/4014</t>
  </si>
  <si>
    <t>6-1/4377</t>
  </si>
  <si>
    <t>ШУТИС Дулааны техник, үйлдвэрлэлийн экологийн хүрээлэн</t>
  </si>
  <si>
    <t>Аварга зам ХХК</t>
  </si>
  <si>
    <t>6-1/3966</t>
  </si>
  <si>
    <t>6-1/4230</t>
  </si>
  <si>
    <t>Валют шалгагч нийлүүлэх</t>
  </si>
  <si>
    <t>Багануур азза ТӨХК</t>
  </si>
  <si>
    <t>6-1/4366</t>
  </si>
  <si>
    <t>Минторес ХХК</t>
  </si>
  <si>
    <t>Геологийн судалгааны 17 зөвлөхийг сонгох Багц 5</t>
  </si>
  <si>
    <t>2018.06.17</t>
  </si>
  <si>
    <t>6-1/4064</t>
  </si>
  <si>
    <t>6-1/4013</t>
  </si>
  <si>
    <t>2019.06.24</t>
  </si>
  <si>
    <t>6-1/4284</t>
  </si>
  <si>
    <t>ЭХЭМҮТ-д эм, эмнэлэгийн хэрэгсэл урвалж бодис ханган нийлүүлэх</t>
  </si>
  <si>
    <t>6-1/4055</t>
  </si>
  <si>
    <t>2019.06.27</t>
  </si>
  <si>
    <t>6-1/4426</t>
  </si>
  <si>
    <t>Цэцэрлэгийн барилга, 150 ор, /Хөвсгөл, Бүрэнтогтох сум/</t>
  </si>
  <si>
    <t>6-1/4056</t>
  </si>
  <si>
    <t>6-1/4361</t>
  </si>
  <si>
    <t>Хан-Уул дүргийн ХААА</t>
  </si>
  <si>
    <t>6-1/4012</t>
  </si>
  <si>
    <t>6-1/4195</t>
  </si>
  <si>
    <t>Дундговь аймаг Сайнцагаан сумын төвийн хатуу хучилттай зам, 2,8км</t>
  </si>
  <si>
    <t>6-1/4133</t>
  </si>
  <si>
    <t>Хаш техник ХХК</t>
  </si>
  <si>
    <t xml:space="preserve">Улаанбаатар-Хөшигтийн хөндий чиглэлийн хурдны замын завсар арчлалтад зориулсан машин механизм </t>
  </si>
  <si>
    <t>6-1/4076</t>
  </si>
  <si>
    <t>2019.06.28</t>
  </si>
  <si>
    <t>6-1/4477</t>
  </si>
  <si>
    <t>Солармед монгол ХХК</t>
  </si>
  <si>
    <t>Засаг даргын Тамгын газрын барилга /Хэнтий, Дархан сум/</t>
  </si>
  <si>
    <t>6-1/4075</t>
  </si>
  <si>
    <t>6-1/4438</t>
  </si>
  <si>
    <t>Түмэн харш ХХК</t>
  </si>
  <si>
    <t>Хүдэр зэв ХХК</t>
  </si>
  <si>
    <t>Өлгий ланд ХХК</t>
  </si>
  <si>
    <t xml:space="preserve">Алтай сумын төвийг хаягжуулах </t>
  </si>
  <si>
    <t>Баян-Өлгий аймгийн Алтай сумын ХААА</t>
  </si>
  <si>
    <t>6-1/4118</t>
  </si>
  <si>
    <t>Ховд аймгийн жаргалант сумын төрийн үйлчилгээний нэгдсэн төвийн барилга угсралтын ажил</t>
  </si>
  <si>
    <t>6-1/4070</t>
  </si>
  <si>
    <t>6-1/4256</t>
  </si>
  <si>
    <t>Дүүргийн эрүүл мэндийн амбулаторын барилгын өргөтгөл/Улаанбаатар, Чингэлтэй дүүрэг, 13 дугаар хороо, Хайлааст салбар/</t>
  </si>
  <si>
    <t>6-1/4074</t>
  </si>
  <si>
    <t>6-1/4344</t>
  </si>
  <si>
    <t>Оракл өгөгдлийн сангийн багц лиценз нийлүүлэх</t>
  </si>
  <si>
    <t>6-1/4077</t>
  </si>
  <si>
    <t>6-1/4376</t>
  </si>
  <si>
    <t>Жол ХХК</t>
  </si>
  <si>
    <t>Баян-Өлгий аймгий Сагсай сумын төвийн хатуу хучилттай зам 2 км /Баян-Өлгий, Сагсай сум/</t>
  </si>
  <si>
    <t>6-1/4135</t>
  </si>
  <si>
    <t>2019.07.01</t>
  </si>
  <si>
    <t>6-1/4479</t>
  </si>
  <si>
    <t>Алсын солонго ХХК</t>
  </si>
  <si>
    <t>Хог зөөврийн машин худалдан авах</t>
  </si>
  <si>
    <t>Сүхбаатар аймгийн Мөнххаан сумын ЗДТГ</t>
  </si>
  <si>
    <t>Сүхбаатар ЗД</t>
  </si>
  <si>
    <t>6-1/4143</t>
  </si>
  <si>
    <t>2019.07.04</t>
  </si>
  <si>
    <t>6-1/4658</t>
  </si>
  <si>
    <t>Усны машин худалдан авах</t>
  </si>
  <si>
    <t>6-1/4167</t>
  </si>
  <si>
    <t>Цэнгэл сумын эрүүл эндийн төвд эхк аппарат нийлүүлэх</t>
  </si>
  <si>
    <t>2019.07.02</t>
  </si>
  <si>
    <t>6-1/4575</t>
  </si>
  <si>
    <t>Хавиргын ундаа ХХК</t>
  </si>
  <si>
    <t>Н.Шарав</t>
  </si>
  <si>
    <t>Хөгжлийн бэрхшээлтэй иргэдэд эмнэлгийн үйлчилгээ үзүүлэх</t>
  </si>
  <si>
    <t>СБД ХХҮХ</t>
  </si>
  <si>
    <t>6-1/4136</t>
  </si>
  <si>
    <t>Эрчим сүлжээ ХХК</t>
  </si>
  <si>
    <t>Эрчим хүчний хэмнэлтийн хүрээнд түгээх сүлжээнд эрчим хүчний хэмнэлийн аудит хийлгэх</t>
  </si>
  <si>
    <t>Химон констракшн ХХК</t>
  </si>
  <si>
    <t>6-1/4137</t>
  </si>
  <si>
    <t>6-1/4480</t>
  </si>
  <si>
    <t>Сонор гуа солюшн ХХК</t>
  </si>
  <si>
    <t>Дугуйт ачигч ковш нийлүүлэх</t>
  </si>
  <si>
    <t>Өвөрхангай аймгийн Хужирт сумын ЗДТГ</t>
  </si>
  <si>
    <t>6-1/4145</t>
  </si>
  <si>
    <t>2019.07.03</t>
  </si>
  <si>
    <t>6-1/4588</t>
  </si>
  <si>
    <t>Дүүргийн Засаг даргын Тамгын газарт шаардлагатай тоног төхөөрөмж худалдан авах</t>
  </si>
  <si>
    <t>Сүхбаатар дүүргийн ЗДТГ</t>
  </si>
  <si>
    <t>6-1/4168</t>
  </si>
  <si>
    <t>6-1/4592</t>
  </si>
  <si>
    <t>6-1/4367</t>
  </si>
  <si>
    <t>Гудамж талбайн гэрэлтүүлэг, камержуулалт /Улаанбаатар, Сонгинохайрхан дүүрэг 11 дүгээр хороо/</t>
  </si>
  <si>
    <t>6-1/4203</t>
  </si>
  <si>
    <t>6-1/4447</t>
  </si>
  <si>
    <t>Баянзүрх дүүргийн 28 дугаар хороо, 4, 5 дугаар хэсэгт гэрэлтүүлгийн ажил</t>
  </si>
  <si>
    <t>6-1/4196</t>
  </si>
  <si>
    <t>6-1/4450</t>
  </si>
  <si>
    <t>Дүүргийн Засаг даргын Тамгын газар, хороодын ажлын албанд компьютер худалдан авах</t>
  </si>
  <si>
    <t>Дүүргийн Засаг даргын Тамгын газар, хороодын ажлын албанд принтер худалдан авах</t>
  </si>
  <si>
    <t>Геологи хайгуул, судалгааны ажил /17 багц/  Багц 13</t>
  </si>
  <si>
    <t>6-1/4197</t>
  </si>
  <si>
    <t>2019.07.05</t>
  </si>
  <si>
    <t>6-1/4692</t>
  </si>
  <si>
    <t>Арвинтэмүүлэл ХХК</t>
  </si>
  <si>
    <t>Багануур дүүргийн нийтийн эзэмшлийн гудамж талбайд явган хүний зам шинээр тавих, засварлах ажил</t>
  </si>
  <si>
    <t>Багануур дүүргийн ХААА</t>
  </si>
  <si>
    <t>Эрхтэн шилжүүлэн суулгах эмчилгээнд хэрэглэгдэх багаж, тоног төхөөрөмж худалдан авах Багц 7</t>
  </si>
  <si>
    <t>6-1/4198</t>
  </si>
  <si>
    <t>6-1/4603</t>
  </si>
  <si>
    <t>Баянхонгор аймгийн Баян-Овоо сумын 240 хүүхдийн бага сургуулийн барилга угсралтын ажил</t>
  </si>
  <si>
    <t>6-1/4199</t>
  </si>
  <si>
    <t>6-1/4362</t>
  </si>
  <si>
    <t>Өндөр өртөгт эмнэлгийн хэрэгсэл худалдан авах Багц 16, 42, 43, 45</t>
  </si>
  <si>
    <t>6-1/4264</t>
  </si>
  <si>
    <t>6-1/4659</t>
  </si>
  <si>
    <t>6-1/4202</t>
  </si>
  <si>
    <t>6-1/4620</t>
  </si>
  <si>
    <t>Гэгээмон ХХК</t>
  </si>
  <si>
    <t>Ахмад настанд амралт, сувилалын үйлчилгээ үзүүлэх</t>
  </si>
  <si>
    <t>Бос аз ХХК</t>
  </si>
  <si>
    <t>Тээрмийн ган бөмбөлөг нийлүүлэх</t>
  </si>
  <si>
    <t>6-1/4244</t>
  </si>
  <si>
    <t>6-1/4618</t>
  </si>
  <si>
    <t>Нормын хувцас худалдан авах</t>
  </si>
  <si>
    <t>6-1/4246</t>
  </si>
  <si>
    <t>6-1/4482</t>
  </si>
  <si>
    <t>Хотын ногоон байгууламж тохижилт, авто зогсоол, /Дархан сум 8, 9, 10 баг/ Багц 2</t>
  </si>
  <si>
    <t>6-1/4250</t>
  </si>
  <si>
    <t>6-1/4605</t>
  </si>
  <si>
    <t>Ургамдлын өвчин хортон устгах 1 дүгээр үе шат</t>
  </si>
  <si>
    <t>6-1/4266</t>
  </si>
  <si>
    <t>6-1/4684</t>
  </si>
  <si>
    <t>Түлхүүр гардуулах гэрээний нөхцөлтэй Орон сууцнуудын лифв шинэчлэлт /Улаанбаатар, СХД, 29 дүгээр хороо, 22а, 22б, 23а/</t>
  </si>
  <si>
    <t>Энержи тех прогресс ХХК</t>
  </si>
  <si>
    <t>6-1/4499</t>
  </si>
  <si>
    <t>6-1/4478</t>
  </si>
  <si>
    <t>Саннилайф ХХК</t>
  </si>
  <si>
    <t>Дархан-Уул аймгийн ЗДТГ-и лед дэлгэц нийлүүлэх</t>
  </si>
  <si>
    <t>Тавантолгой ордын Цанхийн хэсгийн ашиглалтын хайгуулийн цооногийн геофизикийн ажил</t>
  </si>
  <si>
    <t>Эм и си эс еэт би ХХК</t>
  </si>
  <si>
    <t>Улаанбаатар хотын олон улсын шинэ нисэх буудлын шатахуун агуулахад хийгдэх байгаль орчны нөлөөлөх байдлын үнэлгээ хийх</t>
  </si>
  <si>
    <t>6-1/4289</t>
  </si>
  <si>
    <t>6-1/4713</t>
  </si>
  <si>
    <t>Алтай сумын 3, 5 дугаар багийн нутаг болох Сагсайн голын модон гүүрийн засвар</t>
  </si>
  <si>
    <t>6-1/4313</t>
  </si>
  <si>
    <t>2019.07.08</t>
  </si>
  <si>
    <t>6-1/4752</t>
  </si>
  <si>
    <t>Гандирын тал ХХК</t>
  </si>
  <si>
    <t>Хайрхан багийн Цагаан хадыг ЦДАШ-аар холбох ажил Багц 1</t>
  </si>
  <si>
    <t>6-1/4347</t>
  </si>
  <si>
    <t>6-1/4765</t>
  </si>
  <si>
    <t>Үндэсний оношлогоо эмчилгээний төвийн барилга эд хогшил багц 1</t>
  </si>
  <si>
    <t>6-1/4448</t>
  </si>
  <si>
    <t>6-1/4750</t>
  </si>
  <si>
    <t>Сст-од ХХК</t>
  </si>
  <si>
    <t>Усжуулалтын суваг, шуудуу, угсралтын систем, гүүрний бүтээн байгуулалт/Ховд, Булган сум/</t>
  </si>
  <si>
    <t>6-1/4343</t>
  </si>
  <si>
    <t>6-1/4764</t>
  </si>
  <si>
    <t>China energy engineering group northwest power construction engineering co LTD</t>
  </si>
  <si>
    <t>6-1/4345</t>
  </si>
  <si>
    <t>6-1/4706</t>
  </si>
  <si>
    <t>Глобал бизнес линк ХХК</t>
  </si>
  <si>
    <t>Бруцеллёз өвчнөөс эрүүлжүүлэх шинжилгээнд шаардагдах хэрэглэгдхүүн, багаж хэрэгсэл худалдан авах</t>
  </si>
  <si>
    <t>МЭЕГ</t>
  </si>
  <si>
    <t>6-1/4346</t>
  </si>
  <si>
    <t>6-1/4709</t>
  </si>
  <si>
    <t>Нур-едил ХХК</t>
  </si>
  <si>
    <t>Хавдар судлалын үндэсний төвийн А, Д, Ж, К, И, Л блокийн дээврийн их засвар/Улаанбаатар, Баянзүрх дүүрэг/</t>
  </si>
  <si>
    <t>Өргөн говь ХХК</t>
  </si>
  <si>
    <t>Сумын төвийн доторх авто зам, тохижилт/Сэлэнгэ, Мандал сум/</t>
  </si>
  <si>
    <t>6-1/4354</t>
  </si>
  <si>
    <t>6-1/4749</t>
  </si>
  <si>
    <t>6-1/4365</t>
  </si>
  <si>
    <t>6-1/4767</t>
  </si>
  <si>
    <t>Баянзүрх дүүргийн 19 дүгээр хороо, Асио ХХК-ийн хажуугаас хүрэн дэлгүүр хүргэлхгадна гэрэлтүүлгиийн ажил</t>
  </si>
  <si>
    <t>6-1/4404</t>
  </si>
  <si>
    <t>6-1/4654</t>
  </si>
  <si>
    <t>Баянзүрх дүүргийн 10 дугаар хороо , 501-623-р хэсгийн гадна гэрэлтүүлэгийн ажил</t>
  </si>
  <si>
    <t>6-1/4439</t>
  </si>
  <si>
    <t>6-1/4705</t>
  </si>
  <si>
    <t>6-1/4403</t>
  </si>
  <si>
    <t>2019.07.10</t>
  </si>
  <si>
    <t>6-1/4896</t>
  </si>
  <si>
    <t>Спорт заалны барилгын их засвар /Ховд,Чандмань сум/</t>
  </si>
  <si>
    <t>Эм эн пи си ХХК</t>
  </si>
  <si>
    <t>Суурин аккумлятор нийлүүлэх</t>
  </si>
  <si>
    <t>6-1/4440</t>
  </si>
  <si>
    <t>2019.07.09</t>
  </si>
  <si>
    <t>6-1/4803</t>
  </si>
  <si>
    <t>Энжинекс ХХК</t>
  </si>
  <si>
    <t>Сүлжээний файрволл нийлүүлэх</t>
  </si>
  <si>
    <t>6-1/4434</t>
  </si>
  <si>
    <t>6-1/4695</t>
  </si>
  <si>
    <t>6-1/4435</t>
  </si>
  <si>
    <t>6-1/4663</t>
  </si>
  <si>
    <t>Жи энд ди эс ХХК</t>
  </si>
  <si>
    <t>Тавантолгойн ордын Цанхийн хэсгийн ашиглалтын хайгуулын цооногийн геофизикийн ажлын гүйцэтгэгчийг сонгон шалгаруулах</t>
  </si>
  <si>
    <t>Хадан богч ХХК</t>
  </si>
  <si>
    <t>Хүнс тэжээлийн тусламж дэмжлэг хүнсний эрхийн бичгээр үйлчилгээ үзүүлэх</t>
  </si>
  <si>
    <t>6-1/4437</t>
  </si>
  <si>
    <t>2019.07.22</t>
  </si>
  <si>
    <t>6-1/5034</t>
  </si>
  <si>
    <t>Агаарын хөлгийн иж бүрэн даатгалын үйлчилгээ</t>
  </si>
  <si>
    <t>6-1/4498</t>
  </si>
  <si>
    <t>Монгол даатгал ХХК</t>
  </si>
  <si>
    <t>Агаарынхөлгийн иж бүрэн даатгалын үйлчилгээ</t>
  </si>
  <si>
    <t>Төгс буянт өргөө ХХК</t>
  </si>
  <si>
    <t>Дундговь аймгийн Өлзийт сумын 1, 2 дугаар багийн соёлын төвийн их засвар</t>
  </si>
  <si>
    <t>Үндэсний оношлогоо эмчилгээний төвийн барилга эд хогшил багц 2</t>
  </si>
  <si>
    <t>Ранчо ХХК</t>
  </si>
  <si>
    <t>Савласан ундны ус нийлүүлэх</t>
  </si>
  <si>
    <t>Сургуулийн өмнөх байгууллага болон ерөнхий боловсролын сургуульд цахилгаан хөгжим, хөгжмийн кабинетэд тоног төхөөрөмж худалдан авах</t>
  </si>
  <si>
    <t>6-1/4449</t>
  </si>
  <si>
    <t>6-1/4768</t>
  </si>
  <si>
    <t>Оюуны спортын ордны барилга /Улаанбаатар хот, Хан-Уул дүүрэг/</t>
  </si>
  <si>
    <t>6-1/4446</t>
  </si>
  <si>
    <t>6-1/4725</t>
  </si>
  <si>
    <t>Цэцэрлэгжилт ХХК</t>
  </si>
  <si>
    <t>Сэлбэ, Улиастай, Түргэний голын урсацыг нэмэгдүүлэх зорилгоор голын эхийн хөндийг ойжуулах</t>
  </si>
  <si>
    <t>6-1/4485</t>
  </si>
  <si>
    <t>6-1/4766</t>
  </si>
  <si>
    <t>Цэцүүх трейд ХХК</t>
  </si>
  <si>
    <t>ПӨС, ПАК худалдан авах</t>
  </si>
  <si>
    <t>6-1/4532</t>
  </si>
  <si>
    <t>6-1/4775</t>
  </si>
  <si>
    <t>Зүр констракшн ХХК</t>
  </si>
  <si>
    <t>Сургуулийн өргөтгөлийн барилга , 320 суудал /Сэлэнгэ, Сүхбаатар сум, 4 дүгээр сургууль/</t>
  </si>
  <si>
    <t>Баяжуулагч одод ХХК</t>
  </si>
  <si>
    <t>Сүү, сүүн бүтээгдэхүүн нийлүүлэх</t>
  </si>
  <si>
    <t xml:space="preserve">Даланзадгадын дулааны цахилгаан станцын Үндэсний шугам сүлжээний магистраль шугамыг өргөтгөх </t>
  </si>
  <si>
    <t>Өндөр өртөг бүхий эм, эмнэлгийн хэрэгсэл худалдан авах Багц 4, 5, 7, 13, 15, 16, 19</t>
  </si>
  <si>
    <t>Улсын Хоёрдугаар төв эмнэлэг</t>
  </si>
  <si>
    <t>6-1/4531</t>
  </si>
  <si>
    <t>6-1/5035</t>
  </si>
  <si>
    <t>Их азар ХХК</t>
  </si>
  <si>
    <t>Мал, эмнэлгийн хяналт , ариутгал халдваргүйжүүлэлтийн байгууламж 2ш/СХД, 32 хороо, ХУД 14 хороо/</t>
  </si>
  <si>
    <t>6-1/4526</t>
  </si>
  <si>
    <t>6-1/4836</t>
  </si>
  <si>
    <t>Эм эн би эй ти ХХК</t>
  </si>
  <si>
    <t>Ховд аймгийн Буянт сумын Эхийн амрах байр барих ажил</t>
  </si>
  <si>
    <t>Ховд аймгийн Буянт сумын ЗДТГ</t>
  </si>
  <si>
    <t>6-1/4544</t>
  </si>
  <si>
    <t>2019.07.24</t>
  </si>
  <si>
    <t>6-1/5130</t>
  </si>
  <si>
    <t>Глобалрост ХХК</t>
  </si>
  <si>
    <t>Хайрханбар ХХК</t>
  </si>
  <si>
    <t>БЗД-ийн зарим сургууль цэцэрлэгийн барилын дулаан техникийн засвар шинэчлэлийн ажил</t>
  </si>
  <si>
    <t>Нийслэлийн ЗДТГ</t>
  </si>
  <si>
    <t>6-1/4553</t>
  </si>
  <si>
    <t>6-1/4823</t>
  </si>
  <si>
    <t>СХД-ийн зарим сургууль цэцэрлэгийн барилгын дулаан техникийн засвар шинэчлэлтийн ажил Багц-1 /74 дүгээр сургууль/</t>
  </si>
  <si>
    <t>6-1/4552</t>
  </si>
  <si>
    <t>Булжих минерал майнинг ХХК</t>
  </si>
  <si>
    <t>Тусгай зориулалтын автомашин Багц 2</t>
  </si>
  <si>
    <t>6-1/4542</t>
  </si>
  <si>
    <t>6-1/4894</t>
  </si>
  <si>
    <t>ТАТRA-815С чирэгчийн сэлбэг нийлүүлэх</t>
  </si>
  <si>
    <t>6-1/4543</t>
  </si>
  <si>
    <t>2019.07.19</t>
  </si>
  <si>
    <t>6-1/4981</t>
  </si>
  <si>
    <t>Бест энержи сейвинг ХХК</t>
  </si>
  <si>
    <t>Жижиг дунд үйлдвэрлэлийг дэмжих төвийн тоног төхөөрөмж /Баянхонгор, Баянхонгор сум/ Багц 1</t>
  </si>
  <si>
    <t>6-1/4541</t>
  </si>
  <si>
    <t>6-1/4824</t>
  </si>
  <si>
    <t>6-1/4572</t>
  </si>
  <si>
    <t>6-1/4833</t>
  </si>
  <si>
    <t>Хүчит чулуут ХХК</t>
  </si>
  <si>
    <t>Баруун уулийн үерийн хамгаалалтын сувгийн засвар шинэчлэлт</t>
  </si>
  <si>
    <t>6-1/4571</t>
  </si>
  <si>
    <t>6-1/4832</t>
  </si>
  <si>
    <t>Грийн ресурс констракшн ХХК</t>
  </si>
  <si>
    <t>СХД-ийн зарим сургууль, цэцэрлэги йн барилгын дулаан, техникийн засвар шинэчлэлтийн ажил Багц-1 /74 дүгээр сургууль/</t>
  </si>
  <si>
    <t>6-1/4834</t>
  </si>
  <si>
    <t>СХД-ийн зарим сургууль, цэцэрлэги йн барилгын дулаан, техникийн засвар шинэчлэлтийн ажил Багц-2 /91 дүгээр цэцэрлэг/</t>
  </si>
  <si>
    <t>6-1/4615</t>
  </si>
  <si>
    <t>6-1/4835</t>
  </si>
  <si>
    <t>Буянтын боргио ХХК</t>
  </si>
  <si>
    <t>Сайнцагаан сум наадмын талбайн дуусгалтын ажил</t>
  </si>
  <si>
    <t>6-14655</t>
  </si>
  <si>
    <t>6-1/4983</t>
  </si>
  <si>
    <t>Нормын хувцас зөөлөн эдлэл</t>
  </si>
  <si>
    <t>Даланзадгад сумын ногоон байгууламжийг нэмэгдүүлэх, угсралтын системийг байгуулах</t>
  </si>
  <si>
    <t>6-1/4662</t>
  </si>
  <si>
    <t>2019.07.17</t>
  </si>
  <si>
    <t>6-1/4925</t>
  </si>
  <si>
    <t>Богоч констракшн ХХК</t>
  </si>
  <si>
    <t>Спорт, соёлын төвийн заалны барилга, 300 суудал / Ховд, Мөнххайрхан сум/</t>
  </si>
  <si>
    <t>Сокол ХХК</t>
  </si>
  <si>
    <t>Ус хангамжийн цехийн цэвэр ус дамжуулах 3 дугаар шугам ф820мм ган хоолойг угсрах ажил</t>
  </si>
  <si>
    <t>6-1/4694</t>
  </si>
  <si>
    <t>2019.07.30</t>
  </si>
  <si>
    <t>6-1/5235</t>
  </si>
  <si>
    <t>Спорт цогцолборын барилга /Увс, Өлгий сум/ Багц 2</t>
  </si>
  <si>
    <t>Увс аймгийн ЗДТГ</t>
  </si>
  <si>
    <t>Увс Зд</t>
  </si>
  <si>
    <t>Тобэм ХХК</t>
  </si>
  <si>
    <t>Гаалийн шинэчлэл- Сайншанд дахь гаалийн газарт лабораторийн барилга барих</t>
  </si>
  <si>
    <t>Гаалийн ерөнхий газар</t>
  </si>
  <si>
    <t>6-1/4693</t>
  </si>
  <si>
    <t>6-1/4870</t>
  </si>
  <si>
    <t>6-1/4736</t>
  </si>
  <si>
    <t>6-1/5003</t>
  </si>
  <si>
    <t>Чайна энержи инженеринг групп зүүн хойд бүсийн цахилгаан эрчим хүчний 3 дугаар констракшн ХХК</t>
  </si>
  <si>
    <t>Эрчим дөл ХХК</t>
  </si>
  <si>
    <t>Сумын төвийн дулааны шугмын өргөтгөл хийх</t>
  </si>
  <si>
    <t>6-1/4801</t>
  </si>
  <si>
    <t>6-1/5031</t>
  </si>
  <si>
    <t>Бичиг хэргийн материал нийлүүлэх</t>
  </si>
  <si>
    <t>6-1/5137</t>
  </si>
  <si>
    <t>Баялаг говь ХХК</t>
  </si>
  <si>
    <t>Самтмаргаз суманд цэвэр усны худаг, усан сан, халуун ус, нийтийн спорт талбай байгуулах/Зураг төсвийн хамт түлхүүр гардуулах гэрээний нөхцөлтэйгээргүйцэтэгх</t>
  </si>
  <si>
    <t>6-1/4797</t>
  </si>
  <si>
    <t>6-1/4982</t>
  </si>
  <si>
    <t>220/11кВ-ын гарсан шугам, хүчний трансформаторын хамгаалалт шалгах боломж бүхий багаж</t>
  </si>
  <si>
    <t>6-1/4799</t>
  </si>
  <si>
    <t>6-1/5041</t>
  </si>
  <si>
    <t>Хайтек бойлерс ХХК</t>
  </si>
  <si>
    <t>Сумын төвийн гэр хорооллын гудамжны гэрэлтүүлэг нэмэгдүүлэх</t>
  </si>
  <si>
    <t>Өмнөговь аймгийн Ханбогд сумын ЗДТГ</t>
  </si>
  <si>
    <t>6-1/4800</t>
  </si>
  <si>
    <t>2019.07.25</t>
  </si>
  <si>
    <t>6-1/5157</t>
  </si>
  <si>
    <t>2019.07.31</t>
  </si>
  <si>
    <t>6-1/5278</t>
  </si>
  <si>
    <t>Жавхлан хүслэн ХХК</t>
  </si>
  <si>
    <t>Орон сууцны гадна талбайн тохижилт, цэцэрлэгт хүрээлэн /Улаанбаатар, Чингилэй, Нийгмийн даатгал, 65-р байр/</t>
  </si>
  <si>
    <t>6-1/4794</t>
  </si>
  <si>
    <t xml:space="preserve"> </t>
  </si>
  <si>
    <t>6-1/5047</t>
  </si>
  <si>
    <t>Соёлын төвийн барилга, 240 суудал /Сүхбаатар, Түвшин ширээ сум/</t>
  </si>
  <si>
    <t>Сүхбаатар аймгийн ОНӨГ</t>
  </si>
  <si>
    <t>6-1/4795</t>
  </si>
  <si>
    <t>2019.07.23</t>
  </si>
  <si>
    <t>6-1/5059</t>
  </si>
  <si>
    <t>Эс ай си эй ХХК</t>
  </si>
  <si>
    <t>Хөдөө аж ахуйн дундын техник үйлчилгээ ,судалгааны төвийн техник эдийн засгийн үндэслэл боловсруулах</t>
  </si>
  <si>
    <t xml:space="preserve">Өмнөговь аймгийн ЗДТГ </t>
  </si>
  <si>
    <t>6-1/4852</t>
  </si>
  <si>
    <t>6-1/5128</t>
  </si>
  <si>
    <t>Шар энгэр ХХК</t>
  </si>
  <si>
    <t>Мандах сумын цэцэрлгийн барилга барих</t>
  </si>
  <si>
    <t>Угтуул хайрхан ХХК</t>
  </si>
  <si>
    <t>Харуул хамгаалалтын үйлчилгээ үзүүлэх</t>
  </si>
  <si>
    <t>ДДЦС ТӨХК</t>
  </si>
  <si>
    <t>6-1/4863</t>
  </si>
  <si>
    <t>6-1/5281</t>
  </si>
  <si>
    <t>Цэцэрлэгийн барилга, 150 ор /Дархан-Уул, Хонгор сум/</t>
  </si>
  <si>
    <t>6-1/4851</t>
  </si>
  <si>
    <t>6-1/5025</t>
  </si>
  <si>
    <t>л.Амгалан</t>
  </si>
  <si>
    <t>МБУС-д цахилгаан шинээр угсрах</t>
  </si>
  <si>
    <t>ЭЗТ ХХК</t>
  </si>
  <si>
    <t>Дорнод аймгийн Чойбалсан нисэх буудлыг 4С ангилалын агаарын хөлөг хүлээн авах хүчин чадал бүхий нисэх буудал болгох, өргөтгөх зураг, төсөл боловсруулах/</t>
  </si>
  <si>
    <t>6-1/4910</t>
  </si>
  <si>
    <t>6-1/5045</t>
  </si>
  <si>
    <t>Гэрэлтүүлгийн ажил /НД, 3 дугаар хороо/</t>
  </si>
  <si>
    <t>6-1/4907</t>
  </si>
  <si>
    <t>2019.07.26</t>
  </si>
  <si>
    <t>6-1/5185</t>
  </si>
  <si>
    <t>Чингисийн төгөл ХХК</t>
  </si>
  <si>
    <t>Соёлын төвийн барилга, 400 суудал /Сэлэнгэ, Баянгол сум/</t>
  </si>
  <si>
    <t>6-1/4905</t>
  </si>
  <si>
    <t>6-1/5134</t>
  </si>
  <si>
    <t>Нийтийн зориулалттай орон сууцны дээвэр, фасадны засварын ажил / СБД 5, 6 дугаар хороо/</t>
  </si>
  <si>
    <t>6-1/4908</t>
  </si>
  <si>
    <t>6-1/5124</t>
  </si>
  <si>
    <t>Исатком ХХК</t>
  </si>
  <si>
    <t>ХМТАЦ - Холбооны хэсэг. Үйлдвэрийн дотоод телефон сүлжээний HiPath4000 V4.0 станцууд, HiPath Trading V3.0 систем, Phantom recording server-ийн версийг (Навигатор версия 2.3.0.2154) дээшлүүлэх(Upgrade version)</t>
  </si>
  <si>
    <t>6-1/4906</t>
  </si>
  <si>
    <t>6-1/5123</t>
  </si>
  <si>
    <t>Ванхүү ХХК</t>
  </si>
  <si>
    <t>Дүүргийн эрүүл мэндийн барилгын өргөтгөл /Сонгинохайрхан дүүрэг, 13 дугаар хороо/</t>
  </si>
  <si>
    <t>6-1/4909</t>
  </si>
  <si>
    <t>6-1/5171</t>
  </si>
  <si>
    <t>20196</t>
  </si>
  <si>
    <t>6-1/5156</t>
  </si>
  <si>
    <t>Нормын хувцас зөөлөн эдлэл худалдан авах</t>
  </si>
  <si>
    <t>Дархан-Уул аймгийн нэгдсэн эмнэлэг</t>
  </si>
  <si>
    <t>6-1/4934</t>
  </si>
  <si>
    <t>6-1/5264</t>
  </si>
  <si>
    <t>Хаппидент сервис ХХК</t>
  </si>
  <si>
    <t>АШУҮИС-ын нүүр ам судлалын сургуульд эм бэлдмэл, эмнэлгийн хэрэгсэл нийүүлэх</t>
  </si>
  <si>
    <t>6-1/4914</t>
  </si>
  <si>
    <t>6-1/5097</t>
  </si>
  <si>
    <t>Мурап ХХК</t>
  </si>
  <si>
    <t>Сургуулийн барилга, 160 суудал /Баян-Өлгий, Улаанхус сум, Хөх хөтөл баг/</t>
  </si>
  <si>
    <t>6-1/5040</t>
  </si>
  <si>
    <t>Хар чонот ХХК</t>
  </si>
  <si>
    <t>Дамжуулагч утас Багц 1</t>
  </si>
  <si>
    <t>6-1/4935</t>
  </si>
  <si>
    <t>6-1/5231</t>
  </si>
  <si>
    <t>Дамжуулагч утас Багц 2</t>
  </si>
  <si>
    <t xml:space="preserve">Үнсэн сан шинээр барих </t>
  </si>
  <si>
    <t>6-1/4938</t>
  </si>
  <si>
    <t>6-1/5050</t>
  </si>
  <si>
    <t>Өндөр өртөгтэй зарим тусламж үйлчилгээнд хэрэглэгдэх, протез худалдан авах</t>
  </si>
  <si>
    <t>Улсын Гуравдугаар төв эмнэлэг</t>
  </si>
  <si>
    <t>6-1/4936</t>
  </si>
  <si>
    <t>6-1/5232</t>
  </si>
  <si>
    <t>Эн эй пи групп ХХК</t>
  </si>
  <si>
    <t>Удирдлагын академын сонсогчийн дотуур байрны барилгын зураг, төсөв, техник эдийн засгийн үндэслэл боловсруулах</t>
  </si>
  <si>
    <t>Ариун-орчин ХХК</t>
  </si>
  <si>
    <t>Гэр хорооллын айл өрхийн бие засах газар, бохирын цооног ариутгах ажил</t>
  </si>
  <si>
    <t>6-1/4971</t>
  </si>
  <si>
    <t>6-1/5252</t>
  </si>
  <si>
    <t>Хогийн төвлөрсөн цэгүүдийн ариутгал</t>
  </si>
  <si>
    <t>6-1/4972</t>
  </si>
  <si>
    <t>6-1/5251</t>
  </si>
  <si>
    <t>Нарт импекс ХХК</t>
  </si>
  <si>
    <t>Гэрэлтүүлэгийн ажил /БЗД, 11, 23, 28 дугаар хороо</t>
  </si>
  <si>
    <t>6-1/4967</t>
  </si>
  <si>
    <t>6-1/5283</t>
  </si>
  <si>
    <t>Өнөтэгш арвижих ХХК</t>
  </si>
  <si>
    <t xml:space="preserve">Компьютер, принтер, прүектр, дэлгэц </t>
  </si>
  <si>
    <t>6-1/4992</t>
  </si>
  <si>
    <t>6-1/5155</t>
  </si>
  <si>
    <t>Усны барилга ХХК</t>
  </si>
  <si>
    <t>6-1/4912</t>
  </si>
  <si>
    <t>Голденмед ХХК</t>
  </si>
  <si>
    <t>Баян-Өлгий аймгийн Дэлүүн сумын Нур эмнэлэгт тоног төхөөрөмж нийлүүлэх</t>
  </si>
  <si>
    <t>6-1/4968</t>
  </si>
  <si>
    <t>2019.07.29</t>
  </si>
  <si>
    <t>6-1/5199</t>
  </si>
  <si>
    <t>Аксис системс ХХК</t>
  </si>
  <si>
    <t>Дуудлагаар татвар хураах үйл ажиллагааны програмын зөвлөх үйлчилгээ</t>
  </si>
  <si>
    <t>6-1/4980</t>
  </si>
  <si>
    <t>6-1/5274</t>
  </si>
  <si>
    <t>Shijiazhuang success machinery Co.,Ltd</t>
  </si>
  <si>
    <t xml:space="preserve">Ил уурхайн Эмильсын тэсрэх бодисны үйлдвэрийг шинээр барих </t>
  </si>
  <si>
    <t>6-1/5689</t>
  </si>
  <si>
    <t>Бүтээмж тауэр ХХК</t>
  </si>
  <si>
    <t>Хүчирхийлэлд өртсөн хүүхэд, эмэгтэйчүүд, гэрч хохирогчийг тор хамгаалах байр / Ховд, Жаргалант сум/</t>
  </si>
  <si>
    <t>6-1/4970</t>
  </si>
  <si>
    <t>6-1/5191</t>
  </si>
  <si>
    <t>ч.Баярмаа</t>
  </si>
  <si>
    <t>6-1/4969</t>
  </si>
  <si>
    <t>6-1/5265</t>
  </si>
  <si>
    <t>Ёлт констракшн ХХК</t>
  </si>
  <si>
    <t>Цэцэрлэгийн барилга, 50 ор /Баян-Өлгий, Цэнгэл сум/</t>
  </si>
  <si>
    <t>6-1/4979</t>
  </si>
  <si>
    <t>6-1/5129</t>
  </si>
  <si>
    <t>Тридум э-Секьюрити ХХК</t>
  </si>
  <si>
    <t>Ажиглалтын системын тоног төхөөрөмжийг сайжруулах, хамрах хүрээг өргөтгөх</t>
  </si>
  <si>
    <t>Өрхий эрүүл мэндийн төвүүдийн тоног төхөөрөмж /Улаанбаатар, Сүхбаатар дүүрэг/</t>
  </si>
  <si>
    <t>6-1/51</t>
  </si>
  <si>
    <t>6-1/5177</t>
  </si>
  <si>
    <t>Багануур-Мөнгөнморьт чиглэлийн хатуу хучилттай автозам, 60дм /Төв, Мөнгөнморьт сум/</t>
  </si>
  <si>
    <t>Төвлөрсөн хогийн цэгийг ариутгах</t>
  </si>
  <si>
    <t>6-1/5001</t>
  </si>
  <si>
    <t>6-1/5230</t>
  </si>
  <si>
    <t>Хог тээврийн тусгай зориулалтын автомашин /10ш/-ыг нийлүүлэх</t>
  </si>
  <si>
    <t>6-1/4978</t>
  </si>
  <si>
    <t>2019.08.02</t>
  </si>
  <si>
    <t>6-1/5351</t>
  </si>
  <si>
    <t>Иргэний нисэхийн ерөнхий газрын шинэ оффис, бүсийн хөдөлгөөний удирдлагын шинэ төвийн "Принт менежмент" систем нийлүүлэх, Иргэний нисэхийн шинэ оффис, бүсийн хөдөлгөөн удирдлагын шинэ төвийн "Нэвтрах хяналтын систем суурилуулах"</t>
  </si>
  <si>
    <t>6-1/5014</t>
  </si>
  <si>
    <t>6-1/5276</t>
  </si>
  <si>
    <t>6-1/5015</t>
  </si>
  <si>
    <t>6-1/5238</t>
  </si>
  <si>
    <t>Монполимет ХХК</t>
  </si>
  <si>
    <t>Геологийн судалгааны ажлын 5 төслийг гүйцэтгэгчийг сонгох БАГЦ 13</t>
  </si>
  <si>
    <t>6-1/5208</t>
  </si>
  <si>
    <t>Нэгдсэн эмнэлгийн барилга, 100 ор /Баян-Өлгий, Өлгий  сум/</t>
  </si>
  <si>
    <t>6-1/4993</t>
  </si>
  <si>
    <t>6-1/5314</t>
  </si>
  <si>
    <t>Бүсийн нислэгийн хөдөлгөөний удирдлагын ажлын байр бий болгоход шаардлагатай тоног төхөөрөмж</t>
  </si>
  <si>
    <t>6-1/5022</t>
  </si>
  <si>
    <t>2019.08.05</t>
  </si>
  <si>
    <t>6-1/5365</t>
  </si>
  <si>
    <t>Даатгалын үйлчилгээ үзүүлэх</t>
  </si>
  <si>
    <t>6-1/5054</t>
  </si>
  <si>
    <t>6-1/5237</t>
  </si>
  <si>
    <t>СНТ групп ХХК</t>
  </si>
  <si>
    <t>Нийслэлийн соёлын төв өргөөний дээврийн засварын ажил</t>
  </si>
  <si>
    <t>6-1/5063</t>
  </si>
  <si>
    <t>2019.08.01</t>
  </si>
  <si>
    <t>6-1/5302</t>
  </si>
  <si>
    <t>Голден лайт групп ХХК</t>
  </si>
  <si>
    <t>6-1/5055</t>
  </si>
  <si>
    <t>6-1/5315</t>
  </si>
  <si>
    <t>Хөдөлгүүрийн тусгай зориулалтын 
холхивч нийлүүлэх</t>
  </si>
  <si>
    <t>Амгалан дулааны станц ХХК</t>
  </si>
  <si>
    <t>6-1/5099</t>
  </si>
  <si>
    <t>6-1/5342</t>
  </si>
  <si>
    <t>Булган шонхор ХХК</t>
  </si>
  <si>
    <t>Спорт заалны шал нийлүүлж, суурилуулах</t>
  </si>
  <si>
    <t>ХААИС</t>
  </si>
  <si>
    <t>6-1/5096</t>
  </si>
  <si>
    <t>2019.08.06</t>
  </si>
  <si>
    <t>6-1/5410</t>
  </si>
  <si>
    <t>Эрүүл мэндийн салбарын тоног төхөөрөмж /Улсын хэмжээнд нийлүүлэх/</t>
  </si>
  <si>
    <t>6-1/5122</t>
  </si>
  <si>
    <t>6-1/5416</t>
  </si>
  <si>
    <t>6-1/5119</t>
  </si>
  <si>
    <t>6-1/5190</t>
  </si>
  <si>
    <t>Баян цагаан нуур ХХК</t>
  </si>
  <si>
    <t>Ажлын зуны гутал нийлүүлэх</t>
  </si>
  <si>
    <t>6-1/5120</t>
  </si>
  <si>
    <t>2019.08.07</t>
  </si>
  <si>
    <t>6-1/5463</t>
  </si>
  <si>
    <t>Соёлын ордны барилга /850 суудал/</t>
  </si>
  <si>
    <t>6-1/5132</t>
  </si>
  <si>
    <t>6-1/5295</t>
  </si>
  <si>
    <t>6-1/5133</t>
  </si>
  <si>
    <t>6-1/5415</t>
  </si>
  <si>
    <t>Үйлдвэрийн харуул хамгаалалтын 3 пост барих ажил</t>
  </si>
  <si>
    <t>6-1/5131</t>
  </si>
  <si>
    <t>6-1/5263</t>
  </si>
  <si>
    <t>6-1/5154</t>
  </si>
  <si>
    <t>6-1/5303</t>
  </si>
  <si>
    <t>6-1/5183</t>
  </si>
  <si>
    <t>Констракт инженеринг энд консултинг сервис ХХК</t>
  </si>
  <si>
    <t>Багануур дүүргийн зам талбайн цэвэрлэгээ, хот тохижилтын машин, механизм нийлүүлэх</t>
  </si>
  <si>
    <t>6-1/5175</t>
  </si>
  <si>
    <t>2019.08.08</t>
  </si>
  <si>
    <t>6-1/5508</t>
  </si>
  <si>
    <t>Өлгийн сумын хогийн отвалын хамгаалалтын хашаа татах</t>
  </si>
  <si>
    <t>Баян-Өлгий аймгийн  Өлгий сумын ЗДТГ</t>
  </si>
  <si>
    <t>6-1/5207</t>
  </si>
  <si>
    <t>Олон улсын өнгөрөлтийн нислэгт үзүүлэх навигацийн үйлчилгээний явцад гуравдагч эмгээдийн өмнө хүлээх хариуцлагын даатгал</t>
  </si>
  <si>
    <t>6-1/5174</t>
  </si>
  <si>
    <t>6-1/5486</t>
  </si>
  <si>
    <t>Нисэх буудлын талбайд гуравдагч этгээдийн хариуцлагын даатгалын үйлчилгээ үзүүлэх</t>
  </si>
  <si>
    <t>6-1/5200</t>
  </si>
  <si>
    <t>6-1/5307</t>
  </si>
  <si>
    <t>Мандал голомт ХХК</t>
  </si>
  <si>
    <t>Нью-оптик ХХК</t>
  </si>
  <si>
    <t>Говь-алтай аймгийн Баян тоорой сумын Нарны цахилгаан станцын өргөтгөл</t>
  </si>
  <si>
    <t>6-1/5193</t>
  </si>
  <si>
    <t>6-1/5435</t>
  </si>
  <si>
    <t>Нисэх буудлын цахилгаан хуваарилах байгууламжийн трансформаторын хамт шилжүүлэн суурьлуулах</t>
  </si>
  <si>
    <t>6-1/5220</t>
  </si>
  <si>
    <t>6-1/5485</t>
  </si>
  <si>
    <t xml:space="preserve">Дүүргийн эрүүл мэндийн төв, салбар амбулаториудын тоног төхөөрөмж нийлүүлэх </t>
  </si>
  <si>
    <t>6-1/5217</t>
  </si>
  <si>
    <t>6-1/5438</t>
  </si>
  <si>
    <t>Тэрхийн цагаан нуурын екосистемийг хамгаалах далан</t>
  </si>
  <si>
    <t>6-1/5221</t>
  </si>
  <si>
    <t>6-1/5496</t>
  </si>
  <si>
    <t>Профешнл арт ХХК</t>
  </si>
  <si>
    <t>6-1/5223</t>
  </si>
  <si>
    <t>2019.08.12</t>
  </si>
  <si>
    <t>6-1/5553</t>
  </si>
  <si>
    <t>Энерготех сервис ХХК</t>
  </si>
  <si>
    <t>"4.5.6.7.11- багийн гэр хороололд дэд бүтэцийн шугамын ажил хийх Багц 3</t>
  </si>
  <si>
    <t>6-1/5352</t>
  </si>
  <si>
    <t>Жинсийн орой ХХК</t>
  </si>
  <si>
    <t>Цэцэрлэгийн барилгын ажил /Дархан сум 15 дугаар баг/</t>
  </si>
  <si>
    <t>6-1/5222</t>
  </si>
  <si>
    <t>6-1/5558</t>
  </si>
  <si>
    <t>Цэцэрлэгийн барилга. 100 ор /Улаанбаатар, Баянзүрх дүүрэг, 1 дүгээр хороо/</t>
  </si>
  <si>
    <t>6-1/5216</t>
  </si>
  <si>
    <t>6-1/5436</t>
  </si>
  <si>
    <t>Белаз 75137 автосамсовалын агаар шүүгч нийлүүлэх</t>
  </si>
  <si>
    <t>6-1/5253</t>
  </si>
  <si>
    <t>Белаз 75137 автосамсовалын гийдрийн шүүр нийлүүлэх</t>
  </si>
  <si>
    <t>Белаз 75137 автосамсовалын маслын шүүр нийлүүлэх</t>
  </si>
  <si>
    <t>Хяналтын камер нийлүүлэх суурилуулах</t>
  </si>
  <si>
    <t xml:space="preserve">Төрийн банк </t>
  </si>
  <si>
    <t>6-1/5219</t>
  </si>
  <si>
    <t>6-1/5500</t>
  </si>
  <si>
    <t>Одбдн ХХК</t>
  </si>
  <si>
    <t>Баруун түгээх төвийн БГД-ийн 5-р хороо 10-р хорооллын ус дулаан дамжуулах 114 дүгээр төвийн харъяа 5а дугаар байрны 2 дугаар орцоос 2-р бай байрны төгсгөл хүртэлх халаалт, халуун, хүйтэн усны 5 хос шугам шинэчлэн солих</t>
  </si>
  <si>
    <t>6-1/5218</t>
  </si>
  <si>
    <t>6-1/5350</t>
  </si>
  <si>
    <t>Баруун түгээх төвийн СХД-ийн 17-р хороо ус дулаан дамжуулах 124 дүгээр төвийн харъяа 34б дүгээр байрны 1 дүгээр орцоос 34а дугаар байрны оруулга хүртэлх халаалт, халуун, хүйтэн усны 5 хос шугам шинэчлэн солих</t>
  </si>
  <si>
    <t>6-1/5349</t>
  </si>
  <si>
    <t>6-1/5236</t>
  </si>
  <si>
    <t>Даланзадгад сумын үерийн хамгаалалтын далангийн зураг төсөв боловсруулах</t>
  </si>
  <si>
    <t>6-1/5233</t>
  </si>
  <si>
    <t>2019.08.13</t>
  </si>
  <si>
    <t>6-1/5585</t>
  </si>
  <si>
    <t>Инфраструктур ХХК</t>
  </si>
  <si>
    <t>Түлхүүр гардуулах гэрээний нөхцөлтэй XVI.1.23 Төвийн эрчим хүчинд холбогдоогүй айл, өрхүүдийг холбох /Улаанбаатар, Сонгинохайрхан дүүрэг 7, 9, 24, 25 дугаар хороо/</t>
  </si>
  <si>
    <t>6-1/5280</t>
  </si>
  <si>
    <t>2019.08.09</t>
  </si>
  <si>
    <t>6-1/5517</t>
  </si>
  <si>
    <t>6-1/5434</t>
  </si>
  <si>
    <t>Баруун салааны автобусны эцсийн буудлаас бумбатын рашаан чиглэлийн хатуу хучилттай авто зам. 3.61 км /Улаанбаатар. Сонгинохайрхан дүүрэг. 24 дүгээр хороо/</t>
  </si>
  <si>
    <t>6-1/5279</t>
  </si>
  <si>
    <t>Дөшган ХХК</t>
  </si>
  <si>
    <t>Хөвсгөл аймгийн Ханх сумын 3 багийн мал тарилгын хашаа барих</t>
  </si>
  <si>
    <t>Хөвсгөл аймгийн Ханх сумын ЗДТГ</t>
  </si>
  <si>
    <t>6-1/5305</t>
  </si>
  <si>
    <t>6-1/5501</t>
  </si>
  <si>
    <t>Хөвсгөл аймгийн Ханх сумын Засаг даргын Тамгын газарт тоног төхөөрөмж нийлүүлэх</t>
  </si>
  <si>
    <t>6-1/5499</t>
  </si>
  <si>
    <t>6-1/5304</t>
  </si>
  <si>
    <t>6-1/5557</t>
  </si>
  <si>
    <t>Сагсай сумын төвийн 2 км хатуу 
хучилттай авто замын ажил</t>
  </si>
  <si>
    <t>6-1/5327</t>
  </si>
  <si>
    <t>6-1/5556</t>
  </si>
  <si>
    <t>Дархан-Уул аймгийн театрт хөгжмийн зэмсэг худалдан авах</t>
  </si>
  <si>
    <t>6-1/5348</t>
  </si>
  <si>
    <t>6-1/5661</t>
  </si>
  <si>
    <t>Өмнөговь аймгийн Ханбогд сумын "Үлэмжийн чанар" соёлын төвд тоног төхөөрөмж худалдан авах</t>
  </si>
  <si>
    <t>6-1/5343</t>
  </si>
  <si>
    <t>6-1/5662</t>
  </si>
  <si>
    <t>Ганьт ХХК</t>
  </si>
  <si>
    <t>Цэцэрлэгийн өргөтгөлийн барилга, 280 ор /Улаанбаатар, Хан-уул дүүрэг, 12 дугаар цэцэрлэг/</t>
  </si>
  <si>
    <t>6-1/5347</t>
  </si>
  <si>
    <t>6-1/5674</t>
  </si>
  <si>
    <t>6-1/5344</t>
  </si>
  <si>
    <t>2019.08.14</t>
  </si>
  <si>
    <t>6-1/5602</t>
  </si>
  <si>
    <t>Дүйнхэр тэргүүн</t>
  </si>
  <si>
    <t>Шинэ хөдөө Багц 8</t>
  </si>
  <si>
    <t>6-1/5261</t>
  </si>
  <si>
    <t>6-1/5555</t>
  </si>
  <si>
    <t>Хайятек ХХК</t>
  </si>
  <si>
    <t>Сайнцагаан сум Говийн ирээдүй цогцолбор сургуулийн спорт тоглоомын талбай тохижилт</t>
  </si>
  <si>
    <t>6-1/5289</t>
  </si>
  <si>
    <t>6-1/5586</t>
  </si>
  <si>
    <t>6-1/5660</t>
  </si>
  <si>
    <t>Гэр хорооллын ус хангамжийг сайжруулах цэвэр усны шугам, цэвэр усны эх үүсвэр/Хөвсгөл, Мөрөн сум/-ийн хүрээнд шугам сүлжээнд холбох /1, 2, 3, 4, 5, 7, 12-р баг/</t>
  </si>
  <si>
    <t>6-1/5403</t>
  </si>
  <si>
    <t>6-1/5515</t>
  </si>
  <si>
    <t>Өлгий сумын спорт заалны барилга</t>
  </si>
  <si>
    <t>6-1/5442</t>
  </si>
  <si>
    <t>2019.08.20</t>
  </si>
  <si>
    <t>6-1/5735</t>
  </si>
  <si>
    <t>Тулгат багана ХХК</t>
  </si>
  <si>
    <t>Сургуулийн барилга, 320 суудал /Говь-Алтай, Хөхморьт сум/</t>
  </si>
  <si>
    <t>6-1/5346</t>
  </si>
  <si>
    <t>6-1/5666</t>
  </si>
  <si>
    <t>readen системд холбогддог, алсаас мэдээллээ хянах, удирдах боломжтой GPRS модемтой 0.4кв-ын ухаалаг тоолуур</t>
  </si>
  <si>
    <t xml:space="preserve">Тавилга, эд хогшил худалдан авах </t>
  </si>
  <si>
    <t>6-1/5448</t>
  </si>
  <si>
    <t>6-1/5723</t>
  </si>
  <si>
    <t>Бандиа ХХК</t>
  </si>
  <si>
    <t>Орлогод нийцсэн орон сууц хөтөлбөрийн хүрээнд орон сууцны барилга барих</t>
  </si>
  <si>
    <t>6-1/5308</t>
  </si>
  <si>
    <t>6-1/5608</t>
  </si>
  <si>
    <t xml:space="preserve">Виктори буйлдинг </t>
  </si>
  <si>
    <t>Улаанхус сумын Ерөнхий боловсролын 1 дүгээр сургуулийн дээврийн засварын ажил</t>
  </si>
  <si>
    <t>Бөян-Өлгий аймгийн ЗДТГ</t>
  </si>
  <si>
    <t>6-1/5528</t>
  </si>
  <si>
    <t>2019.08.24</t>
  </si>
  <si>
    <t>6-1/5824</t>
  </si>
  <si>
    <t>Бако Констракшн</t>
  </si>
  <si>
    <t>Баяжуулах үйлдвэр</t>
  </si>
  <si>
    <t>6-1/5545</t>
  </si>
  <si>
    <t>6-1/5718</t>
  </si>
  <si>
    <t>Эс эм эс трейд ХХК</t>
  </si>
  <si>
    <t>Гаалийн байгууллагын хэрэгцээнд хэрэглэх нэг удаагийн троссон ломбо нийлүүлэх</t>
  </si>
  <si>
    <t>6-1/5560</t>
  </si>
  <si>
    <t>6-1/5729</t>
  </si>
  <si>
    <t>6-1/5546</t>
  </si>
  <si>
    <t>6-1/5737</t>
  </si>
  <si>
    <t>Дотуур байрны барилгын дээвэр, гадна талын засварын ажил</t>
  </si>
  <si>
    <t>Баян-Өлгий аймгийн Толбо сумын ЗДТГ</t>
  </si>
  <si>
    <t>6-1/5548</t>
  </si>
  <si>
    <t>6-1/5885</t>
  </si>
  <si>
    <t>6-1/5882</t>
  </si>
  <si>
    <t>Киа моторс монгол ХХК</t>
  </si>
  <si>
    <t>Налайх дүүргийн зам, талбайн цэвэрлэгээ, хот тохижилтын машин, механизм худалдан авах</t>
  </si>
  <si>
    <t>6-1/5724</t>
  </si>
  <si>
    <t>6-1/5887</t>
  </si>
  <si>
    <t>Мандаа толгой дэлгэрэх ХХК</t>
  </si>
  <si>
    <t xml:space="preserve">Зээврийн толгой үйлчилгээ үзүүлэх </t>
  </si>
  <si>
    <t>6-1/5612</t>
  </si>
  <si>
    <t>2019.08.23</t>
  </si>
  <si>
    <t>6-1/5819</t>
  </si>
  <si>
    <t>Эко жүүс ХХК</t>
  </si>
  <si>
    <t>Хор саармагжуулах бодис, хүнсний бүтээгдхүүн нийлүүлэх багц 3, 4</t>
  </si>
  <si>
    <t>Мөнх итгэлт асрахуй ТББ</t>
  </si>
  <si>
    <t>Олон нийтийн оролцоонд түшиглэсэн халамжийн үйлчилгээний зөвлөхийн бус үйлчилгээ үзүүлэх Багц 3, 4</t>
  </si>
  <si>
    <t>Сүхбаатар дүүргийн  хөдөлмөр, халаамжийн үйлчиллгээний хэлтэс</t>
  </si>
  <si>
    <t>6-1/5652</t>
  </si>
  <si>
    <t>6-1/5820</t>
  </si>
  <si>
    <t>Уурхан хтохон, Уурхайн бус болон өффист катерингийн үйлчилгээ</t>
  </si>
  <si>
    <t>6-1/5625</t>
  </si>
  <si>
    <t>6-1/5929</t>
  </si>
  <si>
    <t>Уурхан хотхон, Уурхайн бус болон оффист катерингийн үйлчилгээ</t>
  </si>
  <si>
    <t>6-1/5941</t>
  </si>
  <si>
    <t>6-1/5870</t>
  </si>
  <si>
    <t>6-1/5886</t>
  </si>
  <si>
    <t>Наадмын хүндэт зочид үзэгчдын асар шинээр барих</t>
  </si>
  <si>
    <t>6-1/5730</t>
  </si>
  <si>
    <t>2019.09.05</t>
  </si>
  <si>
    <t>6-1/6001</t>
  </si>
  <si>
    <t>Ногооннуур сумын багт багийн төвийн барилга барих ажил</t>
  </si>
  <si>
    <t>6-1/5768</t>
  </si>
  <si>
    <t>2019.09.02</t>
  </si>
  <si>
    <t>6-1/5962</t>
  </si>
  <si>
    <t>Би ти эс эм ХХК</t>
  </si>
  <si>
    <t>Авто машин нийлүүэх</t>
  </si>
  <si>
    <t>Сүвэн Уул ХХК</t>
  </si>
  <si>
    <t>Шүдний эмнэлгийн тоног төхөөрөмж, иж бүрэн кабинет /Хэнтий, Батноров, Баян-Адрага, Баян-Овоо, Батхуяг, Биндер, Галшар, Дадал, Норовлийн, сум, Бэрх тосгон/</t>
  </si>
  <si>
    <t>6-1/5783</t>
  </si>
  <si>
    <t>6-1/6000</t>
  </si>
  <si>
    <t xml:space="preserve">Цагдаагийн байгууллагын хэрэгцээнд автомашин бэлтгэн нийлүүлэх </t>
  </si>
  <si>
    <t>2019.09.04</t>
  </si>
  <si>
    <t>6-1/5987</t>
  </si>
  <si>
    <t>Баянзүрх дүүргийн 9 дүгээр хороо. 14-р хэсгийн гаднагэрэлтүүлэгийн ажил</t>
  </si>
  <si>
    <t>2019/08/23</t>
  </si>
  <si>
    <t>6-1/5822</t>
  </si>
  <si>
    <t>Ц. Батзул</t>
  </si>
  <si>
    <t>Мөнхцэцэг</t>
  </si>
  <si>
    <t>Орлогод нийцсэн орон сууц хөтөлбөр, түрээсийн орон сууцы сан бүрдүүлэх /Даланзадгад орон сууцны барилга барих/</t>
  </si>
  <si>
    <t>6-1/5878</t>
  </si>
  <si>
    <t>2019.09.06</t>
  </si>
  <si>
    <t>6-1/6051</t>
  </si>
  <si>
    <t>6-1/5879</t>
  </si>
  <si>
    <t>6-1/5977</t>
  </si>
  <si>
    <t>З. Энхболд</t>
  </si>
  <si>
    <t>НЕҮВ ЧЕМИКАЛ СЕРВИС ХХК</t>
  </si>
  <si>
    <t>Төмөрт хлор бодис нийлүүлэгчийг сонгох шалгаруулах</t>
  </si>
  <si>
    <t>2019.09.07</t>
  </si>
  <si>
    <t>6-1/6076</t>
  </si>
  <si>
    <t>Ус төрөгчийн хэт исэл бодис нийлүүлэгчийг сонгох шалгаруулах</t>
  </si>
  <si>
    <t>Төрөлх Мөрөн ХХК</t>
  </si>
  <si>
    <t>Цэцэрлэгийн барилга, 240 ор /Баянзүрх дүүрэг, 8 дугаар хороо, Харуул-Алтай хотхон</t>
  </si>
  <si>
    <t>6-1/6061</t>
  </si>
  <si>
    <t>Мөнгөн Гануу</t>
  </si>
  <si>
    <t>2019/08/26</t>
  </si>
  <si>
    <t>6-1/5963</t>
  </si>
  <si>
    <t>Шүүх</t>
  </si>
  <si>
    <t>Дотуур байрны барилга, 120 ор /Архангай, Өгийнуур/</t>
  </si>
  <si>
    <t>6-1/5844</t>
  </si>
  <si>
    <t>6-1/6050</t>
  </si>
  <si>
    <t>Нисэх буудлын цахилгаан хуваарилах байгууламжийн трансформаторын хамт шилжүүлэн суурьлуулах /Баруун урт/</t>
  </si>
  <si>
    <t>6-1/5841</t>
  </si>
  <si>
    <t>6-1/6077</t>
  </si>
  <si>
    <t>Кенжикү ХХК</t>
  </si>
  <si>
    <t>6-1/6062</t>
  </si>
  <si>
    <t>Эрч чадал ХХК</t>
  </si>
  <si>
    <t>220/110кВ-ын гарсан шугам, хүчний трансформаторын хамгаалалт шалгах боломж бүхий багаж нийлүүлэх</t>
  </si>
  <si>
    <t>6-1/5864</t>
  </si>
  <si>
    <t>2019.09.10</t>
  </si>
  <si>
    <t>6-1/6114</t>
  </si>
  <si>
    <t>Эй Жи Зэт ХХК</t>
  </si>
  <si>
    <t xml:space="preserve">"Холигч узелийн насос нийлүүлэх", Манометр нийлүүлэх", "Температурын контролер нийлүүлэх", "Гуравлагч хаалт нийлүүлэх", "Температур тохируулах хаалт нийлүүлэх", "Даралт, температурын мэдрэгч нийлүүлэх" </t>
  </si>
  <si>
    <t>6-1/6060</t>
  </si>
  <si>
    <t>Меридиан Граф ХХК</t>
  </si>
  <si>
    <t>Тээвэр, ложистикийн төвийн ТЭМ2УМ-442 илчит тэрэгний ТР-2 засварын ажил гүйцэтгэх</t>
  </si>
  <si>
    <t>Эрдэнэт Үйлдвэр ТӨҮГ</t>
  </si>
  <si>
    <t>6-1/5922</t>
  </si>
  <si>
    <t>Юнайтад белаз машинери</t>
  </si>
  <si>
    <t>Хүнд даацын автомашины сэлбэг нийлүүлэх</t>
  </si>
  <si>
    <t>6-1/6110</t>
  </si>
  <si>
    <t>Гантулга</t>
  </si>
  <si>
    <t>Тэнгисийн шүр ХХК</t>
  </si>
  <si>
    <t xml:space="preserve">Орон сууцны гадна талбайн тохижилт, цэцэрлэгт хүрээлэн байгуулах </t>
  </si>
  <si>
    <t>Ганбарс ХХК</t>
  </si>
  <si>
    <t>250 ортой цэцэрлэгийн барилгын ажил</t>
  </si>
  <si>
    <t>Баян-Өлгий аймгийн Өлгий сум</t>
  </si>
  <si>
    <t>6-1/5910</t>
  </si>
  <si>
    <t>2019.09.11</t>
  </si>
  <si>
    <t>6-1/6144</t>
  </si>
  <si>
    <t>ЕвроФарм ХХК</t>
  </si>
  <si>
    <t>Суурин Рентген аппарат нийлүүлэх /Дорнод, Хэрлэн сум/</t>
  </si>
  <si>
    <t>6-1/6075</t>
  </si>
  <si>
    <t>Эрдэнэт хаан сүү ХХК</t>
  </si>
  <si>
    <t xml:space="preserve">Сүү сүүн бүтээгдэхүүн нийлүүлэх </t>
  </si>
  <si>
    <t>Майнс Ап ХХК</t>
  </si>
  <si>
    <t>LIEBHERR эксваторуудын сэлбэг нийлүүлэх</t>
  </si>
  <si>
    <t>6-/5918</t>
  </si>
  <si>
    <t>6-1/6079</t>
  </si>
  <si>
    <t>Хөдөлмөр хамгааллын хэрэглэл худалдан авах</t>
  </si>
  <si>
    <t>Орхон аймгийн Хот тохижилтын газар</t>
  </si>
  <si>
    <t>6-1/5925</t>
  </si>
  <si>
    <t>6-1/6284</t>
  </si>
  <si>
    <t>Хархираан Уянга ХХК</t>
  </si>
  <si>
    <t>Хэвтүүлэн эмчлүүлэгчдийг хоолоор хангах, цайны газрын түрээсийг эрхлэх</t>
  </si>
  <si>
    <t>9-1/5926</t>
  </si>
  <si>
    <t>6-1/6183</t>
  </si>
  <si>
    <t>Хүдэр нунтаглах тээрмийн хуягийн боолт чангалагч робот нийлүүлэх</t>
  </si>
  <si>
    <t>6-1/5924</t>
  </si>
  <si>
    <t>2019.09.17</t>
  </si>
  <si>
    <t>6-1/6282</t>
  </si>
  <si>
    <t>2019.09.13</t>
  </si>
  <si>
    <t>6-1/6215</t>
  </si>
  <si>
    <t>Кабелийн цэнэг алдалтын цэгийг тодорхойлогч багаж нийлүүлэх</t>
  </si>
  <si>
    <t>6-1/5944</t>
  </si>
  <si>
    <t>6-1/6161</t>
  </si>
  <si>
    <t>Жеопро монголиа ХХК</t>
  </si>
  <si>
    <t>Монголын хүүхдүүдийн спортын VI наадмын тэмцээний үеийн кейтеринг захиалгын ажил гүйцэтгэх</t>
  </si>
  <si>
    <t>Биеийн тамир спортын газар</t>
  </si>
  <si>
    <t>6-1/5950</t>
  </si>
  <si>
    <t>6-1/6078</t>
  </si>
  <si>
    <t>Гэрлээр тэтгэгч ХХК</t>
  </si>
  <si>
    <t>Увс, Завхан, Говь-алтай аймгуудын зорилтот 20 дотуур байранд хяналтын камер нийлүүлэх, суурилуулах ажил</t>
  </si>
  <si>
    <t>6-1/6013</t>
  </si>
  <si>
    <t>6-1/5975</t>
  </si>
  <si>
    <t>6-1/6146</t>
  </si>
  <si>
    <t>6-1/6153</t>
  </si>
  <si>
    <t>6-1/6152</t>
  </si>
  <si>
    <t>"Ногоон нуур 1008 айлын орон сууц" төсөл хэрэгжүүлэх нэгжийн албан хэрэгцээнд шаардагдах автомашин нийлүүлэх</t>
  </si>
  <si>
    <t>6-1/6154</t>
  </si>
  <si>
    <t>6-1/8999</t>
  </si>
  <si>
    <t>6-1/6217</t>
  </si>
  <si>
    <t>Мэргэн дэнзэн ХХК</t>
  </si>
  <si>
    <t>Эрүүл мэндийн төвийн барилга, 10 ор /Сэлэнгэ, Хүдэр/</t>
  </si>
  <si>
    <t>6-1/6048</t>
  </si>
  <si>
    <t>6-1/6371</t>
  </si>
  <si>
    <t>6-1/6216</t>
  </si>
  <si>
    <t>6-1/6067</t>
  </si>
  <si>
    <t>6-1/6335</t>
  </si>
  <si>
    <t>"Хөвсгөл аймгийн ЗДТГ-т тавилга, тоног төхөөрөмж нийлүүлэх" тендер шалгаруулалтын багц 1, 2</t>
  </si>
  <si>
    <t>6-1/6074</t>
  </si>
  <si>
    <t>6-1/6382</t>
  </si>
  <si>
    <t>Хустайн хишиг ХХК</t>
  </si>
  <si>
    <t>Хот тохижилтын газрын авто гаражийн ажил</t>
  </si>
  <si>
    <t>6-1/6073</t>
  </si>
  <si>
    <t>2019.09.18</t>
  </si>
  <si>
    <t>6-1/6288</t>
  </si>
  <si>
    <t>6-1/6342</t>
  </si>
  <si>
    <t>Гудамж талбайн камержуулалт /Дархан сум 6, 7, 8, 9, дүгээр баг/</t>
  </si>
  <si>
    <t>6-1/6134</t>
  </si>
  <si>
    <t>6-1/6343</t>
  </si>
  <si>
    <t>Шороон замыг хусаж, тэгшлэх, сайжруулах, дайрган хучилт хийх</t>
  </si>
  <si>
    <t>6-1/6135</t>
  </si>
  <si>
    <t>6-1/6388</t>
  </si>
  <si>
    <t>Вэлмот ХХК</t>
  </si>
  <si>
    <t>Монелийн авто замын гадаргуун ус зайлуулах шугамын ажил /БЗД, 22 дугаар хороо/</t>
  </si>
  <si>
    <t>Авто замын хөгжлийн газар</t>
  </si>
  <si>
    <t>6-1/6133</t>
  </si>
  <si>
    <t>6-1/6391</t>
  </si>
  <si>
    <t>6-1/6291</t>
  </si>
  <si>
    <t>Бумбод ХХК</t>
  </si>
  <si>
    <t>Хан-Уул дүүргийн 11 дүгээр хорооны нутаг дэвсгэр дэх 36А. 36Б дугаар орон сууцыг буулган шинээр барих ажил</t>
  </si>
  <si>
    <t>Хот байгуулалт, Хөгжлийн газар</t>
  </si>
  <si>
    <t>6-1/6232</t>
  </si>
  <si>
    <t>6-1/6383</t>
  </si>
  <si>
    <t>6-1/6397</t>
  </si>
  <si>
    <t>Лайфтроник ХХК</t>
  </si>
  <si>
    <t>Эрүүл мэндийн салбарын тоног төхөөрөмж /Улсын хэмжээнд/ Багц 4</t>
  </si>
  <si>
    <t>6-1/6229</t>
  </si>
  <si>
    <t>2019.09.24</t>
  </si>
  <si>
    <t>6-1/6448</t>
  </si>
  <si>
    <t>Мэргэ ван ХХК</t>
  </si>
  <si>
    <t>Агаарын хөлгийн шатахуун Багц 3</t>
  </si>
  <si>
    <t>6-1/6137</t>
  </si>
  <si>
    <t>6-1/6392</t>
  </si>
  <si>
    <t>Бодлогын шийдэл ТББ</t>
  </si>
  <si>
    <t>Хөрөнгө оруулалтын талаар төрөөс баримтлах бодлогын хуулбарын төсөл боловсруулах</t>
  </si>
  <si>
    <t>Үндэсний хөгжлийн газар</t>
  </si>
  <si>
    <t>2019.09.26</t>
  </si>
  <si>
    <t>Архангай аймгийн Эрдэнэбулган суманд цахим ухаалаг 6 ширхэг худгийн тоног төхөөрөмж суулгах ажил</t>
  </si>
  <si>
    <t>6-1/6238</t>
  </si>
  <si>
    <t>6-1/6427</t>
  </si>
  <si>
    <t>Таван толгойн ордын Цанхын хэсгийн ашиглалтын хайгуулын цооногийн геофизикийн ажилын гүйцэтгэгч сонгох</t>
  </si>
  <si>
    <t>2019.09.27</t>
  </si>
  <si>
    <t>6-1/6526</t>
  </si>
  <si>
    <t>6-1/6390</t>
  </si>
  <si>
    <t>Ховдын тулга ХХК</t>
  </si>
  <si>
    <t>6-1/6239</t>
  </si>
  <si>
    <t>6-1/6522</t>
  </si>
  <si>
    <t>Байгууллагын хэрэглэгчийн сэтгэл ханамжийн судалгаа хийх</t>
  </si>
  <si>
    <t>2019.09.25</t>
  </si>
  <si>
    <t>6-1/6478</t>
  </si>
  <si>
    <t>Үйл ажиллагаа явуулах тайз худалдан авах</t>
  </si>
  <si>
    <t>6-1/6240</t>
  </si>
  <si>
    <t>6-1/6387</t>
  </si>
  <si>
    <t>Сургуулийн барилга, 320 суудал /Улаанбаатар, Сүхбаатар дүүрэг, 16-р хороо/</t>
  </si>
  <si>
    <t>6-1/6247</t>
  </si>
  <si>
    <t>6-1/6403</t>
  </si>
  <si>
    <t>Галаксигео монголиа ХХК</t>
  </si>
  <si>
    <t>Есм ХХК</t>
  </si>
  <si>
    <t>Эрчим хүчний зохицуулах хорооны цахим мэдээллийн сисмем боловсруулах</t>
  </si>
  <si>
    <t>Эрчим хүчний захицуулах хороо</t>
  </si>
  <si>
    <t>6-1/6527</t>
  </si>
  <si>
    <t>Булган аймгийн Газар зохион байгуулалтын ерөнхий төлөвлөгөө хийх</t>
  </si>
  <si>
    <t>6-1/6290</t>
  </si>
  <si>
    <t>6-1/6476</t>
  </si>
  <si>
    <t>Хос төгөл ХХК</t>
  </si>
  <si>
    <t xml:space="preserve">Хаяг нийлүүлэх </t>
  </si>
  <si>
    <t>6-1/6280</t>
  </si>
  <si>
    <t>6-1/6602</t>
  </si>
  <si>
    <t>Монруд ХХК</t>
  </si>
  <si>
    <t>6-1/6401</t>
  </si>
  <si>
    <t>6-1/6389</t>
  </si>
  <si>
    <t>6-1/6398</t>
  </si>
  <si>
    <t>Сүкэ холдинг ХХК</t>
  </si>
  <si>
    <t>Хэнтий аймгийн ЗДТГ</t>
  </si>
  <si>
    <t>6-1/6327</t>
  </si>
  <si>
    <t>6-1/6601</t>
  </si>
  <si>
    <t>Кристаллхилл капитал  ХХК</t>
  </si>
  <si>
    <t>Үерийн хамгаалалтын барилга байгууламжийн ашиглалт, засвар үйлчилгээний тоног төхөөрөмж нийлүүлэх</t>
  </si>
  <si>
    <t>6-1/6328</t>
  </si>
  <si>
    <t>6-1/6599</t>
  </si>
  <si>
    <t>Эм ай юу ХХК</t>
  </si>
  <si>
    <t xml:space="preserve">Өрөмдлөгийн угаалгийн шингэний материал </t>
  </si>
  <si>
    <t>Баян-өлгий аймгийн ЗДТГ</t>
  </si>
  <si>
    <t>Жинчин гранд ХХК</t>
  </si>
  <si>
    <t>Зам талбайн тохижилт , ногоон байгууламж авто зам, авто замын засвар/ Улаанбаатар, Баянзүрх дүүрэг, 6,15, 18, 25, 26 дугаар хороо/</t>
  </si>
  <si>
    <t>6-1/6330</t>
  </si>
  <si>
    <t>6-1/6524</t>
  </si>
  <si>
    <t>Тотал инж ХХК</t>
  </si>
  <si>
    <t xml:space="preserve">Сэлэнгэ аймгийн Алтанбулаг хилийн боомтын тусгаарлах зурвас бүхий автозам, авто зогсоол, боомтын доторх зам талбайн барилга угсралтын ажил </t>
  </si>
  <si>
    <t>СЯ</t>
  </si>
  <si>
    <t>АШУҮИС-ийн Лицей сургуулийн /цэцэрлэг/-ийн урсгал засвар</t>
  </si>
  <si>
    <t>6-1/6337</t>
  </si>
  <si>
    <t>6-1/6525</t>
  </si>
  <si>
    <t>Говийн харш ХХК</t>
  </si>
  <si>
    <t>Орлогод нийцсэн орон сууц Хүрмэн</t>
  </si>
  <si>
    <t>6-1/6338</t>
  </si>
  <si>
    <t>2019.10.03</t>
  </si>
  <si>
    <t>6-1/6672</t>
  </si>
  <si>
    <t>6-1/6605</t>
  </si>
  <si>
    <t>ERP программ хангамж</t>
  </si>
  <si>
    <t>6-1/6367</t>
  </si>
  <si>
    <t>2019.10.08</t>
  </si>
  <si>
    <t>6-1/6784</t>
  </si>
  <si>
    <t>Лидер вишн групп ХХК</t>
  </si>
  <si>
    <t>Ухаалаг төхөөрөмжинд зориулсан мэдээний аппликейшн нэвтрүүлэх болон хөгжүүлэх ажил</t>
  </si>
  <si>
    <t>Мэдээллийн монцамэ агентлаг</t>
  </si>
  <si>
    <t>Интерактив ХХК</t>
  </si>
  <si>
    <t>Монголын ажил олгогч эздийн нэгдсэн холбоо</t>
  </si>
  <si>
    <t>Цалин хөлсний грейдинг систем</t>
  </si>
  <si>
    <t>Хүннүгийн говь ХХК</t>
  </si>
  <si>
    <t>6-1/6783</t>
  </si>
  <si>
    <t>Монхурд ХХК</t>
  </si>
  <si>
    <t>Шар хоолойн булгийн амны оршуулгын газрыг хашаажуулах ажил</t>
  </si>
  <si>
    <t>6-1/6434</t>
  </si>
  <si>
    <t>2019.10.01</t>
  </si>
  <si>
    <t>6-1/6623</t>
  </si>
  <si>
    <t>Хан-асар ХХК</t>
  </si>
  <si>
    <t>Байгалийн ухааны Хүүхэд Хөгжлийн төв</t>
  </si>
  <si>
    <t>ОУТББ</t>
  </si>
  <si>
    <t>6-1/6826</t>
  </si>
  <si>
    <t>Цанхын баруун уурхайн гэрээт олборлогчийг сонгох Багц 5</t>
  </si>
  <si>
    <t>6-1/6829</t>
  </si>
  <si>
    <t>Вилла бридж ХХК</t>
  </si>
  <si>
    <t>68 дугаар цэцэрлэгийн барилгын засвар</t>
  </si>
  <si>
    <t>6-1/6501</t>
  </si>
  <si>
    <t>6-1/6785</t>
  </si>
  <si>
    <t>Сургуулийн өргөтгөлийн барилга, урлаг, спорт заал 320 суудал /Архангай, Чулуут сум/</t>
  </si>
  <si>
    <t>6-1/5504</t>
  </si>
  <si>
    <t>6-1/6782</t>
  </si>
  <si>
    <t>Өнө тэгш арвижах ХХК</t>
  </si>
  <si>
    <t>Сонгино хайрхан дүүргийн 25 дугаар хороонд байрших 104-р сургууль, 170 дугаар цэцэрлэгийн камержуулалтын ажил</t>
  </si>
  <si>
    <t>Сонгинохайрхан дүүргийн ЗДТГ</t>
  </si>
  <si>
    <t>6-1/6503</t>
  </si>
  <si>
    <t>6-1/6825</t>
  </si>
  <si>
    <t>Мондулаан трейд ХХК</t>
  </si>
  <si>
    <t>6-1/6827</t>
  </si>
  <si>
    <t>Дуурь бүжгийн эрдмийн театрын шинэ барилгын зураг төсөв боловсруулах</t>
  </si>
  <si>
    <t>6-1/6502</t>
  </si>
  <si>
    <t>6-1/6628</t>
  </si>
  <si>
    <t>Эрдэнэтийн дулааны цахилгаан станц ТӨХК</t>
  </si>
  <si>
    <t>6-1/6506</t>
  </si>
  <si>
    <t>6-1/6629</t>
  </si>
  <si>
    <t>6-1/6828</t>
  </si>
  <si>
    <t>6-1/6532</t>
  </si>
  <si>
    <t>2019.10.10</t>
  </si>
  <si>
    <t>6-1/6831</t>
  </si>
  <si>
    <t>Маинтек технологи ХХК</t>
  </si>
  <si>
    <t>DataMine программ эсхүл түүнтэй дүйцэх нүүрсний гуологийн программ нийлүүлэх</t>
  </si>
  <si>
    <t>Цэвэрч зөгий сервис ХХК</t>
  </si>
  <si>
    <t>Эмнэлгийн орчны цэвэрлэгээ үйлчилгээний ажил гүйцэтгүүлэх</t>
  </si>
  <si>
    <t>6-1/6533</t>
  </si>
  <si>
    <t>6-1/7013</t>
  </si>
  <si>
    <t>Соёлын төвийн тохижилт тоног төхөөрөмж нийлүүлэх</t>
  </si>
  <si>
    <t>Дорнод аймгийн Матад сумын ЗДТГ</t>
  </si>
  <si>
    <t>6-1/6627</t>
  </si>
  <si>
    <t>6-1/6835</t>
  </si>
  <si>
    <t>Өвгөдийн жим ХХК</t>
  </si>
  <si>
    <t>А868-13 дугаартай авто замын нүхэн эвдрэлийг засварлах</t>
  </si>
  <si>
    <t>6-1/6626</t>
  </si>
  <si>
    <t>6-1/6821</t>
  </si>
  <si>
    <t>ХБС ХХК</t>
  </si>
  <si>
    <t>Хутаг-Өндөр сумын 240 суудалтай сургуулийн өргөтгөлийн барилга угсралтын ажил</t>
  </si>
  <si>
    <t>6-1/6662</t>
  </si>
  <si>
    <t>Монгол машин индустриал ХХК</t>
  </si>
  <si>
    <t>Дунд оврын автобус нийлүүлэгчийг сонгох</t>
  </si>
  <si>
    <t>6-1/6649</t>
  </si>
  <si>
    <t>6-1/6823</t>
  </si>
  <si>
    <t>Улсын хоёр дугаар эмнэлэг</t>
  </si>
  <si>
    <t>Цагдаагийн байгууллагын хэрэгцээнд автомашин бэлтгэн нийлүүлэх Багц 3</t>
  </si>
  <si>
    <t>6-1/6713</t>
  </si>
  <si>
    <t>6-1/6979</t>
  </si>
  <si>
    <t>Б.Намжилмаа</t>
  </si>
  <si>
    <t>Аксу-алтай ХХК</t>
  </si>
  <si>
    <t>Бугат сумын спорт заалны барилга</t>
  </si>
  <si>
    <t>Говь-алтай аймгийн ОНӨГ</t>
  </si>
  <si>
    <t>6-1/6712</t>
  </si>
  <si>
    <t>6-1/6989</t>
  </si>
  <si>
    <t>Хатан далай ХХК</t>
  </si>
  <si>
    <t>Улаанбаата хотын урьдчилсан цэвэрлэх байгууламжинд "Химийн бодис хадгалах ашиглах, агуулах талбай"-д байгаль орчны төлөв байдлын үнэлгээ болон байгаль орчны нариивчилсан үнэлгээ хийлгэх</t>
  </si>
  <si>
    <t>6-1/6711</t>
  </si>
  <si>
    <t>6-1/6837</t>
  </si>
  <si>
    <t xml:space="preserve">"Зорчигч тээвэр гурав" ОНӨААТҮГ-ын паркийн харуулын байр, хашаа, дэд бүтцийн ажил </t>
  </si>
  <si>
    <t>6-1/6714</t>
  </si>
  <si>
    <t>6-1/6966</t>
  </si>
  <si>
    <t>Д,Өлзийдүүрэн</t>
  </si>
  <si>
    <t>6-1/6710</t>
  </si>
  <si>
    <t>2019.10.17</t>
  </si>
  <si>
    <t>6-1/7011</t>
  </si>
  <si>
    <t>Хан-Уул дүүргийн 17, 18, 19, 20, 21 дүгээр хороодод шаардлагатай тавилга, эд хогшил худалдан авах</t>
  </si>
  <si>
    <t>6-1/6786</t>
  </si>
  <si>
    <t>6-1/6976</t>
  </si>
  <si>
    <t>6-1/6754</t>
  </si>
  <si>
    <t>2019.10.18</t>
  </si>
  <si>
    <t>6-1/7051</t>
  </si>
  <si>
    <t>6-1/6753</t>
  </si>
  <si>
    <t>6-1/7012</t>
  </si>
  <si>
    <t>6-1/6952</t>
  </si>
  <si>
    <t>Хаппи бьюлдингХХК</t>
  </si>
  <si>
    <t>Үнсэн сан шинээр барих</t>
  </si>
  <si>
    <t>2019.10.21</t>
  </si>
  <si>
    <t>6-1/7057</t>
  </si>
  <si>
    <t>2019 оны санхүүгийн тайланд аудит хийх зөвлөх үйлчилгээ</t>
  </si>
  <si>
    <t>6-1/6805</t>
  </si>
  <si>
    <t>6-1/6984</t>
  </si>
  <si>
    <t>6-1/6974</t>
  </si>
  <si>
    <t>Түлхүүр гардуулах гэрээний нөхцөлтэй Сэлэнгэ амралт аялал жуулчлалын цогцолборын 210 хүний ортой, 210 хүний суудалтай хурлын заал болон зоогийн газар бүхий өргөтгөлийн барилга</t>
  </si>
  <si>
    <t>6-1/6822</t>
  </si>
  <si>
    <t>6-1/7017</t>
  </si>
  <si>
    <t>ХАКМС ХХК</t>
  </si>
  <si>
    <t xml:space="preserve">Цанхийн баруун уурхайн нүүрс ачилт хийх </t>
  </si>
  <si>
    <t>6-1/7015</t>
  </si>
  <si>
    <t>Цэцэрлэгийн барилга, 240 ор /Улаанбаатар, Баянзүрх дүүрэг, 10 дугаар хороо, Цагдаагийн хотхон /</t>
  </si>
  <si>
    <t>2019.10.22</t>
  </si>
  <si>
    <t>6-1/7110</t>
  </si>
  <si>
    <t>Гангар инвест ХХК</t>
  </si>
  <si>
    <t>Эко-400 орон сууцны дэд бүтэц, барилга угсралтын ажил</t>
  </si>
  <si>
    <t>6-1/6820</t>
  </si>
  <si>
    <t>6-1/7154</t>
  </si>
  <si>
    <t>6-1/7152</t>
  </si>
  <si>
    <t>Эко сентури ХХК</t>
  </si>
  <si>
    <t>Сумын төвийн гэрэлтүүлэгийн ажил</t>
  </si>
  <si>
    <t>Баян-Өлгий аймгийн Алтанцөгц сумын ЗДТГ</t>
  </si>
  <si>
    <t>Баганат өргөө ХХК</t>
  </si>
  <si>
    <t>Цэцэрлэгийн барилга, 240 ор /Улаанбаатар, Баянзүрх дүүрэг, 8 дугаар хороо, Баганат хороолол/</t>
  </si>
  <si>
    <t>6-1/6938</t>
  </si>
  <si>
    <t>6-1/7153</t>
  </si>
  <si>
    <t>Лидр вишн групп ХХК</t>
  </si>
  <si>
    <t>Орон сууц нийтийн аж ахуйн удирдах газрын хэрэглэгч байрны хэрэглээний төлбөрөө онлайнаар харах, төлөх боломжтой сисьем болон ухаалаг төхөөрөмжинд зориулсан программ хөгжүүлэх ажил</t>
  </si>
  <si>
    <t>6-1/6928</t>
  </si>
  <si>
    <t>6-1/7055</t>
  </si>
  <si>
    <t>Энх энэрэлийн өргөө ХХК</t>
  </si>
  <si>
    <t xml:space="preserve">Наадмын хүндэт зочид, үзэгчдийн асар шинээр барих </t>
  </si>
  <si>
    <t>6-1/6929</t>
  </si>
  <si>
    <t>6-1/7148</t>
  </si>
  <si>
    <t>Эрчимт нэмэр ХХК</t>
  </si>
  <si>
    <t>Ажлын гутал 2 төрөл</t>
  </si>
  <si>
    <t>Монголросцветмет ТӨҮГ
Бор-Өндөр уулийн баяжуулах үйлдвэр</t>
  </si>
  <si>
    <t>6-1/6939</t>
  </si>
  <si>
    <t>2019.10.28</t>
  </si>
  <si>
    <t>6-1/7225</t>
  </si>
  <si>
    <t>Пи пи пи эм жи эл ХХК</t>
  </si>
  <si>
    <t>Зуны ажлын хувцас /өмд, цамц/</t>
  </si>
  <si>
    <t>6-1/6969</t>
  </si>
  <si>
    <t>6-1/7226</t>
  </si>
  <si>
    <t>Өвлийн ажлын хувцас /Өмд, цамц-хүрэм/</t>
  </si>
  <si>
    <t>6-1/7091</t>
  </si>
  <si>
    <t>Зуран төсөл консалтинг ХХК</t>
  </si>
  <si>
    <t>Дуурь бүжгийн эрдмийн театрын шинэ барилгын зураг төсөл боловсруулах</t>
  </si>
  <si>
    <t>Монголиа авиашин фүел ХХК</t>
  </si>
  <si>
    <t>Агаарын хөлгий шатахуун</t>
  </si>
  <si>
    <t>6-1/7014</t>
  </si>
  <si>
    <t>Яамнаас олгож буй тусгай зөвшөөрлүүдийг цахимжуулах үйл ажиллагаа эхлүүлэх</t>
  </si>
  <si>
    <t>6-1/6990</t>
  </si>
  <si>
    <t>2019.11.01</t>
  </si>
  <si>
    <t>6-1/7330</t>
  </si>
  <si>
    <t>Голденхилл ХХК</t>
  </si>
  <si>
    <t>1:50000-ны масштабын геологийн зураглал, ерөнхий эрлийн ажил</t>
  </si>
  <si>
    <t>6-1/7058</t>
  </si>
  <si>
    <t>Цанхий баруун уурхайн гэрээт олборлогчийг сонгох Багц 5</t>
  </si>
  <si>
    <t>Тод чиглэл ХХ</t>
  </si>
  <si>
    <t>Борлуулалтын программ нийлүүлэх</t>
  </si>
  <si>
    <t>Улаангом дулааны II цахилгаан станц ТӨХК</t>
  </si>
  <si>
    <t>6-1/7120</t>
  </si>
  <si>
    <t>2019.10.31</t>
  </si>
  <si>
    <t>6-1/7780</t>
  </si>
  <si>
    <t>Орхон аймгийн 15-р сургуулийн сурагчдын үдийн цай , цайны газры нтүрээслэгийг сонгох</t>
  </si>
  <si>
    <t>6-1/7188</t>
  </si>
  <si>
    <t>Хасу-эрчим ХХК</t>
  </si>
  <si>
    <t>Тайширын УЦС-аас аймгийн төв рүү татах 110 кВ-ыэ ЦДАШ, дэд станц/Говь-алтай/</t>
  </si>
  <si>
    <t>2019.11.30</t>
  </si>
  <si>
    <t>6-1/7266</t>
  </si>
  <si>
    <t>Азийн катеринг ХХК</t>
  </si>
  <si>
    <t>Хүлээн авалтын хоол, зууш, дэсэрт болон түүний дагалдах ажил, үйлчилгээ худалдан авах</t>
  </si>
  <si>
    <t>Баянгол дүүрэгт хог тээврийн машин худалдан авах</t>
  </si>
  <si>
    <t>6-1/7109</t>
  </si>
  <si>
    <t>2019/10/28</t>
  </si>
  <si>
    <t>6-1/7224</t>
  </si>
  <si>
    <t>Баянхонгор аймгийн 16 дугаар цэцэрлэгт зөөлөн эдлэл, тавилга эд хогшил нийлүүлэх</t>
  </si>
  <si>
    <t>6-1/7157</t>
  </si>
  <si>
    <t>2019.11.06</t>
  </si>
  <si>
    <t>6-1/7389</t>
  </si>
  <si>
    <t>ERP программ хангамж нийлүүлэх</t>
  </si>
  <si>
    <t>2019.10.25</t>
  </si>
  <si>
    <t>6-1/7196</t>
  </si>
  <si>
    <t>6-1/7187</t>
  </si>
  <si>
    <t>2019.11.07</t>
  </si>
  <si>
    <t>6-1/7432</t>
  </si>
  <si>
    <t>Эко сайд ХХК</t>
  </si>
  <si>
    <t>МУИС БС</t>
  </si>
  <si>
    <t>Компанийн хөрөнгийн дахин үнэлгээ</t>
  </si>
  <si>
    <t>6-1/7231</t>
  </si>
  <si>
    <t>6-1/7414</t>
  </si>
  <si>
    <t>БНАСАУ-ын ЭСЯ-ны гадна хашааг лист төмрөөр битүүлэх ажил</t>
  </si>
  <si>
    <t>ГХС</t>
  </si>
  <si>
    <t>6-1/7233</t>
  </si>
  <si>
    <t>6-1/7419</t>
  </si>
  <si>
    <t>Биндэгноров ХХК</t>
  </si>
  <si>
    <t>6-1/7121</t>
  </si>
  <si>
    <t>6-1/7304</t>
  </si>
  <si>
    <t>Одкон холдинг ХХК</t>
  </si>
  <si>
    <t xml:space="preserve">Авто худалдааны цогцолборын дэд бүтцийн ажил </t>
  </si>
  <si>
    <t>Олон улсын худалдаа логистикийн төв</t>
  </si>
  <si>
    <t>6-1/7232</t>
  </si>
  <si>
    <t>2019.11.13</t>
  </si>
  <si>
    <t>6-1/7542</t>
  </si>
  <si>
    <t>Алго ХХК</t>
  </si>
  <si>
    <t xml:space="preserve">Хөдөлмөр хамгааллын хэрэгсэл нийлүүлэх </t>
  </si>
  <si>
    <t>Орхон аймгийн Хот тохижуулалтын газар</t>
  </si>
  <si>
    <t>6-1/7283</t>
  </si>
  <si>
    <t>6-1/7455</t>
  </si>
  <si>
    <t>6-1/7408</t>
  </si>
  <si>
    <t>Баянгол дүүрэгт хог тээврийн автомашин худалдан авах</t>
  </si>
  <si>
    <t>Баянгол дүүрэг ХААА</t>
  </si>
  <si>
    <t>2019/10/31</t>
  </si>
  <si>
    <t>6-1/7285</t>
  </si>
  <si>
    <t>6-1/7633</t>
  </si>
  <si>
    <t>Барилга байгууламжинд үзлэг шалгалт хийж дүгнэлт гаргуулах</t>
  </si>
  <si>
    <t>6-1/7287</t>
  </si>
  <si>
    <t>6-1/7517</t>
  </si>
  <si>
    <t>6-1/7445</t>
  </si>
  <si>
    <t>Ахмад настан, хүүхдийн эмнэлгийн барилга /Улаанбаатар, Баянзүрх дүүрэг/</t>
  </si>
  <si>
    <t>6-1/7338</t>
  </si>
  <si>
    <t>2019.11.14</t>
  </si>
  <si>
    <t>6-1/7600</t>
  </si>
  <si>
    <t>6-1/7520</t>
  </si>
  <si>
    <t>6-1/7527</t>
  </si>
  <si>
    <t>6-1/7375</t>
  </si>
  <si>
    <t>6-1/7631</t>
  </si>
  <si>
    <t>6-1/7413</t>
  </si>
  <si>
    <t>Орхон аймгийн 15 дугаар сургуулийн үдийн цай</t>
  </si>
  <si>
    <t>6-1/7425</t>
  </si>
  <si>
    <t>Компьютер, техник хэрэгслээр хангах тухай</t>
  </si>
  <si>
    <t>6-1/7431</t>
  </si>
  <si>
    <t>6-1/7528</t>
  </si>
  <si>
    <t>Бат комплект ХХК</t>
  </si>
  <si>
    <t xml:space="preserve">Хамгаалалтын хашаа </t>
  </si>
  <si>
    <t>6-1/7306</t>
  </si>
  <si>
    <t>6-1/7518</t>
  </si>
  <si>
    <t>6-1/7511</t>
  </si>
  <si>
    <t>6-1/7443</t>
  </si>
  <si>
    <t>6-1/7838</t>
  </si>
  <si>
    <t>Хинц хоршоо</t>
  </si>
  <si>
    <t>Хүнсний эрхийн бичгээр үйлчилгээ үзүүлэх</t>
  </si>
  <si>
    <t>Ховд аймгийн Манхан сумын ЗДТГ</t>
  </si>
  <si>
    <t>6-1/7442</t>
  </si>
  <si>
    <t>2019.11.21</t>
  </si>
  <si>
    <t>6-1/7774</t>
  </si>
  <si>
    <t>6-1/7446</t>
  </si>
  <si>
    <t>2019.11.19</t>
  </si>
  <si>
    <t>6-1/7727</t>
  </si>
  <si>
    <t>Хиймэл дагуулын мэдээхүлээн авах газрын станцын антены цамхагийн байр /Улаанбаатар/</t>
  </si>
  <si>
    <t>6-1/7447</t>
  </si>
  <si>
    <t>2019.11.18</t>
  </si>
  <si>
    <t>6-1/7662</t>
  </si>
  <si>
    <t>Хүнд даацын автомашины сэлбэг, Багц-4</t>
  </si>
  <si>
    <t>6-1/7477</t>
  </si>
  <si>
    <t>6-1/7764</t>
  </si>
  <si>
    <t>ЗБИБ ХХК</t>
  </si>
  <si>
    <t>Налайх-чойрын чиглэлийн авто замын уулзвараас Төмөр замын 5 шар байшингийн баруун тал хүртэлх 4,4 км замын өргөтгөл шинэчлэлтийн ажил</t>
  </si>
  <si>
    <t>6-1/7720</t>
  </si>
  <si>
    <t>6-1/7760</t>
  </si>
  <si>
    <t>Biodiversity and adaptation to climate change project</t>
  </si>
  <si>
    <t>6-1/7513</t>
  </si>
  <si>
    <t>6-1/7786</t>
  </si>
  <si>
    <t>6-1/7655</t>
  </si>
  <si>
    <t>6-1/7673</t>
  </si>
  <si>
    <t>220/110 кВ-ын гарсан шугам, хүчний трансформаторын хамгаалалт шалгах боломж бүхий багаж</t>
  </si>
  <si>
    <t>Гал унтраах тоног төхөөрөмж нийлүүлэх</t>
  </si>
  <si>
    <t>УБЦТС ТӨХК</t>
  </si>
  <si>
    <t>6-1/7608</t>
  </si>
  <si>
    <t>6-1/7839</t>
  </si>
  <si>
    <t>Камер нийлүүлэлтийн ажил</t>
  </si>
  <si>
    <t>6-1/7567</t>
  </si>
  <si>
    <t>2019.11.29</t>
  </si>
  <si>
    <t>6-1/7910</t>
  </si>
  <si>
    <t>Си ай ти ХХК</t>
  </si>
  <si>
    <t>Сүрьеэ өвчнийг эрт илрүүлэн оношилгоо, эмчилгээний чанар, хүртээмжийг нэмэгдүүлэх зорилгоор эрүүл мэндийн байгууллагуудад зөөврийн дижитал рентген нийлүүлэх</t>
  </si>
  <si>
    <t xml:space="preserve">Ил уурхайн хөрсний тээвэрт мөчлөгт урсгалт тээврийн технологи нэвтрүүлэх </t>
  </si>
  <si>
    <t>6-1/7661</t>
  </si>
  <si>
    <t>6-1/7789</t>
  </si>
  <si>
    <t>Жижиг дунд үйлдвэрлэлийг дэмжих төвийн тоног төхөөрөмж/Говьсүмбэр, Сүмбэр сум/</t>
  </si>
  <si>
    <t>6-1/7759</t>
  </si>
  <si>
    <t>2019.12.02</t>
  </si>
  <si>
    <t>6-1/7941</t>
  </si>
  <si>
    <t>6-1/7779</t>
  </si>
  <si>
    <t>2019.11.28</t>
  </si>
  <si>
    <t>6-1/7893</t>
  </si>
  <si>
    <t>Хууль зүйн сургуулийн номын сангийн тавилга эд хогшил</t>
  </si>
  <si>
    <t>6-1/7778</t>
  </si>
  <si>
    <t>6-1/7896</t>
  </si>
  <si>
    <t>Уурхайн нөхцөлд зориулагдсан техникийн сэлбэг</t>
  </si>
  <si>
    <t>6-1/7783</t>
  </si>
  <si>
    <t>Сургуулийн барилга, 960 суудал /Улаанбаатар, Сүхбаатар 13 дугаар хороо/</t>
  </si>
  <si>
    <t>2019.12.05</t>
  </si>
  <si>
    <t>6-1/8012</t>
  </si>
  <si>
    <t>Голдендрийм ХХК</t>
  </si>
  <si>
    <t>Новатек ХХК</t>
  </si>
  <si>
    <t>Өнгөт металл нийлүүлэх</t>
  </si>
  <si>
    <t>6-1/7879</t>
  </si>
  <si>
    <t>6-1/8014</t>
  </si>
  <si>
    <t>Бродер мэрчантс ХХК</t>
  </si>
  <si>
    <t>Гаалийн албан хаагчдын дүрэмт хувцас нийлүүлэх,  Багц-3</t>
  </si>
  <si>
    <t>ГЕГ</t>
  </si>
  <si>
    <t>6-1/7877</t>
  </si>
  <si>
    <t>2019.12.06</t>
  </si>
  <si>
    <t>6-1/8060</t>
  </si>
  <si>
    <t>Их газрын чулуу ХХК</t>
  </si>
  <si>
    <t>Гаалийн албан хаагчдын дүрэмт хувцас нийлүүлэх, Багц-2, 3</t>
  </si>
  <si>
    <t>Хүнд даацын автомашины сэлбэг, Багц-5</t>
  </si>
  <si>
    <t>Инженерийн шугам сулжээний ажил /Улаанбаатар, Баянгол дүүрэг, Гандангийн дэнж, 16 дугаар хороо/</t>
  </si>
  <si>
    <t>2019.12.09</t>
  </si>
  <si>
    <t>6-1/8077</t>
  </si>
  <si>
    <t>Говьсүмбэр аймагт шинээр баригдах холбооны барилгын гүйцэтгэгч шалгаруулах</t>
  </si>
  <si>
    <t>6-1/7892</t>
  </si>
  <si>
    <t>2019.12.03</t>
  </si>
  <si>
    <t>Соёлын төвийн тохижилт, тоног төхөөрөмж нийлүүлэх</t>
  </si>
  <si>
    <t>Дорнод аймгийн ЗДТГ</t>
  </si>
  <si>
    <t>6-1/8098</t>
  </si>
  <si>
    <t>Гантесла ХХК</t>
  </si>
  <si>
    <t>Төмөрт-өргөө ХХК</t>
  </si>
  <si>
    <t>Төв төгөл ХХК</t>
  </si>
  <si>
    <t>Эрүүл мэндийн төвийн барилга , 15 ор /Хөвсгөл, Цагаан-Уул сум/</t>
  </si>
  <si>
    <t>6-1/7947</t>
  </si>
  <si>
    <t>6-1/8069</t>
  </si>
  <si>
    <t>6-1/8462</t>
  </si>
  <si>
    <t>6-1/8194</t>
  </si>
  <si>
    <t xml:space="preserve">УУрханй хотхон, уурхайн бүс болон өффист катерингийн үйлчилгээ </t>
  </si>
  <si>
    <t>6-1/8046</t>
  </si>
  <si>
    <t>Абсольют чойс ХХК</t>
  </si>
  <si>
    <t>Автобусны жолоочийн ажлын цамц, хантааз хийлгэх</t>
  </si>
  <si>
    <t>Зорчигч тээврийн нэгтгэл ОНӨААТҮГ</t>
  </si>
  <si>
    <t>Хьюндай моторс тонгол ХХК</t>
  </si>
  <si>
    <t>Крантай автомашин 1 ширхэг</t>
  </si>
  <si>
    <t>6-1/8116</t>
  </si>
  <si>
    <t>6-1/8304</t>
  </si>
  <si>
    <t>Ч. Баярмаа</t>
  </si>
  <si>
    <t>Өнө тэгш арвижих ХХК</t>
  </si>
  <si>
    <t>Жижиг дунд үйлдвэрлэлийг дэмжих тоног төхөөрөмж нийлүүлэх</t>
  </si>
  <si>
    <t>6-1/8460</t>
  </si>
  <si>
    <t>6-1/8305</t>
  </si>
  <si>
    <t>Б. Намжилмаа</t>
  </si>
  <si>
    <t>2019.12.24</t>
  </si>
  <si>
    <t>Өлгий сумын 250 ортой цэцэрлэгийн барилга</t>
  </si>
  <si>
    <t>Баян-өлгий аймгийн Засаг дарга</t>
  </si>
  <si>
    <t>6-1/8280</t>
  </si>
  <si>
    <t>Геоботаник ХХК</t>
  </si>
  <si>
    <t>Аймгийн газрын төлөв байдал, чанарын хянан баталгааны ажил</t>
  </si>
  <si>
    <t>Дундговь аймгийн ЗДТГ</t>
  </si>
  <si>
    <t>6-1/8151</t>
  </si>
  <si>
    <t>6-1/8303</t>
  </si>
  <si>
    <t>Д. Отгонсүрэн</t>
  </si>
  <si>
    <t xml:space="preserve">Агаарын хөлгийн шатахуун тээврийн  2 ширхэг автомашин нийлүүлэх </t>
  </si>
  <si>
    <t>6-1/8164</t>
  </si>
  <si>
    <t>6-1/8461</t>
  </si>
  <si>
    <t>Хүлэгт хүннү аудит ХХК</t>
  </si>
  <si>
    <t>Хөрөнгийн дахин үнэлгээ хийх</t>
  </si>
  <si>
    <t>6-1/8965</t>
  </si>
  <si>
    <t>6-1/8466</t>
  </si>
  <si>
    <t>2019.12.26</t>
  </si>
  <si>
    <t>Архивын зориулалттай нягтруулсан шүүгээ, өндөр хүчин чадал бүхий сканер"-н багц 2</t>
  </si>
  <si>
    <t>Шүүхийн ерөнхий зөлөл</t>
  </si>
  <si>
    <t>Шүүхийн ерөнхий зөвлөлийн дарга</t>
  </si>
  <si>
    <t>6-1/8162</t>
  </si>
  <si>
    <t>6-1/8279</t>
  </si>
  <si>
    <t>6-1/8200</t>
  </si>
  <si>
    <t>6-1/8498</t>
  </si>
  <si>
    <t>Акшус ХХК</t>
  </si>
  <si>
    <t>2019.12.27</t>
  </si>
  <si>
    <t>Хогийн талбайн тохижилт</t>
  </si>
  <si>
    <t>Хулд сумын ЗДТГ</t>
  </si>
  <si>
    <t>6-1/8201</t>
  </si>
  <si>
    <t>6-1/8556</t>
  </si>
  <si>
    <t>“Нисэхийн мэдээ дамжуулах цогц систем /amhs/-ийг суурилуулах программ хангамжийг шинэчлэх, user agent терминал авах /ХНАА/</t>
  </si>
  <si>
    <t>6-1/8267</t>
  </si>
  <si>
    <t>6-1/8665</t>
  </si>
  <si>
    <t>Гэр хорооллын байгууллагуудын камержуулалтын зардал</t>
  </si>
  <si>
    <t>Орхон амйгийн ЗДТГ</t>
  </si>
  <si>
    <t>6-1/8286</t>
  </si>
  <si>
    <t>Мэргэндэнзэн ХХК</t>
  </si>
  <si>
    <t>2020.01.01</t>
  </si>
  <si>
    <t>ШУС-ын ариун цэврийн өрөөний засвар /14ш ариун цэврийн өрөө</t>
  </si>
  <si>
    <t>6-1/8306</t>
  </si>
  <si>
    <t>6-1/8546</t>
  </si>
  <si>
    <t>6-1/8643</t>
  </si>
  <si>
    <t>6-1/8595</t>
  </si>
  <si>
    <t>Энх энгүүн зам ХХК</t>
  </si>
  <si>
    <t>Эргэх механизмд төвлөрүүлэлт хийхтоног төхөөрөмж</t>
  </si>
  <si>
    <t>6-1/8463</t>
  </si>
  <si>
    <t>2019.01.03</t>
  </si>
  <si>
    <t>6-1/29</t>
  </si>
  <si>
    <t>Хөдөө аж ахуйн  трактор, тоног төхөөрөмж нийлүүлэх</t>
  </si>
  <si>
    <t>Гаалийн улсын байцаагчийн нормын хувцас, дагалдах хэрэгсэл худалдан авах</t>
  </si>
  <si>
    <t>6-1/8497</t>
  </si>
  <si>
    <t>Си эс ай аудит ХХК</t>
  </si>
  <si>
    <t>Зарим төсөвт байгууллага, төрийн болон орон нутгийн өмчит үйлдвэрийн 2019 оны тайлбанд аудит хийх</t>
  </si>
  <si>
    <t>ҮАГ</t>
  </si>
  <si>
    <t>6-1/8533</t>
  </si>
  <si>
    <t>Лакилайф ХХК</t>
  </si>
  <si>
    <t>Сургуулийн барилга, 720 сургууль / Улаанбаатар, Сүхбаатар дүүрэг, 12 дугаар хороо/</t>
  </si>
  <si>
    <t>6-1/8459</t>
  </si>
  <si>
    <t>6-1/8598</t>
  </si>
  <si>
    <t>Оюутны байрны тавилга, эд хогшил нийлүүлэх Багц 1</t>
  </si>
  <si>
    <t>6-1/8438</t>
  </si>
  <si>
    <t>6-1/8545</t>
  </si>
  <si>
    <t>Өнгөт дэлгэц, дагалдах хэрэгсэл худалдан авах</t>
  </si>
  <si>
    <t>6-1/8437</t>
  </si>
  <si>
    <t>6-1/8543</t>
  </si>
  <si>
    <t>Талст бластинг консалтинг ХХК</t>
  </si>
  <si>
    <t>Цанхийн баруун уурхайн гэрээт олборлогчийг сонгон шалгаруулах</t>
  </si>
  <si>
    <t>6-1/8599</t>
  </si>
  <si>
    <t>ӨВМТХ ХХК</t>
  </si>
  <si>
    <t>2020.01.09</t>
  </si>
  <si>
    <t>6-1/8641</t>
  </si>
  <si>
    <t>2020.01.13</t>
  </si>
  <si>
    <t>6-1/02</t>
  </si>
  <si>
    <t>2020.01.14</t>
  </si>
  <si>
    <t>6-1/226</t>
  </si>
  <si>
    <t>Ажлын гутал</t>
  </si>
  <si>
    <t>6-1/8544</t>
  </si>
  <si>
    <t>2019.01.06</t>
  </si>
  <si>
    <t>6-1/31</t>
  </si>
  <si>
    <t>;</t>
  </si>
  <si>
    <t>Үндэслэлтэй гомдол</t>
  </si>
  <si>
    <t>Шүүхэд хандах</t>
  </si>
  <si>
    <t>Бүрдүүлбэр дутуу</t>
  </si>
  <si>
    <t>Сангийн яаманд хамаарахгүй</t>
  </si>
  <si>
    <t>Хянан үзэж байгаа</t>
  </si>
  <si>
    <t>8-р сар</t>
  </si>
  <si>
    <t>Seo</t>
  </si>
  <si>
    <t>Nov</t>
  </si>
  <si>
    <t>Dec</t>
  </si>
  <si>
    <t>Count of №</t>
  </si>
  <si>
    <t xml:space="preserve"> Эм эм си жи ХХК</t>
  </si>
  <si>
    <t>Erenhot gegen import and export trading Co.,LTD</t>
  </si>
  <si>
    <t>Inner Mongolia support railway integrat equipment CoLtD</t>
  </si>
  <si>
    <t>SHANXI HUI FENG SPECIAL MOTOR VEHICLE Co., LTD</t>
  </si>
  <si>
    <t>Аббел ХХК</t>
  </si>
  <si>
    <t>Авга ач нарт ХХК</t>
  </si>
  <si>
    <t>Авто замын гэрлэн дохио ХХК</t>
  </si>
  <si>
    <t>Агар-Эрдэнэс ХХК</t>
  </si>
  <si>
    <t xml:space="preserve">Агнуур судлалын нийгэмлэг </t>
  </si>
  <si>
    <t>Ай контент ХХК</t>
  </si>
  <si>
    <t>Ай ти солушинс ХХК</t>
  </si>
  <si>
    <t>Ай Ти Эс Өү ХХК</t>
  </si>
  <si>
    <t>Ай эй ди ХХК</t>
  </si>
  <si>
    <t>Ай эм эс инженеринг ХХК</t>
  </si>
  <si>
    <t>Ай эс и ХХК</t>
  </si>
  <si>
    <t>Алтай байгууламж ХХК</t>
  </si>
  <si>
    <t>Альфа филтер ХХК</t>
  </si>
  <si>
    <t>Амбер ХХК</t>
  </si>
  <si>
    <t>Ану гэгээн ХХК</t>
  </si>
  <si>
    <t>Ар  эф эс монголиа ХХК</t>
  </si>
  <si>
    <t>Ар тэрэгч ХХК</t>
  </si>
  <si>
    <t>Ариунбилгүүн ХХК</t>
  </si>
  <si>
    <t>Асгат кент ХХК</t>
  </si>
  <si>
    <t>Ашекей ХХК</t>
  </si>
  <si>
    <t>Бага хөгшин моторс ХХК</t>
  </si>
  <si>
    <t>Баганадант ХХК</t>
  </si>
  <si>
    <t>Багахөгшин ХХК</t>
  </si>
  <si>
    <t>Бадрах мандал шим ХХК</t>
  </si>
  <si>
    <t>Бапкер ХХК</t>
  </si>
  <si>
    <t>Барга хайрхан ХХК</t>
  </si>
  <si>
    <t>Барилга байгууламж ХХК</t>
  </si>
  <si>
    <t>Батжинбат индастри ХХК</t>
  </si>
  <si>
    <t>Батстрой ХХК</t>
  </si>
  <si>
    <t>Баядах өргөө ХХК</t>
  </si>
  <si>
    <t>Баянголмед ХХК</t>
  </si>
  <si>
    <t>Баянширээ ХХК</t>
  </si>
  <si>
    <t>Баясал төгс ХХК</t>
  </si>
  <si>
    <t>БДЗ ХХК</t>
  </si>
  <si>
    <t>БДО аудит ХХК</t>
  </si>
  <si>
    <t>Бевертек технологи ХХК</t>
  </si>
  <si>
    <t>Бест агро интернэйшнл ХХК</t>
  </si>
  <si>
    <t>Би энд би эс ХХК</t>
  </si>
  <si>
    <t>Биг монголиа билдинг ХХК</t>
  </si>
  <si>
    <t>Биллитонголори ХХК</t>
  </si>
  <si>
    <t>Билэгт манлай ХХК</t>
  </si>
  <si>
    <t>Бишрэлт түмэн хаан ХХК</t>
  </si>
  <si>
    <t>Богатырь ХХК</t>
  </si>
  <si>
    <t>Бодлого шийдэл ТББ</t>
  </si>
  <si>
    <t>Бодь электроник ХХК</t>
  </si>
  <si>
    <t>Бодь-Электроникс ХХК</t>
  </si>
  <si>
    <t>Брикс ХХК</t>
  </si>
  <si>
    <t>БСБ трейдинг ХХК</t>
  </si>
  <si>
    <t>Б-софт ХХК</t>
  </si>
  <si>
    <t>Булжих минериал майнинг ХХК</t>
  </si>
  <si>
    <t>Бумбатзүрх ХХК</t>
  </si>
  <si>
    <t>Буян хөхий ХХК</t>
  </si>
  <si>
    <t>Бүрэн төгс шийдэл ХХК</t>
  </si>
  <si>
    <t>БЭТЦ ХХК</t>
  </si>
  <si>
    <t>Вектор мэп ХХК</t>
  </si>
  <si>
    <t>Вилл вест ХХК, Воком технологи ХХК</t>
  </si>
  <si>
    <t>Воркмастер ХХК</t>
  </si>
  <si>
    <t>Вүүвүү технологи ххк</t>
  </si>
  <si>
    <t>Газком ХХК</t>
  </si>
  <si>
    <t>Галтууд ХХК</t>
  </si>
  <si>
    <t>Ган тэт деволопмент ХХК</t>
  </si>
  <si>
    <t>Ган хэлхээ констракшн ХХК</t>
  </si>
  <si>
    <t>Гантоонот</t>
  </si>
  <si>
    <t>Гантоонот констракшн ХХК</t>
  </si>
  <si>
    <t>Гео зураглал ХХК</t>
  </si>
  <si>
    <t>Геоценоз ХХК</t>
  </si>
  <si>
    <t>Гкал ХХК</t>
  </si>
  <si>
    <t>Гларий Монголиа ХХК</t>
  </si>
  <si>
    <t>Говийн очир огтлогч ХХК</t>
  </si>
  <si>
    <t>Говийн өндөр хайрхан ХХК</t>
  </si>
  <si>
    <t>Говь экуйпмент  рентал флийт ХХК</t>
  </si>
  <si>
    <t>Голден лайт ХХК</t>
  </si>
  <si>
    <t>Голден хилл ХХК</t>
  </si>
  <si>
    <t>Гоол ХХК</t>
  </si>
  <si>
    <t>Гранд лаки ХХК</t>
  </si>
  <si>
    <t>Гранд макс ХКХ</t>
  </si>
  <si>
    <t>Гранд премиум ХХК</t>
  </si>
  <si>
    <t>Гэрэлт-Оньс ХХК</t>
  </si>
  <si>
    <t>Дабль Голд ХХК</t>
  </si>
  <si>
    <t>Дани ХХК</t>
  </si>
  <si>
    <t>Дархан ар шанд ХХК</t>
  </si>
  <si>
    <t>Дархан хүрд ХХК</t>
  </si>
  <si>
    <t>Дархан-есөн ундраа ХХК</t>
  </si>
  <si>
    <t>Дашваанжил ХХК</t>
  </si>
  <si>
    <t>Ди ти юу ХХК</t>
  </si>
  <si>
    <t>Дижитал медик ХХК</t>
  </si>
  <si>
    <t>Дипирамид ХХК</t>
  </si>
  <si>
    <t>ДМТМ трейд ХХК</t>
  </si>
  <si>
    <t>Дөрвөлжин дэнж ХХК</t>
  </si>
  <si>
    <t>ДТМТ ХХК</t>
  </si>
  <si>
    <t>Дуулгат мөрөн ХХК</t>
  </si>
  <si>
    <t>Дэвжих уран өргөө ХХК</t>
  </si>
  <si>
    <t>Дэлгэрэх их богд ХХК</t>
  </si>
  <si>
    <t>Дэлгэрэхчес ХХК</t>
  </si>
  <si>
    <t>Дэнжийн өдөр ХХК</t>
  </si>
  <si>
    <t>Дээд хангай ХХК</t>
  </si>
  <si>
    <t>Дээд эрхэт ХХК</t>
  </si>
  <si>
    <t>Евро электроникс ХХК</t>
  </si>
  <si>
    <t>Еврохан ХХК</t>
  </si>
  <si>
    <t>Жи эм ай ди ХХК</t>
  </si>
  <si>
    <t>Жигүүр эрдэнэ ХХК</t>
  </si>
  <si>
    <t>Зитоп</t>
  </si>
  <si>
    <t>Зитоп ХХК</t>
  </si>
  <si>
    <t>Зотол констракшн ХХК</t>
  </si>
  <si>
    <t>Зэндмэнэ суварга ХХК</t>
  </si>
  <si>
    <t>Зэт ди эн смарт энержи ХХК</t>
  </si>
  <si>
    <t>Ивээлт гүн ХХК</t>
  </si>
  <si>
    <t>Иззи оффис ХХК</t>
  </si>
  <si>
    <t>Ий би си ХХК</t>
  </si>
  <si>
    <t>ИКОН ХХК</t>
  </si>
  <si>
    <t>Илдэнгүн хошуу ХХК</t>
  </si>
  <si>
    <t>Иммунофилакси ХХК</t>
  </si>
  <si>
    <t>Индио менежмент ХХК</t>
  </si>
  <si>
    <t>Инносольюшн ХХК</t>
  </si>
  <si>
    <t>Их каркас констракшн ХХК</t>
  </si>
  <si>
    <t>Их морьт эрдэнэ ХХК</t>
  </si>
  <si>
    <t>Их овоо иргэдийн бүлэг</t>
  </si>
  <si>
    <t>Их үен ХХК</t>
  </si>
  <si>
    <t>Их эффект ХХК</t>
  </si>
  <si>
    <t>Ихбогд зам ХХК</t>
  </si>
  <si>
    <t>Ихэр баян говь ХХК</t>
  </si>
  <si>
    <t>Киа моторс монголиа ХХК</t>
  </si>
  <si>
    <t>Классиксольюшн ХХК</t>
  </si>
  <si>
    <t>Коверхилл ХХК</t>
  </si>
  <si>
    <t>Колорфул ХХК</t>
  </si>
  <si>
    <t>Космос тек монгол ХХК</t>
  </si>
  <si>
    <t>КРМ ХХК</t>
  </si>
  <si>
    <t>Лаки лайф ХХК</t>
  </si>
  <si>
    <t>Лау лау ХХК</t>
  </si>
  <si>
    <t>Лед сити ХХК</t>
  </si>
  <si>
    <t>Лэдсисти ХХК</t>
  </si>
  <si>
    <t>Лэндс ХХК</t>
  </si>
  <si>
    <t>Майнинг шорт лонг терм ХХК</t>
  </si>
  <si>
    <t>Майнтек технологи ХХК</t>
  </si>
  <si>
    <t>Мастер лифт ХХК</t>
  </si>
  <si>
    <t>Мастер партс ХХК</t>
  </si>
  <si>
    <t>Матриц ХХК</t>
  </si>
  <si>
    <t>Машин механизм  ХХК</t>
  </si>
  <si>
    <t>Мегатитан ХХК</t>
  </si>
  <si>
    <t>Мед буян ХХК</t>
  </si>
  <si>
    <t>Мета менежмент ХХК</t>
  </si>
  <si>
    <t>Метро консалтинг ХХК</t>
  </si>
  <si>
    <t>Метро экспресс ХХК</t>
  </si>
  <si>
    <t>Мехатроник ХХК</t>
  </si>
  <si>
    <t>Микадо ХХК</t>
  </si>
  <si>
    <t>Милонит ХХК</t>
  </si>
  <si>
    <t>Мог пластик ХХК</t>
  </si>
  <si>
    <t>Модерн хас ХХК</t>
  </si>
  <si>
    <t>Мон илч ХХК</t>
  </si>
  <si>
    <t>Мон шугам энерго ХХК</t>
  </si>
  <si>
    <t>Монгол базальт ХХК</t>
  </si>
  <si>
    <t>Монгол туйвар транс ХХК</t>
  </si>
  <si>
    <t>Монгол хьюндай автоматив ХХК</t>
  </si>
  <si>
    <t>Монголиан эвент маркетинг энтертаймент ХХК</t>
  </si>
  <si>
    <t>Монголын менежмент зөвлөхүүдийн холбоо ТББ</t>
  </si>
  <si>
    <t>Монголын үндэсний олон нийтийн радио телевиз</t>
  </si>
  <si>
    <t>Монос трейд ХК</t>
  </si>
  <si>
    <t>Монос хүнс ХХК</t>
  </si>
  <si>
    <t>Монсо баян хүч ХХК</t>
  </si>
  <si>
    <t>Монтех дистрибьюшн ХХК ХХК</t>
  </si>
  <si>
    <t>Монхидро констракшн ХХК</t>
  </si>
  <si>
    <t>Монхорус интернэшл ХХК</t>
  </si>
  <si>
    <t>Мөлүү хээр ХХК</t>
  </si>
  <si>
    <t>Мөнгөн хөдөлгүүүр ХХК</t>
  </si>
  <si>
    <t>Мөнхногоон жодоо ХХК</t>
  </si>
  <si>
    <t>Мөнхөд ашдын зам ХХК</t>
  </si>
  <si>
    <t>МТББ ХХК</t>
  </si>
  <si>
    <t>Мэдрүүр ХХК</t>
  </si>
  <si>
    <t>Нанoпланет ХХК</t>
  </si>
  <si>
    <t>Наран үзэмж ХХК</t>
  </si>
  <si>
    <t>Нарсан цамхаг</t>
  </si>
  <si>
    <t>Нарсан цамхаг ХХК</t>
  </si>
  <si>
    <t>Новатек интернэшнл ХХК</t>
  </si>
  <si>
    <t>Ноён өндөр уул ХХК</t>
  </si>
  <si>
    <t>Номин трейдинг ХХК</t>
  </si>
  <si>
    <t>Номун заяа ХХК</t>
  </si>
  <si>
    <t>Нүүдэлчин мах маркет ХХК</t>
  </si>
  <si>
    <t>Нью гранд консалтинг ХХК</t>
  </si>
  <si>
    <t>Нью констракшн ХХК</t>
  </si>
  <si>
    <t>Нэгм электроникс ХХК</t>
  </si>
  <si>
    <t>Овоотгол ХХК</t>
  </si>
  <si>
    <t>Од бдн ХХК</t>
  </si>
  <si>
    <t>Олимпус спортинг гүүдс ХХК</t>
  </si>
  <si>
    <t>Онч сөрвэй ХХК</t>
  </si>
  <si>
    <t>Оптимус инженеринг ХХК</t>
  </si>
  <si>
    <t>Оргилон дэлгэрэх сүм ХХК</t>
  </si>
  <si>
    <t>Осо констракшн ХХК</t>
  </si>
  <si>
    <t>Оюуны инноваци ТББ</t>
  </si>
  <si>
    <t>Өв арвин арвай ХХК</t>
  </si>
  <si>
    <t>Өлзий бэл ХХК</t>
  </si>
  <si>
    <t>Өлзий-Иш ХХК</t>
  </si>
  <si>
    <t>Өлзийт экаунт аудит ХХК</t>
  </si>
  <si>
    <t>Өмгөөллийн таванлекс ХХН</t>
  </si>
  <si>
    <t>Өндөр бөх ХХК</t>
  </si>
  <si>
    <t>Өндөрхаан-Өргөө ХХК</t>
  </si>
  <si>
    <t>Өнөлаб ХХК</t>
  </si>
  <si>
    <t>Пикэйсэлл батарей ХХК</t>
  </si>
  <si>
    <t>Платиниум их өргөө констракшн ХХК</t>
  </si>
  <si>
    <t>Платиниум их өргөө ХХК</t>
  </si>
  <si>
    <t>Платиниум ХХК</t>
  </si>
  <si>
    <t>Повертүүл ХХК</t>
  </si>
  <si>
    <t>Прайсуотерхаускуперс аудит ХХК</t>
  </si>
  <si>
    <t>Пролианс ХХК</t>
  </si>
  <si>
    <t>Рендербау ХХК</t>
  </si>
  <si>
    <t>Рок пэйнт групп ХХК</t>
  </si>
  <si>
    <t>Росторг ХХК</t>
  </si>
  <si>
    <t>Рояал групп ХХК</t>
  </si>
  <si>
    <t>Сайн тусгал ХХК</t>
  </si>
  <si>
    <t>Сайрын харгана ХХК</t>
  </si>
  <si>
    <t>Сантех Увс ХХК</t>
  </si>
  <si>
    <t>Саран инж девелопмент ХХК</t>
  </si>
  <si>
    <t>Саруул өглөө ХХК</t>
  </si>
  <si>
    <t>Саус гоби брэндс ХХК</t>
  </si>
  <si>
    <t>Сейф транс ХХК</t>
  </si>
  <si>
    <t>Си ай ти ди ХХК</t>
  </si>
  <si>
    <t>Си ар эм си ХХК</t>
  </si>
  <si>
    <t>Си ти эс ХХК</t>
  </si>
  <si>
    <t>Си эйч би жи констракшн ХХК</t>
  </si>
  <si>
    <t>Скайтел ХХК</t>
  </si>
  <si>
    <t>Содон номин констракшн ХХК</t>
  </si>
  <si>
    <t>Соёд ХХК</t>
  </si>
  <si>
    <t>Соёолон интернэшнл ХХК</t>
  </si>
  <si>
    <t>Солонго солюшинс ХХК</t>
  </si>
  <si>
    <t>Солонгос улсаас автомашин тээвэрлэгчдийн холбоо</t>
  </si>
  <si>
    <t>Сувдан элс ХХК</t>
  </si>
  <si>
    <t>Сууц трейд ХХК</t>
  </si>
  <si>
    <t>Сухайт хайрхан ХХК</t>
  </si>
  <si>
    <t>Сүлдэрхан минералс ХХК</t>
  </si>
  <si>
    <t>Сүнхүнгий ХХК</t>
  </si>
  <si>
    <t>Сүүхүнгий ХХК</t>
  </si>
  <si>
    <t>Сэрвэн-Овоот ХХК</t>
  </si>
  <si>
    <t>Таван үндэс ХХК</t>
  </si>
  <si>
    <t>Такаанар ХХК</t>
  </si>
  <si>
    <t>Талын анирхуй ХХК</t>
  </si>
  <si>
    <t>Тенчи ХХК</t>
  </si>
  <si>
    <t>Ти си кэй эйч ХХК</t>
  </si>
  <si>
    <t>Тод петролиум ХХК</t>
  </si>
  <si>
    <t>Тодбаярт ХХК</t>
  </si>
  <si>
    <t>Топспаре партс ХХК</t>
  </si>
  <si>
    <t>Тотал коммпьютер ХХК</t>
  </si>
  <si>
    <t>Тотал маркетинг эйженси ХХК</t>
  </si>
  <si>
    <t>Төгсбуянт өргөө констракшн ХХК</t>
  </si>
  <si>
    <t>Трансвест монголия ХХК</t>
  </si>
  <si>
    <t>Транстехно маркет ХХК</t>
  </si>
  <si>
    <t>Транстехномаркет ХХК</t>
  </si>
  <si>
    <t>Түвшин-аму ХХК</t>
  </si>
  <si>
    <t>Түнтгэр нөөлөгт инженер ХХК</t>
  </si>
  <si>
    <t>Түрүүгарав ХХК</t>
  </si>
  <si>
    <t>Тэгш хэм групп ХК</t>
  </si>
  <si>
    <t>Тэнчи ХХК</t>
  </si>
  <si>
    <t>Тэргэл тех ХХК</t>
  </si>
  <si>
    <t>Тэсийн бүрд ХХК</t>
  </si>
  <si>
    <t>УБ-электро мотаж ХХК</t>
  </si>
  <si>
    <t>Удам буурал ХХК</t>
  </si>
  <si>
    <t>Улаанбаатар бук ХХК</t>
  </si>
  <si>
    <t>Ундрага Өмнөговь ХХК</t>
  </si>
  <si>
    <t>Универсум ХХК</t>
  </si>
  <si>
    <t>Уранхаш-Баянхонгор ХХК</t>
  </si>
  <si>
    <t>Урбан девелопмент консалтинг групп ХХК</t>
  </si>
  <si>
    <t>Усны зөн ХХК</t>
  </si>
  <si>
    <t>Уул өвгөд ХХК</t>
  </si>
  <si>
    <t>Фамили партнерс ХХК</t>
  </si>
  <si>
    <t>Финайдиа ХХК</t>
  </si>
  <si>
    <t>Хаадын сонголт ХХК</t>
  </si>
  <si>
    <t>Хавиргын ундарга ХХК</t>
  </si>
  <si>
    <t>Хавиргын ундрах ХХК</t>
  </si>
  <si>
    <t>Хак трейд ХХК</t>
  </si>
  <si>
    <t>Халх-орд ХХК</t>
  </si>
  <si>
    <t>Хан аттрибут ХХК</t>
  </si>
  <si>
    <t>Хан жаргалант стоунс ХХК</t>
  </si>
  <si>
    <t>Хан туул трейд ХХК</t>
  </si>
  <si>
    <t>Ханлаб ХХК</t>
  </si>
  <si>
    <t>Хар чонот</t>
  </si>
  <si>
    <t>Хаст шонхор ХХК</t>
  </si>
  <si>
    <t>Хатан түнгэл ХХК</t>
  </si>
  <si>
    <t>ХЗТ Автозам ХХК</t>
  </si>
  <si>
    <t>Хидан хаус ХХК</t>
  </si>
  <si>
    <t>Хит хаус</t>
  </si>
  <si>
    <t>Ховд АЗЗА ТӨХК</t>
  </si>
  <si>
    <t>Ховд сафари ХХК</t>
  </si>
  <si>
    <t>Ховд шинэ сар ХХК</t>
  </si>
  <si>
    <t>Хонгорын шугуй ХХК</t>
  </si>
  <si>
    <t>Хос арыс ХХК</t>
  </si>
  <si>
    <t>Хос бор морь  ХХК</t>
  </si>
  <si>
    <t>Хос түнэл ХХК</t>
  </si>
  <si>
    <t>Хос эрхэс ХХК</t>
  </si>
  <si>
    <t>Хот төлөвлөлтийн хүрээлэн ХХК</t>
  </si>
  <si>
    <t>Хөвсгөл эх ХХК</t>
  </si>
  <si>
    <t>Хөгжлийн технологи ХХК</t>
  </si>
  <si>
    <t>Хөрөнгө үнэлгээ, төслийн лэндс ХХК</t>
  </si>
  <si>
    <t>Хурмастын хүлэг ХХК</t>
  </si>
  <si>
    <t>Хуяг-Эрчим ХХК</t>
  </si>
  <si>
    <t>Хүрэнжинсний овоо ХХК</t>
  </si>
  <si>
    <t>Хүчит сэлэнгэ ХХК</t>
  </si>
  <si>
    <t>Хьюндэй автос ХХК</t>
  </si>
  <si>
    <t>Хэмжил зүй ХХК</t>
  </si>
  <si>
    <t>Хэмжих хэрэгсэл ХХК</t>
  </si>
  <si>
    <t>Цагаан зуун ХХК</t>
  </si>
  <si>
    <t>Цант-булаг ХХК</t>
  </si>
  <si>
    <t>ЦОДММ ХХК</t>
  </si>
  <si>
    <t>Цөгц нуур ХХК</t>
  </si>
  <si>
    <t>Цэцэг трейд ХХК</t>
  </si>
  <si>
    <t>Чин мандал ХХК</t>
  </si>
  <si>
    <t>Чингис капитал ХХК</t>
  </si>
  <si>
    <t>Шилдээд ХХК</t>
  </si>
  <si>
    <t>Шунхлай ХХК</t>
  </si>
  <si>
    <t>Эарт бридж ХХК</t>
  </si>
  <si>
    <t>ЭБМС МОН ХХК</t>
  </si>
  <si>
    <t>Эвиденсе аудит ХХК</t>
  </si>
  <si>
    <t>Эгшиглэн магнай ХХК</t>
  </si>
  <si>
    <t>Эй жи зэт ХХК</t>
  </si>
  <si>
    <t>Эйбл софт ХХК</t>
  </si>
  <si>
    <t>Эко сойл ХХК</t>
  </si>
  <si>
    <t>Эко хүрээ ХХК</t>
  </si>
  <si>
    <t>Экспо см ХХК</t>
  </si>
  <si>
    <t>Экспресс оношилгооны төв ХХК</t>
  </si>
  <si>
    <t>Элсэн морьт ХХК</t>
  </si>
  <si>
    <t>Эм даблью ти ХХК</t>
  </si>
  <si>
    <t>Эн би си си ХХК</t>
  </si>
  <si>
    <t>Эн эс ти юү ХХК</t>
  </si>
  <si>
    <t>Эндлесс энержи ХХК</t>
  </si>
  <si>
    <t>Энтагт ХХК</t>
  </si>
  <si>
    <t>Энх нуга ХХК</t>
  </si>
  <si>
    <t>Энх саран ХХК</t>
  </si>
  <si>
    <t>Энх энэрлийн өргөө ХХК</t>
  </si>
  <si>
    <t>Эрднийн өнгөт далай ХХК</t>
  </si>
  <si>
    <t>Эрдэнийн гүн говь ХХК</t>
  </si>
  <si>
    <t>Эрдэнэ эх ХХК</t>
  </si>
  <si>
    <t>Эрдэнэтмойл ХХК</t>
  </si>
  <si>
    <t>Эс ар пи инженер консалтинг монголиа ХХК</t>
  </si>
  <si>
    <t>Эс жи хөлөгт ХХК</t>
  </si>
  <si>
    <t>Эс эл эс беарингс монголиа ХХК</t>
  </si>
  <si>
    <t>Эс эс эм И эм ХХК</t>
  </si>
  <si>
    <t>ЭСПМ интернэйшнл ХХК</t>
  </si>
  <si>
    <t>Эхмонголын байгаль ХХК</t>
  </si>
  <si>
    <t>Ю жи ди цент ХХК</t>
  </si>
  <si>
    <t>Юнайтед белаз машинэри ХХК</t>
  </si>
  <si>
    <t>Юнайтэд партс ХХК</t>
  </si>
  <si>
    <t>Юу зэт эрдэнэ ХХК</t>
  </si>
  <si>
    <t>Тендер шалгаруулалттай холбоотой 2020 онд гарсан гомдлын талаарх судалгаа</t>
  </si>
  <si>
    <t>Захиалагчид даалгасан албан бичгийн дугаа</t>
  </si>
  <si>
    <t>Улсын орлого болсон дүн</t>
  </si>
  <si>
    <t>6-1/132</t>
  </si>
  <si>
    <t>2020.01.16</t>
  </si>
  <si>
    <t>6-1/249</t>
  </si>
  <si>
    <t>Өөрийн хөрөнгө</t>
  </si>
  <si>
    <t>Тохижилтын ажил /БЗД, 4 дүгээр хороо/</t>
  </si>
  <si>
    <t>Баянзүрх дүүргийн ЗДТГ</t>
  </si>
  <si>
    <t>6-1/161</t>
  </si>
  <si>
    <t>2020.01.17</t>
  </si>
  <si>
    <t>ОНХС</t>
  </si>
  <si>
    <t>Цанхийн баруун уурхайн гэрээт олборлогчийг сонгох</t>
  </si>
  <si>
    <t>Эрдэнэс тавантолгой ХК</t>
  </si>
  <si>
    <t>6-1/888</t>
  </si>
  <si>
    <t xml:space="preserve">ЭХЭМҮТ-ийн бичиг хэргийн материал нийлүүлэх </t>
  </si>
  <si>
    <t>ЭХЭМҮТ</t>
  </si>
  <si>
    <t>Урсгал төсөв</t>
  </si>
  <si>
    <t xml:space="preserve">Компьютер нийлүүлэх </t>
  </si>
  <si>
    <t>1</t>
  </si>
  <si>
    <t>6-1/181</t>
  </si>
  <si>
    <t>SX/EW технологоор катодын зэс боловсруулах үйлдвэрийн төслийн нарийвчилсан зураг төсөл боловсруулах ажил</t>
  </si>
  <si>
    <t>6-1/188</t>
  </si>
  <si>
    <t>АШУҮИС тавилга, эд хогшил нийлүүлэх</t>
  </si>
  <si>
    <t>6-1/248</t>
  </si>
  <si>
    <t>2020.01.27</t>
  </si>
  <si>
    <t>6-1/432</t>
  </si>
  <si>
    <t>ТЭМ-1273 илчит тэрэгний өргөх их засварын ажил</t>
  </si>
  <si>
    <t>6-1/241</t>
  </si>
  <si>
    <t>2020.01.21</t>
  </si>
  <si>
    <t>6-1/318</t>
  </si>
  <si>
    <t>Шинжлэх ухааны сургуулийн ариун цэврийн өрөөний засвар</t>
  </si>
  <si>
    <t>6-1/284</t>
  </si>
  <si>
    <t>Шээсний бүрэн автомат анализаторын худалдан авах</t>
  </si>
  <si>
    <t>Баянзүрх дүүргийн ЭМТ</t>
  </si>
  <si>
    <t>2020.02.06</t>
  </si>
  <si>
    <t>6-1/708</t>
  </si>
  <si>
    <t>Гемотологийн бүрэн автомат анализатор худалдан авах</t>
  </si>
  <si>
    <t>Ховд аймгийн ШҮГ-ыг засварлах</t>
  </si>
  <si>
    <t>6-1/312</t>
  </si>
  <si>
    <t>2020.01.31</t>
  </si>
  <si>
    <t>6-1/579</t>
  </si>
  <si>
    <t>37-р ШҮГ-ыг засварлах</t>
  </si>
  <si>
    <t>Дархан-Уул аймгийн ШҮГ-ыг засварлах</t>
  </si>
  <si>
    <t>Хэнтий аймгийн дархан сумын ЗДТГ-ын ажлын байрны халаалтын ажил</t>
  </si>
  <si>
    <t>Хэнтий аймгийн Дархан сумын ЗД</t>
  </si>
  <si>
    <t>6-1/313</t>
  </si>
  <si>
    <t>2020.02.04</t>
  </si>
  <si>
    <t>6-1/648</t>
  </si>
  <si>
    <t>Орон нутгийн төсөв</t>
  </si>
  <si>
    <t>6-1/317</t>
  </si>
  <si>
    <t>2020.02.03</t>
  </si>
  <si>
    <t>6-1/605</t>
  </si>
  <si>
    <t>Хөрөнгө оруулалт</t>
  </si>
  <si>
    <t>Оюутны байрны тавилга эд хогшил нийлүүлэх Багц 1</t>
  </si>
  <si>
    <t>2020.01.22</t>
  </si>
  <si>
    <t>6-1/335</t>
  </si>
  <si>
    <t>Зөвлөх үйлчилгээний гүйцэтгэгчийг сонгох</t>
  </si>
  <si>
    <t>Тавилга тоног төхөөрөмж худалдан авах</t>
  </si>
  <si>
    <t>Хэнтий аймгийн Цэнхэрмандал сумын ЗДТГ</t>
  </si>
  <si>
    <t>6-1/370</t>
  </si>
  <si>
    <t>2020.02.05</t>
  </si>
  <si>
    <t>6-1/667</t>
  </si>
  <si>
    <t>Хөгжим /Амьд хөгжмийн ком/ худалдан авах</t>
  </si>
  <si>
    <t>УСУГ</t>
  </si>
  <si>
    <t>2020.02.07</t>
  </si>
  <si>
    <t>6-1/762</t>
  </si>
  <si>
    <t>Тайзны гэрэл, дууны хэрэгсэл</t>
  </si>
  <si>
    <t>6-1/516</t>
  </si>
  <si>
    <t>2020.02.10</t>
  </si>
  <si>
    <t>6-1/807</t>
  </si>
  <si>
    <t>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t>
  </si>
  <si>
    <t>6-1/525</t>
  </si>
  <si>
    <t>6-1/700</t>
  </si>
  <si>
    <t>Авто замын сан</t>
  </si>
  <si>
    <t>Ажлын гутал 2 төрөл нийлүүлэх</t>
  </si>
  <si>
    <t xml:space="preserve"> 6-1/31</t>
  </si>
  <si>
    <t>Токарын машин нийлүүлэх</t>
  </si>
  <si>
    <t>2020.02.11</t>
  </si>
  <si>
    <t>6-1/830</t>
  </si>
  <si>
    <t>Цахилгаан дамжуулах кабелийн муфт</t>
  </si>
  <si>
    <t>6-1/576</t>
  </si>
  <si>
    <t>Удирдлагын тогтолцооны стандартуудын сургалт ба зөвлөх үйлчилгээний тендер</t>
  </si>
  <si>
    <t>6-1/544</t>
  </si>
  <si>
    <t>Удирдлдагын тогтолцооны стандартуудын сургалт ба зөвлөх үйлчилгээний тендер</t>
  </si>
  <si>
    <t>Төмөр замын материал нийлүүлэх</t>
  </si>
  <si>
    <t>6-1/650</t>
  </si>
  <si>
    <t>2020.02.14</t>
  </si>
  <si>
    <t>6-1/916</t>
  </si>
  <si>
    <t>Төмөр замын тоног төхөөрөмж нийлүүлэх</t>
  </si>
  <si>
    <t>6-1/915</t>
  </si>
  <si>
    <t xml:space="preserve">Тавилга нийлүүлэх </t>
  </si>
  <si>
    <t>Эрдэнэс-тавантолгой майнинг ХХК</t>
  </si>
  <si>
    <t>6-1/627</t>
  </si>
  <si>
    <t>2020/02/18</t>
  </si>
  <si>
    <t>6-1/940</t>
  </si>
  <si>
    <t>Ачааны дагалдах баримтын бүртгэлийн програм (E-AirWaybill)</t>
  </si>
  <si>
    <t>6-1/687</t>
  </si>
  <si>
    <t>2020.02.12</t>
  </si>
  <si>
    <t>6-1/839</t>
  </si>
  <si>
    <t>Оффисын хэрэгцээний бараа нийлүүлэх</t>
  </si>
  <si>
    <t>6-1/686</t>
  </si>
  <si>
    <t>2020.02.18</t>
  </si>
  <si>
    <t>6-1/999</t>
  </si>
  <si>
    <t>Цэгц билиг сургуулийн спорт заалны шал солих</t>
  </si>
  <si>
    <t>Дундговь айгмийн Сайнцагаан сумны ерөнхий боловсролын сургууль "Цэгц билиг" сургууль</t>
  </si>
  <si>
    <t>6-1/707</t>
  </si>
  <si>
    <t>2020.02.13</t>
  </si>
  <si>
    <t>Улсын төсөв</t>
  </si>
  <si>
    <t>Шинэ коронавирусын халдварын үед эрүүл мэндийн тусламж үйлчилгээ үзүүлэхэд шаардлагатай эмнэлгийн тоног төхөөрөмж нийлүүлэх</t>
  </si>
  <si>
    <t>6-1/715</t>
  </si>
  <si>
    <t>Хот тохижилтын тусгай зориулалтын автомашин техник хэрэгсэл, машин механизм нийлүүлэх /Нийслэл/</t>
  </si>
  <si>
    <t>2020.02.19</t>
  </si>
  <si>
    <t>6-1/1019</t>
  </si>
  <si>
    <t>Нийслэлийн төсвийн хөрөнгө</t>
  </si>
  <si>
    <t>Эм, эмнэлгийн хэрэгсэл оношлуур худалдан авах Багц 2, 35</t>
  </si>
  <si>
    <t>6-1/821</t>
  </si>
  <si>
    <t>Булган аймгийн нутагт байрлах ашиглалтын тусгай зөвшөөрөлтэй MV-021000 дугаартай талбайд газрын төлөв байдал чанарын хянан баталгаа хийлэ</t>
  </si>
  <si>
    <t>6-1/817</t>
  </si>
  <si>
    <t>2020.02.21</t>
  </si>
  <si>
    <t>Эм, эмнэлгийн хэрэгсэл оношлуур худалдан авах Багц 42</t>
  </si>
  <si>
    <t>6-1/835</t>
  </si>
  <si>
    <t>2020.02.08</t>
  </si>
  <si>
    <t>2020.02.27</t>
  </si>
  <si>
    <t>Ил уурхайн хяналт, диспетчерийн  нэгдсэн систем</t>
  </si>
  <si>
    <t>2020.02.20</t>
  </si>
  <si>
    <t xml:space="preserve">Хүнсний бүтээгдхүүн нийлүүлэх Багц 2, 3 </t>
  </si>
  <si>
    <t>Өвөрхангай аймгийн Арвайхээр сумын 7 дугаар цэцэрлэг</t>
  </si>
  <si>
    <t>2020.02.28</t>
  </si>
  <si>
    <t>6-1/1166</t>
  </si>
  <si>
    <t>Булган аймгийн газар зохион байгуулалтын төвөллөгөө боловсруулах</t>
  </si>
  <si>
    <t>Байгаль хамгаалах сан</t>
  </si>
  <si>
    <t>Цөм сүрэг үржлийн төвд автомашин худалдан авах</t>
  </si>
  <si>
    <t>6-1/965</t>
  </si>
  <si>
    <t>6-1/966</t>
  </si>
  <si>
    <t>2020.01.29 №470DBG/20/0331</t>
  </si>
  <si>
    <t>БОЭтөв, сум дундын эмнэлэг, сумын эрүүл мэндийн төвүүдэд шаардлагатай эм, эмнэлгийн хэрэгсэл нийлүүлэх</t>
  </si>
  <si>
    <t>6-1/997</t>
  </si>
  <si>
    <t>2020.03.03</t>
  </si>
  <si>
    <t>6-1/1263</t>
  </si>
  <si>
    <t>Эм бэлдмэл, эмнэлгийн хэрэгсэл, ханган нийлүүлэх</t>
  </si>
  <si>
    <t>2020.03.04</t>
  </si>
  <si>
    <t>6-1/1322</t>
  </si>
  <si>
    <t>6-1/1262</t>
  </si>
  <si>
    <t>Төрийн байгууллагуудад тоног төхөөрөмж худалдан авах</t>
  </si>
  <si>
    <t>Өөрөө буулгагч автомашин худалдан авах</t>
  </si>
  <si>
    <t>Говьсүмбэр аймгийн нийтийн аж ахуйн үйлчилгээний УСДУ ОНӨААТҮГ</t>
  </si>
  <si>
    <t>6-1/1129</t>
  </si>
  <si>
    <t>6-1/1293</t>
  </si>
  <si>
    <t>Төлбөрийг нь төр хариуцах эм, эмнэлгийн хэрэгсэл, урвалж худалдан авах. Багц-4</t>
  </si>
  <si>
    <t>6-1/1137</t>
  </si>
  <si>
    <t>6-1/1279</t>
  </si>
  <si>
    <t>Аймгийн Нэгдсэн эмнэлэгт эм, эмнэлгийн хэрэгсэл, лабораторын урвалж гемодиализ эмчилгээний урвалж бодис нийлүүлэх. Багц-12</t>
  </si>
  <si>
    <t>6-1/1136</t>
  </si>
  <si>
    <t>6-1/1297</t>
  </si>
  <si>
    <t>2020.03.05</t>
  </si>
  <si>
    <t xml:space="preserve">Харуул хамгаалалтын ажил гүйцэтгэх </t>
  </si>
  <si>
    <t>ГССҮТ</t>
  </si>
  <si>
    <t>Хүнсний бүтээгдэхүүн нийлүүлэх</t>
  </si>
  <si>
    <t>Өвөрхангай аймгийн Арвайхээр сумын 10 дугаар цэцэрлэг</t>
  </si>
  <si>
    <t>2020.03.06</t>
  </si>
  <si>
    <t>6-1/1367</t>
  </si>
  <si>
    <t>Дотуур байрны хүүхдийн хүнсний бүтээгдэхүүн биелүүлэх</t>
  </si>
  <si>
    <t>Өвөрхангай аймгийн Арвайхээр сумын 1 дүгээ р сургууль</t>
  </si>
  <si>
    <t>6-1/1368</t>
  </si>
  <si>
    <t>2/21/2020 Дархан-Уул аймгийн Цагдаагийн газрын албан хэрэгцээнд шаардлагатай техник хэрэгсэл бэлтгэн нийлүүлэх</t>
  </si>
  <si>
    <t>6-1/1130</t>
  </si>
  <si>
    <t>2020.03.09</t>
  </si>
  <si>
    <t>6-1/1390</t>
  </si>
  <si>
    <t>Эм, эмнэлгийн хэрэгсэл, оношлуур нийлүүлэх</t>
  </si>
  <si>
    <t>Сүрьеэгийн эмнэлгийн барилга</t>
  </si>
  <si>
    <t>ТХААГ</t>
  </si>
  <si>
    <t>6-1/1230</t>
  </si>
  <si>
    <t>Авто тээврийн үндэсний төв</t>
  </si>
  <si>
    <t>Цагдаагийн хэрэгцээнд компьютер, хэвлэгч бэлтгэн нийлүүлэх</t>
  </si>
  <si>
    <t>6-1/1131</t>
  </si>
  <si>
    <t>2020.03.12</t>
  </si>
  <si>
    <t>Дохиоллын батериа</t>
  </si>
  <si>
    <t>2020.03.11</t>
  </si>
  <si>
    <t>6-1/1494</t>
  </si>
  <si>
    <t>Сумдад мотоцикл нийлүүлэх</t>
  </si>
  <si>
    <t>Мал эмнэлгийн ерөнхий газар</t>
  </si>
  <si>
    <t>6-1/1518</t>
  </si>
  <si>
    <t>Үдийн хоол ба гал тогооны түрээс</t>
  </si>
  <si>
    <t>Увс аймгийн Улаангом сумын ерөнхий боловсролын 3 дугаар сургууль</t>
  </si>
  <si>
    <t>Материал ирүүлээгүй</t>
  </si>
  <si>
    <t>6-1/...</t>
  </si>
  <si>
    <t>Түлш халаалт нийлүүлэх Багц2</t>
  </si>
  <si>
    <t>Хэнтий аймгийн Шүүхийн шийдвэр гүйцэтгэх газар</t>
  </si>
  <si>
    <t>6-1/1277</t>
  </si>
  <si>
    <t>2020.03.13</t>
  </si>
  <si>
    <t>6-1/1562</t>
  </si>
  <si>
    <t>Өвлийн дизель түлш</t>
  </si>
  <si>
    <t>Аймгийн хөгжлийн хөтөлбөр боловсруулах</t>
  </si>
  <si>
    <t>6-1/1339</t>
  </si>
  <si>
    <t>2020.03.17</t>
  </si>
  <si>
    <t>6-1/1607</t>
  </si>
  <si>
    <t>Эм, эмнэлгийн хэрэгсэл оношлуур худалдан авах Багц 1</t>
  </si>
  <si>
    <t>2020.03.10</t>
  </si>
  <si>
    <t>6-1/1425</t>
  </si>
  <si>
    <t>102,747,520.0 </t>
  </si>
  <si>
    <t>Төв аймгийн Эрүүл мэндийн газар, Нэгдсэн эмнэлэг болон сумдын эрүүл мэндийн төвүүдийн эмнэлэгт эм, эмнэлгийн хэрэгсэл нийлүүлэх Багц 20</t>
  </si>
  <si>
    <t>Төв аймгийн Эрүүл мэндийн газар</t>
  </si>
  <si>
    <t>2020.03.18</t>
  </si>
  <si>
    <t>427 дугаар хаалттай хорих ангид хүнсний материал нийлүүлэх</t>
  </si>
  <si>
    <t>Шүүхийн шийдвэр гүйцэтгэх ерөнхий газар</t>
  </si>
  <si>
    <t>2020.03.19</t>
  </si>
  <si>
    <t>Токарын суурь машин</t>
  </si>
  <si>
    <t>Дундговь аймгий нэгдсэн эмнэлэгт эм, эмнэлгийн хэрэгсэл нийлүүлэх</t>
  </si>
  <si>
    <t>Дундговь аймгийн Нэгдсэн эмнэлэг</t>
  </si>
  <si>
    <t>6-1/1424</t>
  </si>
  <si>
    <t>2019 оны санхүүгийн тайлангийн аудитыг хараат бус аудитын этгээдээр гүйцэтгүүлэх</t>
  </si>
  <si>
    <t>2020.03.20</t>
  </si>
  <si>
    <t>6-1/1775</t>
  </si>
  <si>
    <t>6-1/1663</t>
  </si>
  <si>
    <t>Хүүхдийн хоол хүнсний бүтээгдэхүүн нийлүүлэх Багц 4</t>
  </si>
  <si>
    <t xml:space="preserve">Дорнод аймгийн Хэрлэн сумын 5 дугаар цэцэрлэг </t>
  </si>
  <si>
    <t>2020.03.23</t>
  </si>
  <si>
    <t>6-1/1773</t>
  </si>
  <si>
    <t>Зөөврийн дэлгэц нийлүүлэх</t>
  </si>
  <si>
    <t>Дорнод аймгийн Цагаан-Овоо сумын ЗДТГ</t>
  </si>
  <si>
    <t>Өндөр өртөгт эм эмнэлгийн хэрэгсэл нийлүүлэх</t>
  </si>
  <si>
    <t>6-1/1453</t>
  </si>
  <si>
    <t>Мал амьтны гаралтай бүтээгдэхүүнийг мөрдөн мөшгөх тогтолцоог хэрэгжүүлэх мал эмнэлгийн цахим гэрчилгээ нэвтрүүлнэ.</t>
  </si>
  <si>
    <t xml:space="preserve">Автомашин авах </t>
  </si>
  <si>
    <t>Сүхбаатар аймгийн Түмэнцогт сумын ЗДТГ</t>
  </si>
  <si>
    <t>Зэвсэгт хүчний 2020 оны хэрэгцээт хувцас хэрэглэл бэлтгэн нийлүүлэх</t>
  </si>
  <si>
    <t>ЗХЖШ</t>
  </si>
  <si>
    <t>6-1/1507</t>
  </si>
  <si>
    <t>6-1/1774</t>
  </si>
  <si>
    <t>Нөхөн тарилтын зүлэгжүүлэлтийн ажил гүйцэтгэх</t>
  </si>
  <si>
    <t>Ногоон байгууламжийн хортон шавьжтай тэмцэх ажил гүйцэтгэх 6 удаагийн давталттай, 254 га</t>
  </si>
  <si>
    <t>Гэрэлтүүлэг нэмэгдүүлэх /Хөтөл, Жистэй хороолол</t>
  </si>
  <si>
    <t>Сэлэнгэ аймгийн Сайхан сумын ЗДТГ</t>
  </si>
  <si>
    <t>6-1/1770</t>
  </si>
  <si>
    <t>Бага оврын ковш нийлүүлэх</t>
  </si>
  <si>
    <t>Дорноговьаймгийн Хатанбулаг сумын ЗДТГ</t>
  </si>
  <si>
    <t>6-1/1529</t>
  </si>
  <si>
    <t>Эрдэнэс-тавантолгойн баруун, зүүн цанхийн уурхайд авто тээврийн мөчлөгт урсгалт хосолсон конвейерийн сиситемийн тэзү боловсруулах ажил</t>
  </si>
  <si>
    <t>6-1/1521</t>
  </si>
  <si>
    <t>2020.03.24</t>
  </si>
  <si>
    <t>6-1/1786</t>
  </si>
  <si>
    <t>Эм эмнэлгийн хэрэгсэл урвалж бодис худалдан авах Багц 23, 33-2</t>
  </si>
  <si>
    <t>Хөгжим худалдан авах</t>
  </si>
  <si>
    <t>Компьютер, принтер техник хэрэгсэл худалдан авах</t>
  </si>
  <si>
    <t>Эрчим хүчний эдийн засгийн хүрээлэн ТӨҮГ</t>
  </si>
  <si>
    <t>6-1/1662</t>
  </si>
  <si>
    <t>Science and injenering equipment</t>
  </si>
  <si>
    <t>6-1/1609</t>
  </si>
  <si>
    <t>2020.03.02, 494DBG/20/1642</t>
  </si>
  <si>
    <t>худалдаа хөгжлийн банк</t>
  </si>
  <si>
    <t>2020/3/18
6-1/1650</t>
  </si>
  <si>
    <t>Ажилчдын хөдөлмөр хамгааллын өвлийн хувцас</t>
  </si>
  <si>
    <t>Чандмань бадрал ХХК</t>
  </si>
  <si>
    <t>6-1/1696</t>
  </si>
  <si>
    <t>Ажилчдын хөдөлмөр хамгааллын зуны хувцас</t>
  </si>
  <si>
    <t>2020.02.21, №811OLUBD200170</t>
  </si>
  <si>
    <t>Нийслэлийн Цагдаагийн удирдах газар</t>
  </si>
  <si>
    <t>6-1/1578</t>
  </si>
  <si>
    <t>2020.03.27</t>
  </si>
  <si>
    <t>6-1/1902</t>
  </si>
  <si>
    <t>Эм эмнэлгийн хэрэгсэл урвалж бодис худалдан авах</t>
  </si>
  <si>
    <t>Долото шарошэчное API REG 6-518, 251 MM 9-71</t>
  </si>
  <si>
    <t>24кВ-ийн шит хайршаг</t>
  </si>
  <si>
    <t>6-1/1898</t>
  </si>
  <si>
    <t>Төв аймгийн Бяан-өнжүүл сумын 10 ортой Эрүүл мэндийн төвийн барилга барих ажил</t>
  </si>
  <si>
    <t>6-1/1616</t>
  </si>
  <si>
    <t>Баянзүрх дүүргийн Тамгын газарт шаардлагатай тоног төхөөрөмж нийлүүлэх</t>
  </si>
  <si>
    <t>2020.03.26</t>
  </si>
  <si>
    <t>6-1/1842</t>
  </si>
  <si>
    <t>Протек, ортопедийн үйлдвэрийн түүхий эд, бараа материалын нийлүүлэх</t>
  </si>
  <si>
    <t>Сэргээн засалт,сургалт үйлдвэрлэлийн төв</t>
  </si>
  <si>
    <t>2020.03.31</t>
  </si>
  <si>
    <t>6-1/2031</t>
  </si>
  <si>
    <t>Ойн цэвэрлэгээ хийх талбай, нөөцийн судалгаа хийх, зураглал гаргах, төсөл боловсруулах</t>
  </si>
  <si>
    <t>Ойн судалгаа хөгжлийн төв УТҮГ</t>
  </si>
  <si>
    <t>6-1/1862</t>
  </si>
  <si>
    <t>Үндсэн эм, эмнэлгийн хэрэгсэл, урвалж худалдан авах</t>
  </si>
  <si>
    <t>2020.03.30</t>
  </si>
  <si>
    <t>6-1/2032</t>
  </si>
  <si>
    <t>Ёслол хүндэтгэлийн өргөө засварын ажил</t>
  </si>
  <si>
    <t>6-1/1619</t>
  </si>
  <si>
    <t>Эрчимт эмчилгээний тасагт хяналтын монитор худалдан авах</t>
  </si>
  <si>
    <t>Архангай их-тамир чиглэлийн 63 км хатуу хучилттай авто зам, төмөр бетон гүүрийн байгууламжийн барилга угсралтын ажил</t>
  </si>
  <si>
    <t>6-1/1868</t>
  </si>
  <si>
    <t>Автобусны сэлбэг худалдан авах Багц 3</t>
  </si>
  <si>
    <t>6-1/1674</t>
  </si>
  <si>
    <t>Компьютерийн вирусын хамгаалалтын програмын үйлчилгээ үзүүлэх</t>
  </si>
  <si>
    <t>6-1/1866</t>
  </si>
  <si>
    <t>Өгийнуур-Батцэнгэл-Ихтамир чиглэлийн 63 км хатуу хучилттай авто зам, төмөр бетон гүүрийн байгууламжийн барилга угсралтын ажил</t>
  </si>
  <si>
    <t>Баянзүрх дүүргийн 20 дугаар хорооны ерөнхий төлөвлөгөө</t>
  </si>
  <si>
    <t>2020.04.01</t>
  </si>
  <si>
    <t>Төрийн үйлчилгээний автомашины хэвийн үйл ажиллагааг хангах</t>
  </si>
  <si>
    <t>6-1/1813</t>
  </si>
  <si>
    <t>НҮҮГ-ийн зоогийн газарт лед дэлгэц байрлуулах</t>
  </si>
  <si>
    <t>6-1/1692</t>
  </si>
  <si>
    <t>6-1/2039</t>
  </si>
  <si>
    <t>Сумдын соёлын төвийн техник, хэрэгсэл, хөгжмийн зэмсэгээр хангах</t>
  </si>
  <si>
    <t>6-1/1691</t>
  </si>
  <si>
    <t>6-1/2040</t>
  </si>
  <si>
    <t>Эм эмнэлгийн хэрэгсэл урвалж бодис ханган нийлүүлэх Багц 15</t>
  </si>
  <si>
    <t>6-1/1867</t>
  </si>
  <si>
    <t>Булган аймгийн газар нутгийг илэрхийлсэн самбар хийж, хил орчмын бүсүүдэд байршуулах</t>
  </si>
  <si>
    <t>Тоолуур нийлүүлэх</t>
  </si>
  <si>
    <t>ЭБЦТС ТӨХК</t>
  </si>
  <si>
    <t>6-1/1777</t>
  </si>
  <si>
    <t xml:space="preserve">Орон сууцны байруудын орцны болон гадна талын гэрэлтүүлэг </t>
  </si>
  <si>
    <t>Дорнод аймгийн Хэрлэн сумын ЗДТГ</t>
  </si>
  <si>
    <t>6-1/1934</t>
  </si>
  <si>
    <t>Бичгийн хэрэгсэл нийлүүлэх Багц 2</t>
  </si>
  <si>
    <t>2020.04.02</t>
  </si>
  <si>
    <t>Нүүрс, галын түлээ нийлүүлэгчийг сонгох</t>
  </si>
  <si>
    <t>Сэлэнгэ аймгийн Сандал сум дахь 433-р хаалттай хорих анги</t>
  </si>
  <si>
    <t>6-1/2084</t>
  </si>
  <si>
    <t>Сум дундын эмнэлгийн унтуулгын аппарат  /Сүхбаатар, Онгон сум/</t>
  </si>
  <si>
    <t>2020.04.03</t>
  </si>
  <si>
    <t>6-1/2272</t>
  </si>
  <si>
    <t>Тусгай зориулалтын цахилгаан хөдөлгүүр</t>
  </si>
  <si>
    <t>Дугуйт ачигч ковш</t>
  </si>
  <si>
    <t>Өвөрхангай аймгийн Зүүнбаян-улаан сумын ЗДТГ</t>
  </si>
  <si>
    <t>2020.04.07</t>
  </si>
  <si>
    <t>6-1/2209</t>
  </si>
  <si>
    <t>2020.04.06</t>
  </si>
  <si>
    <t>Бээлий худалдан авах</t>
  </si>
  <si>
    <t>6-1/2051</t>
  </si>
  <si>
    <t>6-1/2166</t>
  </si>
  <si>
    <t>Шатахуун, тос, тусгай шингэн нийлүүлэх</t>
  </si>
  <si>
    <t>Зэвсэгт хүчний бүтээн байгуулалтын дэмжлэгийн газар</t>
  </si>
  <si>
    <t>6-1/1517</t>
  </si>
  <si>
    <t>Компьютер, техник хэрэгсэл худалдан авах</t>
  </si>
  <si>
    <t>Шинжлэх ухааны академ</t>
  </si>
  <si>
    <t>6-1/1818</t>
  </si>
  <si>
    <t>6-1/2110</t>
  </si>
  <si>
    <t>Принтерийн хор нийлүүлэх Төрийн банк</t>
  </si>
  <si>
    <t>Нийлмэл бордоо худалдан авах</t>
  </si>
  <si>
    <t>Орхон аймгийн Жаргалант сумын ЗДТГ</t>
  </si>
  <si>
    <t>6-1/2204</t>
  </si>
  <si>
    <t>Цэргийн төв эмнэлгийн хэрэгцээт эм, эмнэлгийн хэрэгсэл нийлүүлэх</t>
  </si>
  <si>
    <t>6-1/2165</t>
  </si>
  <si>
    <t>Тоног төхөөрөмжинд дахин үнэлгээ хийлгэх</t>
  </si>
  <si>
    <t>6-1/1863</t>
  </si>
  <si>
    <t>Зуух№7-ийн их засварын ажил</t>
  </si>
  <si>
    <t>6-1/2206</t>
  </si>
  <si>
    <t>Бүсийн оношилгооны төв, сум, сум дундын эмнэлэгт, эмнэлгийн хэрэгсэл нийлүүлэх</t>
  </si>
  <si>
    <t>Өмнөговь аймгийн ЭМГ</t>
  </si>
  <si>
    <t>УЛсын төсөв</t>
  </si>
  <si>
    <t>2020 онд Хавдар судлалын үндэсний төвд эм, эмнлэгийн хэрэгсэл худалдан авах</t>
  </si>
  <si>
    <t>6-1/1901</t>
  </si>
  <si>
    <t>ХХБ</t>
  </si>
  <si>
    <t>2020.02.27
470DBG/20/1414</t>
  </si>
  <si>
    <t>Цагдаагийн албан хэрэгцээнд суудлын автомашин нийлүүлэх</t>
  </si>
  <si>
    <t>Говь-алтай аймгийн Есөнбулаг сумын ЗДТГ</t>
  </si>
  <si>
    <t>2020.04.08</t>
  </si>
  <si>
    <t>Бүсийн оношилгоо эмчилгээний төвийн багаж тоног төхөөрөмж шинэчлэл /Өвөрхангай, Арвайхээр сум/</t>
  </si>
  <si>
    <t>6-1/2255</t>
  </si>
  <si>
    <t>143 дугаар цэцэрлэгийн өргөтгөлийн барилга барих</t>
  </si>
  <si>
    <t>2020.04.09</t>
  </si>
  <si>
    <t>Автосамосвал 25 тн нийлүүлэх</t>
  </si>
  <si>
    <t>Сэлэнгийн долгио чуулгад лед дэлгэц худалдан авах</t>
  </si>
  <si>
    <t>2020.04.17</t>
  </si>
  <si>
    <t>6-1/2524</t>
  </si>
  <si>
    <t>Модны суулгац нийлүүлэх</t>
  </si>
  <si>
    <t>Баянхонгор Хот тохижилт ОНӨААТҮГ</t>
  </si>
  <si>
    <t>2020.04.10</t>
  </si>
  <si>
    <t>6-1/2322</t>
  </si>
  <si>
    <t>Хог тээврийн автомашин нийлүүлэх /Өвөрхангай/</t>
  </si>
  <si>
    <t>ПОС төхөөрөмж нийлүүлэх</t>
  </si>
  <si>
    <t>Орон нутгийн чанартай авто замуудыг тэмдэгжүүлэх</t>
  </si>
  <si>
    <t>Төв аймгийн Барилга захиалагч, орон сууцийн корпораци ОНӨААТҮГ</t>
  </si>
  <si>
    <t>6-1/2307</t>
  </si>
  <si>
    <t>Авто машины сэлбэг хэрэгсэл, шатах тослох материал нийлүүлэх</t>
  </si>
  <si>
    <t>6-1/2213</t>
  </si>
  <si>
    <t>180,000,000 </t>
  </si>
  <si>
    <t>Газар доох кабель шугам хайгч багаж нийлүүлэх</t>
  </si>
  <si>
    <t>6-1/2325</t>
  </si>
  <si>
    <t>Ус соруулдаг автомашин нийлүүлэх</t>
  </si>
  <si>
    <t>6-1/2049</t>
  </si>
  <si>
    <t>2020.04.13</t>
  </si>
  <si>
    <t>6-1/2369</t>
  </si>
  <si>
    <t>6-1/2074</t>
  </si>
  <si>
    <t>6-1/2402</t>
  </si>
  <si>
    <t xml:space="preserve">Өөрийн хөрөнгө </t>
  </si>
  <si>
    <t>Халдлага илрүүлэх эсэргүүцэх систем, удирдлагын программ</t>
  </si>
  <si>
    <t>ЦДҮС ТӨХК</t>
  </si>
  <si>
    <t>2020.04.14</t>
  </si>
  <si>
    <t>6-1/2417</t>
  </si>
  <si>
    <t>Хор саармагжуулах бүтээгдэхүүн нийлүүлэх /Монголросцветмет/</t>
  </si>
  <si>
    <t>6-1/2050</t>
  </si>
  <si>
    <t>6-1/2416</t>
  </si>
  <si>
    <t xml:space="preserve">Ариун цэврийн цаас </t>
  </si>
  <si>
    <t>6-1/2071</t>
  </si>
  <si>
    <t>2017.04.17</t>
  </si>
  <si>
    <t>6-1/2521</t>
  </si>
  <si>
    <t>Ахуйн бараа, цаас, бүрээс</t>
  </si>
  <si>
    <t>6-1/2575</t>
  </si>
  <si>
    <t>2020.03.06  140OLCBD200739</t>
  </si>
  <si>
    <t>2020.04.27, 6-1/2748</t>
  </si>
  <si>
    <t>Угаалгын бодис</t>
  </si>
  <si>
    <t>2020.03.06 140OLCBD200749</t>
  </si>
  <si>
    <t xml:space="preserve">40 жилийн ойн баримтат кино </t>
  </si>
  <si>
    <t>6-1/2075</t>
  </si>
  <si>
    <t>Ахуйн бараа, материал</t>
  </si>
  <si>
    <t>6-1/2324</t>
  </si>
  <si>
    <t>Тос тосолгооны материал худалдан авах</t>
  </si>
  <si>
    <t>Нийслэлийн зорчигч тээврийн нэгтгэл ОНӨААТҮГ</t>
  </si>
  <si>
    <t>6-1/2210</t>
  </si>
  <si>
    <t>Сэлэнгэ аймгий нэгдсэн эмнэлэг, Сайхан сумын сум дундын эмнэлэг, сум тосгодуудын эмнэлэгт эм, эмнэлгийн хэрэгсэл худалдан авах Багц 32</t>
  </si>
  <si>
    <t>Сэлэнгэ Зд</t>
  </si>
  <si>
    <t>6-1/2205</t>
  </si>
  <si>
    <t>2020-2022 онд шаардлагатай зарим ерөнхий нэршлийн эм, эмнэлгийн хэрэгсэлийн ерөнхий гэрээний дагуу худалдан авах Багц 36</t>
  </si>
  <si>
    <t>2020.04.16</t>
  </si>
  <si>
    <t>6-1/2474</t>
  </si>
  <si>
    <t>ТГ №4 их засварын ажил</t>
  </si>
  <si>
    <t>6-1/2151</t>
  </si>
  <si>
    <t>2020.04.15</t>
  </si>
  <si>
    <t>6-1/2439</t>
  </si>
  <si>
    <t>Дорноговь аймгий Сайншанд сумын 5 дугаар сургуулийн гадна фасад, дээврийн засварын ажил</t>
  </si>
  <si>
    <t>Дорноговь аймгийн ЗДТГ</t>
  </si>
  <si>
    <t xml:space="preserve">Цэвэрлэгээний бодис </t>
  </si>
  <si>
    <t>2020.03.06 140OLCBD200745</t>
  </si>
  <si>
    <t>6-1/2157</t>
  </si>
  <si>
    <t>6-1/2477</t>
  </si>
  <si>
    <t>2020.03.04
499DBG/20/1774</t>
  </si>
  <si>
    <t>Ерөнхий боловсролын сургууль, сургуулийн дотуур байранд гал тогооны тоног төхөөрөмж худалдан авах</t>
  </si>
  <si>
    <t>6-1/2424</t>
  </si>
  <si>
    <t>Принтер нийлүүлэх</t>
  </si>
  <si>
    <t>6-1/2423</t>
  </si>
  <si>
    <t xml:space="preserve">Багш нарыг компьютержуулах </t>
  </si>
  <si>
    <t>6-1/2473</t>
  </si>
  <si>
    <t>Харьяалах аж ахуй нэгж байгууллагагүй ахмад настанд хүндэтгэл үзүүлэх бараа бүтээгдэхүүн нийлүүлэх</t>
  </si>
  <si>
    <t>Сонгинохайрхан дүүргийн Хөдөлмөр, халамж үйлчилгээний хэлтэс</t>
  </si>
  <si>
    <t>6-1/2152</t>
  </si>
  <si>
    <t>6-1/2586</t>
  </si>
  <si>
    <t>Ундны усны төв шугам /ЗАА-н барилгын урд/-ын полимер хоолойг ган хоолойгоор солих</t>
  </si>
  <si>
    <t>Илчит тэрэгний алектроник, нарийн хэмжүүрийн сэлбэг худалдан авах</t>
  </si>
  <si>
    <t>Улаанбаатар төмөр зам ХНН</t>
  </si>
  <si>
    <t>6-1/2461</t>
  </si>
  <si>
    <t xml:space="preserve">Трансформаторын тосны насос </t>
  </si>
  <si>
    <t xml:space="preserve">Хэвлэх төхөөрөмжийн картридж </t>
  </si>
  <si>
    <t>6-1/2156</t>
  </si>
  <si>
    <t>6-1/2299</t>
  </si>
  <si>
    <t>2020.03.11
101/252</t>
  </si>
  <si>
    <t>Лабораторийн урвалж оношлуур худалдан авах</t>
  </si>
  <si>
    <t>6-1/2153</t>
  </si>
  <si>
    <t>6-1/2507</t>
  </si>
  <si>
    <t>6-1/2581</t>
  </si>
  <si>
    <t>Вальт шалгагч, мөнгө тоологч</t>
  </si>
  <si>
    <t>6-1/2448</t>
  </si>
  <si>
    <t>Аммиачная селита /ammonium nitrate-NH4NO3/ маки Б ГОСТ 2-85</t>
  </si>
  <si>
    <t>6-1/2349</t>
  </si>
  <si>
    <t>2020.03.26
470DBG/20/2755</t>
  </si>
  <si>
    <t>Дамжуулагч утас АС</t>
  </si>
  <si>
    <t>6-1/2219</t>
  </si>
  <si>
    <t>6-1/2504</t>
  </si>
  <si>
    <t>Дамжуулагч утас (Хөндлөн хэрээст полиэтилен бүрээстэй)</t>
  </si>
  <si>
    <t>6-1/2503</t>
  </si>
  <si>
    <t>Төрөл бүрийн маталл хоолой</t>
  </si>
  <si>
    <t>2020.04.21</t>
  </si>
  <si>
    <t>6-1/2625</t>
  </si>
  <si>
    <t>Хөвсгөл аймгийн Цагаан-Үүр сумын ерөнхий боловсролын сургуульд нормын хувцас, зөөлөн эдлэл нийлүүлэх</t>
  </si>
  <si>
    <t>Хөвсгөл аймгийн Цагаан-Үүр сумын ЗДТГ</t>
  </si>
  <si>
    <t>Хөсвгөл ЗД</t>
  </si>
  <si>
    <t>Зуух№5-ын их засварын ажил гүйцэтгэх</t>
  </si>
  <si>
    <t>Дулааны II цахилгаан станц ТӨХК</t>
  </si>
  <si>
    <t>2020.04.20</t>
  </si>
  <si>
    <t>6-1/2573</t>
  </si>
  <si>
    <t>Баянзүрх дүүрэгт ачааны автомашин /давхар кабинтэй/ худалдан авах</t>
  </si>
  <si>
    <t>6-1/2499</t>
  </si>
  <si>
    <t>Соёлын төвийг лед дэлгэц</t>
  </si>
  <si>
    <t>Өмнөговь аймгийн Манлай сумын ЗДТГ</t>
  </si>
  <si>
    <t>6-1/2425</t>
  </si>
  <si>
    <t>Усны шахуургын сэлбэг</t>
  </si>
  <si>
    <t>6-1/2624</t>
  </si>
  <si>
    <t>20200.04.20</t>
  </si>
  <si>
    <t>6-1/2583</t>
  </si>
  <si>
    <t>Уурхайн бүсийн хамгаалалтын хашаа</t>
  </si>
  <si>
    <t>6-1/2588</t>
  </si>
  <si>
    <t>Хайлааст 3 дугаар багт нийтийн эзэмшлийн талбайд камер суурилуулах</t>
  </si>
  <si>
    <t>Төв аймгийн Заамар сумын ЗДТГ</t>
  </si>
  <si>
    <t>6-1/2572</t>
  </si>
  <si>
    <t>Сан</t>
  </si>
  <si>
    <t>Конвейрийн сиситемийн Олон улсын шаардлагад нийцсэн ТЭЗҮ, FEED боловсруулагчийг сонгох</t>
  </si>
  <si>
    <t>6-1/2584</t>
  </si>
  <si>
    <t>Сургуулийн өмнөх боловсролын байгууллагын багш нарт зөөврийн компьютер нийлүүлэх</t>
  </si>
  <si>
    <t>6-1/2578</t>
  </si>
  <si>
    <t>ИНЕГ-ын 2020 оны дотоодын хэрэгцээнд шаардлагатай шатахуун А-80, АЙ-92 дизель түлш нийлүүлэх</t>
  </si>
  <si>
    <t>6-1/2591</t>
  </si>
  <si>
    <t>Урсгал</t>
  </si>
  <si>
    <t>Шуурхай ажиллагаанд туулах чадвар сайтай автомашин худалдан авах</t>
  </si>
  <si>
    <t>Диспетчерийн үндэсний төв ХХК</t>
  </si>
  <si>
    <t>6-1/2298</t>
  </si>
  <si>
    <t>2020.04.22</t>
  </si>
  <si>
    <t>6-1/2648</t>
  </si>
  <si>
    <t>Архангай аймгийн Чулуут сумын 300 суудалтай соёлын төвийн барилга, спорт заалны барилгын их засвар, хүчитгэл</t>
  </si>
  <si>
    <t>Агаар иж бүрэн даатгалын үйлчилгээ үзүүлэгчийг сонгон шалгаруулах</t>
  </si>
  <si>
    <t>Аккумлятор нийлүүлэх</t>
  </si>
  <si>
    <t>Шивээ Овоо ХК</t>
  </si>
  <si>
    <t>6-1/2300</t>
  </si>
  <si>
    <t>6-1/2576</t>
  </si>
  <si>
    <t>Илчит тэрэгний цахилгаан тоног төхөөрөмж, машин хэрэгслийн сэлбэг худалдан авах</t>
  </si>
  <si>
    <t>6-1/2597</t>
  </si>
  <si>
    <t>Хүдэр сумын гэрэлтүүлгийн ажил</t>
  </si>
  <si>
    <t>6-1/2571</t>
  </si>
  <si>
    <t>ЗДТГ-т автомашин нийлүүлэх</t>
  </si>
  <si>
    <t>Цагаандэлгэр сумын ЗДТГ</t>
  </si>
  <si>
    <t>Уаз форгон автомашины сэлбэг</t>
  </si>
  <si>
    <t>6-1/2352</t>
  </si>
  <si>
    <t>6-1/2574</t>
  </si>
  <si>
    <t>ЕБС-ын багш нарт зөөврийн компьютер худалдан авах</t>
  </si>
  <si>
    <t>6-1/2351</t>
  </si>
  <si>
    <t>Хөдөө орон нутгийн алслагдсан сумын багт хөдөлгөөнт холбооны үйлчилгээ хүргэх /31 цэг/</t>
  </si>
  <si>
    <t>Харилцаа холбоо, мэдээлэл технологийн газар</t>
  </si>
  <si>
    <t>СХД-ийн цэцэрлэгүүдийн хүнсний бүтээгдэхүүн</t>
  </si>
  <si>
    <t>Хүнс хангамж төв ОНӨААТҮГ</t>
  </si>
  <si>
    <t>6-1/2388</t>
  </si>
  <si>
    <t>6-1/2789</t>
  </si>
  <si>
    <t>Аймгийн төвийн хатуу хучилттай автозамын шинэчлэлт /Баян-Өлгий, Өлгий сум/</t>
  </si>
  <si>
    <t>2020.04.23</t>
  </si>
  <si>
    <t>6-1/2666</t>
  </si>
  <si>
    <t>БГ-725 марзийн 2-р хөргөх цамхаг их засварын ажил</t>
  </si>
  <si>
    <t>2020.04.27</t>
  </si>
  <si>
    <t>6-1/2770</t>
  </si>
  <si>
    <t>6-1/2480</t>
  </si>
  <si>
    <t>6-1/2797</t>
  </si>
  <si>
    <t xml:space="preserve">"Ойн хөнөөлт шавьжтай гэрлэн урхи тавих аргаар тэмцэх ажил" тендер шалгаруулалтын Багц-1 </t>
  </si>
  <si>
    <t>6-1/2428</t>
  </si>
  <si>
    <t>6-1/2668</t>
  </si>
  <si>
    <t>Аймгийн хөгжимт жүжгийн театрын барилгын их танхим, үүдний хэсгийн интерьер засал</t>
  </si>
  <si>
    <t>6-1/2779</t>
  </si>
  <si>
    <t>19 багцтай</t>
  </si>
  <si>
    <t>Цамхагт гэрэлтүүлэг суурилуулах /3 ширхэг/</t>
  </si>
  <si>
    <t>Хэнтий аймгийн Норовлин сумын ЗДТГ</t>
  </si>
  <si>
    <t>6-1/2677</t>
  </si>
  <si>
    <t>Төв аймгийн Нэгдсэн эмнэлэг</t>
  </si>
  <si>
    <t>6-1/2502</t>
  </si>
  <si>
    <t>2020.04.28</t>
  </si>
  <si>
    <t>6-1/2798</t>
  </si>
  <si>
    <t>"Ойн хөнөөлт шавьжтай гэрлэн урхи тавих аргаар тэмцэх ажил" тендер шалгаруулалтын Багц-5</t>
  </si>
  <si>
    <t>6-1/2429</t>
  </si>
  <si>
    <t>6-1/2667</t>
  </si>
  <si>
    <t xml:space="preserve">2020.03.17 473DBG/20/2339 </t>
  </si>
  <si>
    <t>2020.04.27 6-1/2748</t>
  </si>
  <si>
    <t>Илчит тэрэгний өвөл, зуны дизель түлш болон дизелийн тос нийлүүлэх</t>
  </si>
  <si>
    <t>6-1/2745</t>
  </si>
  <si>
    <t>Явган хүний замын гэрэлтүүлэг /Булган аймгийн, Булган сум, 2-р баг, "Б", "В" хэсгийн хооронд/</t>
  </si>
  <si>
    <t>6-1/2492</t>
  </si>
  <si>
    <t>2020.04.29</t>
  </si>
  <si>
    <t>6-1/2839</t>
  </si>
  <si>
    <t>Нийслэлийн харьяа эрүүл мэндийн байгууллагууд, өрхийн эрүүл мэндийн төвүүдийн оношлогоо, эмчилгээний тоног төхөөрөмж Багц-2</t>
  </si>
  <si>
    <t>6-1/2780</t>
  </si>
  <si>
    <t>Дарьганга зусланг орчин үеийн стандартад нийцсэн амралт, аялал жуулчлалын цогцолбор болгон шинэчлэх /Сүхбаатар, Дарьганга сут/</t>
  </si>
  <si>
    <t>6-1/2553</t>
  </si>
  <si>
    <t>6-1/2841</t>
  </si>
  <si>
    <t xml:space="preserve">Сүхбаатар дүүргийн нутаг дэвсгэрийн нийтийн эзэмшлийн гудамж, зам, талбайн гэрэлтүүлгийн ашиглалт, хамгаалалтын үйлчилгээ </t>
  </si>
  <si>
    <t>Сүхбаатар дүүргийн ХААА</t>
  </si>
  <si>
    <t>6-1/2547</t>
  </si>
  <si>
    <t>6-1/2791</t>
  </si>
  <si>
    <t>Хот тохижилтын тусгай зориулалтын автомашин худалдан авах /Хэнтий/</t>
  </si>
  <si>
    <t>Хэнтий аймгийн Хэрлэн сумын ЗДТГ</t>
  </si>
  <si>
    <t>2020.04.30</t>
  </si>
  <si>
    <t>6-1/2826</t>
  </si>
  <si>
    <t>Баянзүрх дүүрэгт бага оврын ковш худалдан авах</t>
  </si>
  <si>
    <t>Соёл, урлагийн байгууллагад гэрэл, дууны төхөөрөмж худалдан авах Багц1, 2</t>
  </si>
  <si>
    <t>6-1/2927</t>
  </si>
  <si>
    <t>6-1/2670</t>
  </si>
  <si>
    <t>2020.05.01</t>
  </si>
  <si>
    <t>Орон зайн мэдээллийн өгөгдөл, бүрдүүлэгч байгууллагуудын санг геопорталаар дамжуулан цахимжуулж, хэрэглээнд нэвтрүүлэх /Улсын хэмжээнд/</t>
  </si>
  <si>
    <t>ГЗБГЗЗГ</t>
  </si>
  <si>
    <t>6-1/2585</t>
  </si>
  <si>
    <t>Бэрх тосгоны захирагчийн ажлын албанд суудлын автомашин худалдан авах</t>
  </si>
  <si>
    <t>Хэнтий аймгийн Бэрх сумын ЗДТГ</t>
  </si>
  <si>
    <t>6-1/2639</t>
  </si>
  <si>
    <t>Нисэх буудлын интернэтийн урсгалын үйлчилгээ үзүүлэх</t>
  </si>
  <si>
    <t>6-1/2750</t>
  </si>
  <si>
    <t xml:space="preserve"> 6-1/2959</t>
  </si>
  <si>
    <t xml:space="preserve">ЕБС-д хөгжмийн зэмсэг, хөгжмийн кабинетэд тоног төхөөрөмж нийлүүлэх </t>
  </si>
  <si>
    <t>6-1/2877</t>
  </si>
  <si>
    <t>Хөвсгөл аймгийн Татварын хэлтсийн барилга угсралтын ажил</t>
  </si>
  <si>
    <t>ТЕГ</t>
  </si>
  <si>
    <t>2020.05.04</t>
  </si>
  <si>
    <t>6-1/2967</t>
  </si>
  <si>
    <t>Хавтгай нутагшуулах ажилд дэмжлэг үзүүлэх зорилгоор нар, салхины энергээр ажиллах гүн өрмийн 2 худаг шинээр гаргах</t>
  </si>
  <si>
    <t>6-1/2918</t>
  </si>
  <si>
    <t>Сайншанд сумын төрөх эмнэлгийн  тоног төхөөрөмж худалдан авах</t>
  </si>
  <si>
    <t>6-1/2910</t>
  </si>
  <si>
    <t>Зуух №7 их засварын ажил</t>
  </si>
  <si>
    <t>Шинэ хороо төсөл Багц 1, 2</t>
  </si>
  <si>
    <t>Албан хэрэгцээнд автомашин нийлүүлэх</t>
  </si>
  <si>
    <t>Баянхонгор аймгийн Баянхонгор сумын ЗДТГ</t>
  </si>
  <si>
    <t>Автомашины сэлбэг хэрэгсэл, шатах тослох материал нийлүүлэх</t>
  </si>
  <si>
    <t>Эрүүл мэндийн төвийн барилга  10 ор, /Ховд, Дөргөн сум/</t>
  </si>
  <si>
    <t>2020.05.05</t>
  </si>
  <si>
    <t xml:space="preserve"> 6-1/3059</t>
  </si>
  <si>
    <t>6-1/3052</t>
  </si>
  <si>
    <t>Үнэрт бодисын ялгарал, тархалтын судалгаа хийх зөвлөх үйлчилгээ</t>
  </si>
  <si>
    <t>ReadEn системд холбогддог, алсаас мэдээллээ хянах, удирдах боломжтой GPRS модемтой 0,4 кв-ын ухаалаг тоолуур</t>
  </si>
  <si>
    <t>Орхон аймгийн Засаг даргын 2016-2020 оны үйл ажиллаганы хөтөлбөр, төлөвлөгөө, бүтээн байгуулалтын тайлан ном, эмхтгэл хэвлүүлэх</t>
  </si>
  <si>
    <t>Соёлын төвийн барилга /Баянхонгор, Өлзийт сум/</t>
  </si>
  <si>
    <t>6-1/3087</t>
  </si>
  <si>
    <t>Троссон ломбо худалдан авах</t>
  </si>
  <si>
    <t>6-1/2875</t>
  </si>
  <si>
    <t>2020.05.06</t>
  </si>
  <si>
    <t xml:space="preserve"> 6-1/3083</t>
  </si>
  <si>
    <t>Адаацаг сумын сургуулийн сантехникийн засварын ажил</t>
  </si>
  <si>
    <t>Соёлын төвийн барилгын их засвар /Хэнтий, Баян-Овоо сум/</t>
  </si>
  <si>
    <t>6-1/2876</t>
  </si>
  <si>
    <t>6-13082</t>
  </si>
  <si>
    <t>БОЭТ-д ходоод, бүдүүн, шулуун гэдэс, уушгины дурангийн аппарат нийлүүлэх, гэмтлийн тасгийн нэн шаардлагатай тоног төхөөрөмж нийлүүлэх</t>
  </si>
  <si>
    <t>6-1/2751</t>
  </si>
  <si>
    <t>Тавилга, эд хогшил нийлүүлэх</t>
  </si>
  <si>
    <t>Өвөрхангай аймгийн Арвайхээр сумын ЗДТГ</t>
  </si>
  <si>
    <t>Үл хөдлөх эд хөрөнгө, газар, барилга, байгууламж, инженерийн шугам сүлжээнд дахин үнэлгээ хийлгэх</t>
  </si>
  <si>
    <t>Ил уурхайн эмульсийн тэсрэх бодисын үйлдвэр барих</t>
  </si>
  <si>
    <t>Илчит тэрэгний шүүх элемент худалдан авах</t>
  </si>
  <si>
    <t>6-1/2874</t>
  </si>
  <si>
    <t xml:space="preserve"> 6-1/3084</t>
  </si>
  <si>
    <t>Цэцэрлэгийн барилгын өргөтгөл /Хэнтий, Баянхутаг/</t>
  </si>
  <si>
    <t>2020.05.08</t>
  </si>
  <si>
    <t>ЕБС-ийн албан хэрэгцээнд суудлын автомашин нийлүүлэх</t>
  </si>
  <si>
    <t>Баяндэлгэр сумын ЗДТГ</t>
  </si>
  <si>
    <t>6-1/2853</t>
  </si>
  <si>
    <t>Катерпиллер загварын техникийн сэлбэг нийлүүлэх</t>
  </si>
  <si>
    <t>6-1/2971</t>
  </si>
  <si>
    <t>Электрон нивлер худалдан авах</t>
  </si>
  <si>
    <t>Дархан АЗЗА ТӨХК</t>
  </si>
  <si>
    <t>Зөөврийн аура төхөөрөмж худалдан авах</t>
  </si>
  <si>
    <t>Эрүүл мэндийн төвийн тоног төхөөрөмж /Хэнтий, Баян-Адарга/</t>
  </si>
  <si>
    <t>6-1/2887</t>
  </si>
  <si>
    <t>6-1/3003</t>
  </si>
  <si>
    <t>Хөдөөгийн алслагдсан сум, суурин газарт өргөн зурвасын өндөр хурдны утасгүй болон суурин интернэтийн үйлчилгээ хүргэх</t>
  </si>
  <si>
    <t>ХХМТГ</t>
  </si>
  <si>
    <t>6-1/2867</t>
  </si>
  <si>
    <t>Соёлын мэдээллийн төвийн дээвэр, хаяавч засварлах ажил</t>
  </si>
  <si>
    <t>6-1/2825</t>
  </si>
  <si>
    <t>Сургуулийн автомашин худалдан авах</t>
  </si>
  <si>
    <t>Сүхбаатар аймгийн Баяндэлгэр сумын ЗДТГ</t>
  </si>
  <si>
    <t>Сургуулийн барилгын их засварын ажил /Сэлэнгэ аймгийн Мандал сумын Түнхэл тосгон/</t>
  </si>
  <si>
    <t>2020.05.11</t>
  </si>
  <si>
    <t>Барилгажих талбайн орц, гарц чөлөөлөх дэд станц шилжүүлэх, түр цахилгаан буюу барилгын II эх үүсвэр</t>
  </si>
  <si>
    <t>114-р агаарын шугамын хаах шүүлтүүрийг худалдан авч суурилуулах</t>
  </si>
  <si>
    <t>6-1/2896</t>
  </si>
  <si>
    <t xml:space="preserve">Улсын төсөв </t>
  </si>
  <si>
    <t>6-1/2909</t>
  </si>
  <si>
    <t xml:space="preserve">Улсын болон орон нутгийн чанартай зам дагуу хогийн бункер байгуулах </t>
  </si>
  <si>
    <t>6-1/2897</t>
  </si>
  <si>
    <t>6-1/3137</t>
  </si>
  <si>
    <t>Байгаль хамгаалах</t>
  </si>
  <si>
    <t>Цахилгаан шатны засварын ажил</t>
  </si>
  <si>
    <t>Сумын төвийн камержуулах ажил</t>
  </si>
  <si>
    <t>Сайхандулаан сумын ЗДТГ</t>
  </si>
  <si>
    <t>2020.05.12</t>
  </si>
  <si>
    <t>Хөвсгөл аймгийн Улаан-Уул тооцооны төвийн барилга угсралтын ажил</t>
  </si>
  <si>
    <t>6-1/3221</t>
  </si>
  <si>
    <t>6-1/2966</t>
  </si>
  <si>
    <t>Шинэ хөдөө булган төсөл</t>
  </si>
  <si>
    <t>Нэг бүрийн хамгаалах хэрэгсэл Багц-1</t>
  </si>
  <si>
    <t>Онцгой байдлын газрын тусгай зориулалтын автомашин нийлүүлэх Багц-2</t>
  </si>
  <si>
    <t>Нийслэлийн төсөв</t>
  </si>
  <si>
    <t>2020.04.17
406DBG/20/3835</t>
  </si>
  <si>
    <t>2020.05.15
6-1/3320</t>
  </si>
  <si>
    <t>Сургуулийн барилгын өргөтгөл , 320 суудал /Өвөрхангай, Арвайхээр сум/</t>
  </si>
  <si>
    <t>2020.05.15</t>
  </si>
  <si>
    <t>6-1/3317</t>
  </si>
  <si>
    <t>Түлш шатахуун Багц-1,2</t>
  </si>
  <si>
    <t>Улаанбаатар зам засвар арчлалтын газар ОНӨААТҮГ</t>
  </si>
  <si>
    <t>6-1/2973</t>
  </si>
  <si>
    <t>2020.05.13</t>
  </si>
  <si>
    <t xml:space="preserve"> 6-1/3249</t>
  </si>
  <si>
    <t>Нисэхийн эцсийн автобусны буудлаас Сонсголонгийн төв зам хүртэлх хатуу хучилттай авто зам /Улаанбаатар, хан-Уул дүүрэг, 16-р хороо/</t>
  </si>
  <si>
    <t xml:space="preserve">Балдан Врайбун хийдийн тохижилт, гадна, дотор гэрэлтүүлэг </t>
  </si>
  <si>
    <t>6-1/2960</t>
  </si>
  <si>
    <t>6-1/3164</t>
  </si>
  <si>
    <t>Сургуулийн өмнөх боловсролын байгууллагад гал тогооны тоног төхөөрөмж нийлүүлэх Багц-2</t>
  </si>
  <si>
    <t>6-1/3022</t>
  </si>
  <si>
    <t>"Эрдэнэс-тавантолгой" ХК-ийн уурхайг Цогтцэций сумны төвтэй холбох 13.5 км хатуу хучилттай авто замын барилгын ажилд техник, технологийн хяналт тавих зөвлөх үйлчилгээ</t>
  </si>
  <si>
    <t>2020.05.14</t>
  </si>
  <si>
    <t xml:space="preserve"> 6-1/3277</t>
  </si>
  <si>
    <t>Ариутгал, халдваргүйтгэлийн бодис, халдвар хамгааллын хувцас, багаж хэрэгсэл нийлүүлэх</t>
  </si>
  <si>
    <t>6-1/2991</t>
  </si>
  <si>
    <t>6-1/3276</t>
  </si>
  <si>
    <t>Газрын үйл ажиллагааны эрсдлийн даатгалын үйлчилгээ үзүүлэх</t>
  </si>
  <si>
    <t>6-1/3356</t>
  </si>
  <si>
    <t>Феррохайлшууд нийлүүлэх</t>
  </si>
  <si>
    <t>Зуны хувцас нийлүүлэх</t>
  </si>
  <si>
    <t>2020.05.28</t>
  </si>
  <si>
    <t>Цэцэрлэгийн барилга, 100 ор /Дархан-уул, Дархан сум, Өргөө баг/</t>
  </si>
  <si>
    <t>Сургуулийн барилга, спорт заал 320 суудал /Завхан, Идэр сум/</t>
  </si>
  <si>
    <t>6-1/3235</t>
  </si>
  <si>
    <t xml:space="preserve"> 6-1/3318</t>
  </si>
  <si>
    <t>Усны шахуургын сэлбэг /warman/ нийлүүлэх</t>
  </si>
  <si>
    <t>6-1/3004</t>
  </si>
  <si>
    <t>6-1/3191</t>
  </si>
  <si>
    <t>2020.03.13,
411DBG/20/2239</t>
  </si>
  <si>
    <t>2020.05.12
6-1/</t>
  </si>
  <si>
    <t>6-1/2090</t>
  </si>
  <si>
    <t>6-1/3307</t>
  </si>
  <si>
    <t>Орон нутаг судлах музейн барилга /Хэнтий хэрлэн сум/</t>
  </si>
  <si>
    <t xml:space="preserve"> 6-1/3123</t>
  </si>
  <si>
    <t xml:space="preserve">Баянзүрх, Сүхбаатар, Чингэлтэй дүүргийн эрүүгийн хэргийн анхан шатны шүүхийн тамгын газарт шаардлагатай тоног төхөөрөмж </t>
  </si>
  <si>
    <t>Чингэлтэй дүүргийн ХААА</t>
  </si>
  <si>
    <t>6-1/3021</t>
  </si>
  <si>
    <t>Хүний нөөц, цалингийн нэгдсэн систем сервер худалдан авах</t>
  </si>
  <si>
    <t>Төрийн албаны зөвлөл</t>
  </si>
  <si>
    <t>Төрийн абланы зөвлөл</t>
  </si>
  <si>
    <t>Өнгөт металл</t>
  </si>
  <si>
    <t>6-1/3024</t>
  </si>
  <si>
    <t>6-1/3340</t>
  </si>
  <si>
    <t>Орон сууцны байруудын дулаан хангамжийг ТЭЦ-ээс хамааралгүй схемд холбох материал худалдан авах</t>
  </si>
  <si>
    <t>Дорнод нийтийн аж ахуй ОНӨААТҮГ</t>
  </si>
  <si>
    <t>2020.05.18</t>
  </si>
  <si>
    <t>6-1/3390%</t>
  </si>
  <si>
    <t xml:space="preserve">Цус сэлбэлт судлалын үндэсний төв </t>
  </si>
  <si>
    <t xml:space="preserve"> 6-1/3345</t>
  </si>
  <si>
    <t>Хайлш</t>
  </si>
  <si>
    <t>Монгол адууны генетик тогтоцын үзүүлэлтийг тодотгох судалгаа, туршилтад ашиглах чип, чип уншигч худалдан авах</t>
  </si>
  <si>
    <t>6-1/3050</t>
  </si>
  <si>
    <t>6-1/3379</t>
  </si>
  <si>
    <t xml:space="preserve"> 6-1/3392</t>
  </si>
  <si>
    <t>6-1/3085</t>
  </si>
  <si>
    <t>6-1/3378</t>
  </si>
  <si>
    <t xml:space="preserve">Зуунмод-Манзушир чиглэлийн хатуу хучилттай автозам </t>
  </si>
  <si>
    <t>Барилга, захиалагч орон сууцны корпораци</t>
  </si>
  <si>
    <t>Түлхүүр гардуулах нөхцөлтэй Орон сууцны барилгуудын дээврийн засвар /Улаанбаатар, Баянгол дүүрэг, 5,6,7,9 дүгээр хороо/</t>
  </si>
  <si>
    <t>2020.05.19</t>
  </si>
  <si>
    <t>Ажлын хувцас багц 1,2</t>
  </si>
  <si>
    <t>Орон сууцны 2-р хороолол 3-р байрны 1-р блокийн дээвэр засвар</t>
  </si>
  <si>
    <t>6-1/3106</t>
  </si>
  <si>
    <t>Хагалгааны 4-р давхарын засварын ажил</t>
  </si>
  <si>
    <t>6-1/3259</t>
  </si>
  <si>
    <t>1,200,000,000 </t>
  </si>
  <si>
    <t>Хяналтын камерийн бичлэг хадгалах төхөөрөмж</t>
  </si>
  <si>
    <t>Хяналтын камерийн бичлэг хадгалах төхөөрөмжийн лиценз</t>
  </si>
  <si>
    <t>Алтай хотын гэр хорооллийн өрхийг 2 тарифт цахилгааны тоолуураар хангах</t>
  </si>
  <si>
    <t xml:space="preserve"> 6-1/3162</t>
  </si>
  <si>
    <t xml:space="preserve"> 2020.05.19</t>
  </si>
  <si>
    <t xml:space="preserve"> 6-1/3433</t>
  </si>
  <si>
    <t>Авлигатай тэмцэх газры албан хэрэгцээнд суудлын авто маштин бэлтгэн нийлүүлэх</t>
  </si>
  <si>
    <t>АТГ</t>
  </si>
  <si>
    <t>Байгалын түүхийн музейн тавилга, тоног төхөөрөмж /Өмнговь, Даланзадгад сум/</t>
  </si>
  <si>
    <t xml:space="preserve"> 2020.05.20</t>
  </si>
  <si>
    <t xml:space="preserve"> 6-1/3470</t>
  </si>
  <si>
    <t>2020.04.20
118GT10201110002</t>
  </si>
  <si>
    <t>2020.05.25
6-1/3560</t>
  </si>
  <si>
    <t>Сургуулинй барилга,320 суудал /Говь-алтай, Хөхморьт сум/</t>
  </si>
  <si>
    <t>Хор саармагжуулах бодис, хүнсний бүтээгдэхүүн /Эрдэнэт/</t>
  </si>
  <si>
    <t>Сумын төвөөс засмал зам хүртэл хатуу хучилттай зам тавих ажлын зураг төсөв боловсруулах</t>
  </si>
  <si>
    <t xml:space="preserve">Говьсүмбэр аймгийн Шивээговь сумын засаг дарга </t>
  </si>
  <si>
    <t xml:space="preserve"> 6-1/3469</t>
  </si>
  <si>
    <t>Иргэдийн экологийн боловсрол, хүмүүжил, нөлөөллийн ажлыг зохион байгуулах</t>
  </si>
  <si>
    <t>Сүхбаатар дүүргийн нутаг дэсвгэрийн нийтийн эзэмшлийн гудамж, зам талбайн гэрэлтүүлгийн ашиглалт, хамгааллатын үйлчилгээ</t>
  </si>
  <si>
    <t>Ой хээрийн түймэрээс урьдчилан сэргийлэх, ой хамгаалах багаж, хэрэгсэл худалдан авах</t>
  </si>
  <si>
    <t>6-1/3420</t>
  </si>
  <si>
    <t>Эрүүл ахуйн үзлэг, шижилгээнүүдэд хамрагдах</t>
  </si>
  <si>
    <t>Дулааны IV цахилгаан станц ТӨХК</t>
  </si>
  <si>
    <t>2020.05.20</t>
  </si>
  <si>
    <t>Арьс ширний хими ба механик шинжилгээний лабораторид тоног төхөөрөмж худалдан авах</t>
  </si>
  <si>
    <t>Европийн холбооны Эрасмус хөтөлбөр</t>
  </si>
  <si>
    <t>Хими, хүчдэл, өндөрт ажиллах хамгаалах хэрэгсэл</t>
  </si>
  <si>
    <t xml:space="preserve"> 6-1/3169</t>
  </si>
  <si>
    <t xml:space="preserve"> 2020.05.21</t>
  </si>
  <si>
    <t xml:space="preserve"> 6-1/3495</t>
  </si>
  <si>
    <t>Улсын ерөнхий прокурорын газрын тавилга, эд хогшил, тоног төхөөрөмж нийлүүлэх</t>
  </si>
  <si>
    <t>УЕПГ</t>
  </si>
  <si>
    <t>УЕП</t>
  </si>
  <si>
    <t>6-1/3165</t>
  </si>
  <si>
    <t>2020.05.22</t>
  </si>
  <si>
    <t>Эм, эмнэлгийн хэрэгсэл, ороох боох материал нийлүллэх</t>
  </si>
  <si>
    <t>6-1/3468</t>
  </si>
  <si>
    <t>91,100,000 </t>
  </si>
  <si>
    <t>Суурин компьютер нийлүүлэх</t>
  </si>
  <si>
    <t xml:space="preserve"> 6-1/3193</t>
  </si>
  <si>
    <t xml:space="preserve"> 6-1/3494</t>
  </si>
  <si>
    <t>Нүхтэрсэн бөмбөлөг нийлүүлэх</t>
  </si>
  <si>
    <t>2020.05.21</t>
  </si>
  <si>
    <t>Сумын соёлын төвд тоног төхөөрөмж худалдан авах</t>
  </si>
  <si>
    <t>6-1/3166</t>
  </si>
  <si>
    <t>Гэр хорооллийн айл өрхийн цахилгаан өргөтгөл /Улаанбаатар, Баянзүрх дүүрэг, 11 дүгээр хороо/</t>
  </si>
  <si>
    <t>Хурдан морьны бүртэлийн цахим программ, аппликэйшн боловсруулах</t>
  </si>
  <si>
    <t>6-1/3167</t>
  </si>
  <si>
    <t>6-1/3676</t>
  </si>
  <si>
    <t>Сум дундын ойн ангид ус, усалгааны авто машин худалдан авах</t>
  </si>
  <si>
    <t>2020.05.26</t>
  </si>
  <si>
    <t xml:space="preserve">Рентген аппарат </t>
  </si>
  <si>
    <t>Хэнтий аймгийн Бор өндөр сумын ЗДТГ</t>
  </si>
  <si>
    <t>Орон нутгийн хөгжлийн сан</t>
  </si>
  <si>
    <t>Долото шарошечное</t>
  </si>
  <si>
    <t>Сүлжээний тоног төхөөрөмж, лиценк худалдан авах</t>
  </si>
  <si>
    <t>2020.05.25</t>
  </si>
  <si>
    <t xml:space="preserve"> 6-1/3586</t>
  </si>
  <si>
    <t>Өндөрхаан нисэх онгоцны буудлыг шинэчлэн барих төсөл</t>
  </si>
  <si>
    <t xml:space="preserve"> 6-1/3213</t>
  </si>
  <si>
    <t xml:space="preserve"> 6-1/3587</t>
  </si>
  <si>
    <t xml:space="preserve">Тусламж </t>
  </si>
  <si>
    <t>8 тендер шалгаруулалт</t>
  </si>
  <si>
    <t>Соёлын төв барилгын их засвар /Төв, Сүмбэр сум/</t>
  </si>
  <si>
    <t>Баянхонгор сумын дулааны 2 дугаар хэлхээний шугам сүлжээ болон хэрэглээний халуун усны системийн ажлын зураг төсөл</t>
  </si>
  <si>
    <t>Хүнд даацын автосамосвалын сэлбэг нийлүүлэх Багц 2, 3</t>
  </si>
  <si>
    <t xml:space="preserve">Хүнд даацын автосамосвалын сэлбэг нийлүүлэхг </t>
  </si>
  <si>
    <t>Тусгай зориулалтын техник нийлүүлэх</t>
  </si>
  <si>
    <t>Ай ти эс өү ХХК</t>
  </si>
  <si>
    <t>6-1/3310</t>
  </si>
  <si>
    <t>Эмээлт, Налайх, хоолтын төлбөр авах цэгийг цахимжуулах</t>
  </si>
  <si>
    <t>6-1/3554</t>
  </si>
  <si>
    <t>Сургуулийн өмнөх боловсролын байгууллагад хөгжмийн зэмсэг, тоног төхөөрөмж</t>
  </si>
  <si>
    <t>Биеий тамир, спортын мэдээллийн сангийн цахим сангийн програм хангамжийг гүйцэтгэх компанийг сонгох</t>
  </si>
  <si>
    <t>Биеийн тамир, спортын газар</t>
  </si>
  <si>
    <t>Есөнбулаг сумын ерөнхий боловсролын 4-р сургуулийн мэдээлэл зүйн лабораторийн кабинетийн тоног төхөөрөмж нийлүүлэх</t>
  </si>
  <si>
    <t>2020.05.27</t>
  </si>
  <si>
    <t>Хөдөөгийн багуудын ажиллах орчин нөхцлийг сайжруулах, багийн төвийг шинээр барих /Номгон/</t>
  </si>
  <si>
    <t>Өмнөговь аймгийн Номгон сумын ЗДТГ</t>
  </si>
  <si>
    <t>Өрхийн эрүүл мэндийн төвийн тоног төхөөрөмж /Улаанбаатар, Баянзүрх дүүрэг 8, 10, 20, 23, 28 дугаар хороо/</t>
  </si>
  <si>
    <t>6-1/3720</t>
  </si>
  <si>
    <t>Тээврийн хэрэгсэлийн даатгалын үйлчилгээ үзүүлэх</t>
  </si>
  <si>
    <t>Таван толгой төмөр зам ХХК</t>
  </si>
  <si>
    <t>Хэнтий аймгийн Хэрлэн сумын дулааны станцын 2-р хэлхээний шугам сүлжээний ажил</t>
  </si>
  <si>
    <t xml:space="preserve"> 6-1/3416</t>
  </si>
  <si>
    <t xml:space="preserve"> 6-1/3714</t>
  </si>
  <si>
    <t>6-1/3408</t>
  </si>
  <si>
    <t>Увс аймгийн боловсрол, соёл, спортын байгууллагад тавилга, тоног төхөөрөмж /Увс, Цагаанхайрхан сум/</t>
  </si>
  <si>
    <t>Булган сумын овоотын давааны зам засвар</t>
  </si>
  <si>
    <t>2020.06.08</t>
  </si>
  <si>
    <t>6-1/3895</t>
  </si>
  <si>
    <t>Архангай аймгийн төвийн байрны гадна засвар</t>
  </si>
  <si>
    <t>Мэдээлэл холбооны сүжлээ ХХК</t>
  </si>
  <si>
    <t>6-1/3377</t>
  </si>
  <si>
    <t>Насос нийлүүлэх</t>
  </si>
  <si>
    <t>Орон сууц нийтийн аж ахуйн удирдах газар ОНӨААТҮГ</t>
  </si>
  <si>
    <t xml:space="preserve"> 6-1/3417</t>
  </si>
  <si>
    <t xml:space="preserve"> 6-1/3712</t>
  </si>
  <si>
    <t>Автокран нийлүүлэгчийг сонгох</t>
  </si>
  <si>
    <t>Төмөр замын материал нийлүүлэхд</t>
  </si>
  <si>
    <t>2020.05.29</t>
  </si>
  <si>
    <t>Туслах малчдын нийгэм, эдийн засгийн нөхцөл байдал, тэдний хүний эрхийн хэрэгжилтийн талаар судалгаа</t>
  </si>
  <si>
    <t>Хүний эрхийн үндэсний комисс</t>
  </si>
  <si>
    <t xml:space="preserve"> 6-1/3415</t>
  </si>
  <si>
    <t xml:space="preserve"> 6-1/3709</t>
  </si>
  <si>
    <t>Төмөр замын хориг хашаа материал худалдах авах</t>
  </si>
  <si>
    <t>УБТЗ ХНН</t>
  </si>
  <si>
    <t>Замын-үүд боомтын шугам сүлжээ /Дорноговь, Замын-үүд/</t>
  </si>
  <si>
    <t>Хөгжлийн хөтөч-дэд бүтэц</t>
  </si>
  <si>
    <t>Гэр хорооллын дахин төлөвлөлтийн /Эко-яармаг-1 төслийн I ээлжийн газар чөлөөлөлтийн хог хаягдлыг цэвэрлэх, тээвэрлэх ажил</t>
  </si>
  <si>
    <t>Төрийн орон сууцны корпорац</t>
  </si>
  <si>
    <t>6-1/3396</t>
  </si>
  <si>
    <t>6-1/3730</t>
  </si>
  <si>
    <t>Чингис бондын хөрөнгө</t>
  </si>
  <si>
    <t xml:space="preserve">Сумдад бэлчээрийн худаг 13 суманд гаргах </t>
  </si>
  <si>
    <t>26 суманд бэлчээрийн худаг шинээр гаргах</t>
  </si>
  <si>
    <t>2020.06.02</t>
  </si>
  <si>
    <t>Элдэгдэлд тэсвэртэй керамик плита дагалдах хэрэгсэл</t>
  </si>
  <si>
    <t>6-1/3777</t>
  </si>
  <si>
    <t>136,275,700 </t>
  </si>
  <si>
    <t>Тоосон системийн сэлбэг материал</t>
  </si>
  <si>
    <t>Нормын хувцас, зөөлөн эдлэл бэлтгэн нийлүүлэх</t>
  </si>
  <si>
    <t>Баянхонгор аймгийн нэгдсэн эмнэлэг</t>
  </si>
  <si>
    <t>28,820,000 </t>
  </si>
  <si>
    <t>Хор саармагжуулах бүтээгдэхүүн нийлүүлэх /Шивээ овоо/</t>
  </si>
  <si>
    <t>12 дугаар хооронд цэцэрлэг барих</t>
  </si>
  <si>
    <t>Машины хяналтын камер, тоног төхөөрөмж</t>
  </si>
  <si>
    <t>6-1/3427</t>
  </si>
  <si>
    <t xml:space="preserve">20 сургууль, цэцэрлэгийн цогцолборын нам даралтын зуухыг эрчим хүчний хэмнэлттэй хийн зуухаар солих </t>
  </si>
  <si>
    <t xml:space="preserve"> 6-1/3443</t>
  </si>
  <si>
    <t xml:space="preserve"> 2020.05.29</t>
  </si>
  <si>
    <t xml:space="preserve"> 6-1/3723</t>
  </si>
  <si>
    <t>Хүүхдийн тоглоомын талбай /Улаанбаатар, Чингэлтэй дүүрэг, 4 дүгээр хороо/</t>
  </si>
  <si>
    <t>Катерингийн үйлчилгээ</t>
  </si>
  <si>
    <t>Эрдэнэт үйлдвэр тӨҮГ</t>
  </si>
  <si>
    <t xml:space="preserve">Автомашин </t>
  </si>
  <si>
    <t>Цагдаагийн хотхоны тохижилт, бүтээн байгуулалт /БГД, 3 дугаар хороо/</t>
  </si>
  <si>
    <t>6-1/3438</t>
  </si>
  <si>
    <t>Эрүүл мэндийн салбарт тоног төхөөрөмж /Улсын хэмжээнд/</t>
  </si>
  <si>
    <t>Ачааны вагоны хос дугуйн их засварт зориулж шинэ зээрэнхий худалдан авч суурилуулах</t>
  </si>
  <si>
    <t xml:space="preserve"> 2020.07.27</t>
  </si>
  <si>
    <t xml:space="preserve"> 6-1/4980</t>
  </si>
  <si>
    <t>Тоног төхөөрөмж, тавилга худалдан авах</t>
  </si>
  <si>
    <t>Арьс өвчлөлийн судлалын төв ХХК</t>
  </si>
  <si>
    <t>6-1/3789</t>
  </si>
  <si>
    <t>Уурхайд 200тн даацтай авто пүү нийлүүлж угсарч суурилуулах</t>
  </si>
  <si>
    <t xml:space="preserve"> 6-1/3688</t>
  </si>
  <si>
    <t xml:space="preserve"> 6-1/3724</t>
  </si>
  <si>
    <t>Хог тээврийн машин /Улаанбаатар, Баянзүрх дүүрэг, 8, 10, 20, 23, 28 дугаар хороо/</t>
  </si>
  <si>
    <t>Ерөнхий боловсролын сургуульд хөгжмийн зэмсэг, хөгжмийн кабенэд тоног, төхөөрөмж нийлүүлэх</t>
  </si>
  <si>
    <t>6-1/3502</t>
  </si>
  <si>
    <t>2020.06.03</t>
  </si>
  <si>
    <t>Тоног төхөөрөмжинд дахин үнэлгээ хийх зөвлөхийн үйлчилгээ</t>
  </si>
  <si>
    <t>Эм, эмнэлгийн хэрэгсэл</t>
  </si>
  <si>
    <t>Нийслэлийн шүд эрүү нүүрний төв</t>
  </si>
  <si>
    <t>2020.06.04</t>
  </si>
  <si>
    <t>6-1/3858</t>
  </si>
  <si>
    <t>483,336,300 </t>
  </si>
  <si>
    <t>Баянзүрх дүүргийн гэр хороолол болон орон сууцны хорооллын гудамж талбайн хаягжуулалтын ажил</t>
  </si>
  <si>
    <t>6-1/3949</t>
  </si>
  <si>
    <t>ОНТ</t>
  </si>
  <si>
    <t>Автосамосвал 50-70 тн нийлүүлэх</t>
  </si>
  <si>
    <t>АШУҮИС-ийн эмнэлгий шаардлагатай тоног төхөөрөмж худалдан авах</t>
  </si>
  <si>
    <t xml:space="preserve">АШУҮИС </t>
  </si>
  <si>
    <t>Дулааны IV дүгээр цахилгаан станц ТӨХК</t>
  </si>
  <si>
    <t>Засварын газрын иж бүрдэл багаж хэрэгсэл</t>
  </si>
  <si>
    <t xml:space="preserve"> 6-1/3559</t>
  </si>
  <si>
    <t xml:space="preserve"> 2020.06.04</t>
  </si>
  <si>
    <t>6-1/3891</t>
  </si>
  <si>
    <t>ХШУИС-ийн урсгал засвар</t>
  </si>
  <si>
    <t>79,200,000 </t>
  </si>
  <si>
    <t>Ялтсан дулаан солилцуур</t>
  </si>
  <si>
    <t xml:space="preserve"> 6-1/3628</t>
  </si>
  <si>
    <t xml:space="preserve"> 6-1/3863</t>
  </si>
  <si>
    <t>Булинга хоолой ф-1200 450п.м /чулуун доторлогоотой/</t>
  </si>
  <si>
    <t>6-1/3908</t>
  </si>
  <si>
    <t>Булинга хоолой ф-1200 200п.м /рези доторлогоотой/</t>
  </si>
  <si>
    <t>Булинга шахах станц СПП-2-ын хооронд ф108мм деаметртэй шугам хоолойг ф2019мм болгон солих</t>
  </si>
  <si>
    <t>Аймгийн ЗДТГ-ын байрны дээврийн засварын ажил</t>
  </si>
  <si>
    <t>Өвөрхангай аймгйин ЗДТГ</t>
  </si>
  <si>
    <t>Өндөр өртөгт эмнэлгийн хэрэгслийг худалдан авах Багц-18</t>
  </si>
  <si>
    <t>6-1/3597</t>
  </si>
  <si>
    <t>6-1/3596</t>
  </si>
  <si>
    <t>Уулбаян сумын хог зөөврийн автомашин нийлүүлэх</t>
  </si>
  <si>
    <t>Сүхбаатар аймгийн Уулбаян сумын Засаг даргын тамгын газарт</t>
  </si>
  <si>
    <t xml:space="preserve"> 6-1/3626</t>
  </si>
  <si>
    <t xml:space="preserve"> 2020.06.08</t>
  </si>
  <si>
    <t xml:space="preserve"> 6-1/3903</t>
  </si>
  <si>
    <t>ЗДТГ-ын барилга шинээр барих /Бүрэн сум/</t>
  </si>
  <si>
    <t>Төв Зд</t>
  </si>
  <si>
    <t xml:space="preserve">Өндөр өртөгтэй тусламж үйлилгээнд хэрэглэгдэх мэталл эдлэл, протез, эмнэлгийн хэрэгсэл </t>
  </si>
  <si>
    <t>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t>
  </si>
  <si>
    <t>Нийслэлийн орон сууцны корпораци ХК</t>
  </si>
  <si>
    <t xml:space="preserve"> 6-1/3687</t>
  </si>
  <si>
    <t xml:space="preserve"> 6-1/3911</t>
  </si>
  <si>
    <t>6-1/3890</t>
  </si>
  <si>
    <t>Шинэ хороо төсөл</t>
  </si>
  <si>
    <t>Өндөр өртөгт эмнэлгийн хэрэгслийг худалдан авах Багц-45, 79, 80</t>
  </si>
  <si>
    <t>улсын төсөв</t>
  </si>
  <si>
    <t>168900000+</t>
  </si>
  <si>
    <t>Геологийн судалгааны ажил</t>
  </si>
  <si>
    <t xml:space="preserve"> 6-1/3629</t>
  </si>
  <si>
    <t xml:space="preserve"> 6-1/3913</t>
  </si>
  <si>
    <t>Цахилгааны бусад материал нийлүүлэх</t>
  </si>
  <si>
    <t>Үндэсний аудитын газрын байрлаж буй Засгийн газрын IV байранд их засвар хийх</t>
  </si>
  <si>
    <t>Үндэсний аудитын газар</t>
  </si>
  <si>
    <t>ҮА</t>
  </si>
  <si>
    <t>6-1/3619</t>
  </si>
  <si>
    <t>6-1/3921</t>
  </si>
  <si>
    <t>Сургуулийн барилга, 1500 суудал /Хэнтий, Хэрлэн сум/</t>
  </si>
  <si>
    <t>2020.06.10</t>
  </si>
  <si>
    <t>6-1/4021</t>
  </si>
  <si>
    <t>ХШУИС-ийн тавилга, эд хогшил нийлүүлэх</t>
  </si>
  <si>
    <t xml:space="preserve"> 6-1/3627</t>
  </si>
  <si>
    <t xml:space="preserve"> 6-1/3907</t>
  </si>
  <si>
    <t>Температур тохируулах хаалт</t>
  </si>
  <si>
    <t>Соёлын төвийн техник, тоног төхөөрөмж, хөгжим аппаратур, гэрэлтүүлэг /Хэнтий, Бор өндөр, Дархан, Баянмөнх, Далгэрхаан, Өмнөдэлгэр, Батширээт, Цэнхэр мандал сум/</t>
  </si>
  <si>
    <t>6-1/3905</t>
  </si>
  <si>
    <t>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t>
  </si>
  <si>
    <t>6-1/3906</t>
  </si>
  <si>
    <t>Ногоон байгууламжийн хашлагын шон, трос нийлүүлэх</t>
  </si>
  <si>
    <t>Хот тохижилтын газар ОНӨААТҮГ</t>
  </si>
  <si>
    <t>Эрдэнэс-тавантолгой ХК-ийн уурхайг Цогтцэций сумын төвтэй холбох 13.5 км хатуу хучилттай автозамын барилгын ажилд техник, технологийн хяналт тавих</t>
  </si>
  <si>
    <t xml:space="preserve"> 6-1/3686</t>
  </si>
  <si>
    <t xml:space="preserve"> 6-1/3912</t>
  </si>
  <si>
    <t>Программ хангамж нийлүүлэх багц 2, 3</t>
  </si>
  <si>
    <t>Цагдаагийн албан хаагчдын хэрэгцээнд дотоодын үйлдвэрлэгчдээс худалдан авах дүрэмт хувцас, ялгах тэмдэг бэлтгэн нийлүүлэх</t>
  </si>
  <si>
    <t xml:space="preserve">Урсгал </t>
  </si>
  <si>
    <t>Сум дундын малын гаралтай түүхий эд, бүтээгдэхүүний чанарын лаборатори</t>
  </si>
  <si>
    <t xml:space="preserve"> 6-1/3713</t>
  </si>
  <si>
    <t xml:space="preserve"> 2020 06.09</t>
  </si>
  <si>
    <t xml:space="preserve"> 6-1/3975</t>
  </si>
  <si>
    <t>Өрхийн эрүүл мэндийн төвүүдийн авто машин /ХУД, 11, 17 дугаар хороо/</t>
  </si>
  <si>
    <t>2020.06.09</t>
  </si>
  <si>
    <t>6-1/3970</t>
  </si>
  <si>
    <t>Газрын доройтол цөлжилтийн хор хөнөөл, түүнтэй тэмцэх арга аргачллын талаар контент бэлтгэж суртчилах</t>
  </si>
  <si>
    <t>Эмнэлгийн хэрэгсэл нийлүүлэх багц 24</t>
  </si>
  <si>
    <t xml:space="preserve"> 6-1/3711</t>
  </si>
  <si>
    <t>Орхон аймаг дахь орон сууцны0 1 А хорооллын дэд бүтэц барих ажил</t>
  </si>
  <si>
    <t>Орхон Зд</t>
  </si>
  <si>
    <t>Цэцэрлэгийн барилга, 100 ор /Дархан-Уул, Дархан сум, Өргөө баг/</t>
  </si>
  <si>
    <t>Хөл бөмбөгийн талбай бүхий спортын цогцолборын тохижилт /Хэнтий, Батноров, Бэрх тосгон</t>
  </si>
  <si>
    <t>6-1/3708</t>
  </si>
  <si>
    <t xml:space="preserve"> 2020.06.09</t>
  </si>
  <si>
    <t>Дэр мод үйлдвэрлэх зориулалттай цагаан дэр мод худалдан авах БАГЦ 4</t>
  </si>
  <si>
    <t>2020.06.11</t>
  </si>
  <si>
    <t>6-1/4084</t>
  </si>
  <si>
    <t>Автобус паркын угаах цех, кузов засвар</t>
  </si>
  <si>
    <t>Хорооны Засаг даргын Тамгын газрын тоног төхөөрөмж /Улаанбаатар Сонгинохайрхан дүүрэг 18, 19, 23, 27, 29, 38, 39</t>
  </si>
  <si>
    <t>Нийслэл Зд</t>
  </si>
  <si>
    <t>Цувих машины эд анги, сэлбэгүүд</t>
  </si>
  <si>
    <t>6-1/4020</t>
  </si>
  <si>
    <t>Угаалга хими цэвэрлэгээний үйлчилгээ үзүүлэх</t>
  </si>
  <si>
    <t xml:space="preserve"> 6-1/3792</t>
  </si>
  <si>
    <t xml:space="preserve"> 2020.06.11</t>
  </si>
  <si>
    <t xml:space="preserve"> 6-1/4090</t>
  </si>
  <si>
    <t>6-1/3833</t>
  </si>
  <si>
    <t>2020.06.12</t>
  </si>
  <si>
    <t>6-1/4102</t>
  </si>
  <si>
    <t xml:space="preserve">Хөөрч буух хучилтын зурвасын их засвар </t>
  </si>
  <si>
    <t>6-1/3830</t>
  </si>
  <si>
    <t>Дулааны тоолуур нийлүүлэх</t>
  </si>
  <si>
    <t xml:space="preserve"> 6-1/3808</t>
  </si>
  <si>
    <t xml:space="preserve"> 6-1/4043</t>
  </si>
  <si>
    <t xml:space="preserve">Баянгол дүүргийн нийтийн зориулалттай орон сууцны барилгын фасад /5,6,18 дугаар хороо/ </t>
  </si>
  <si>
    <t>Алтай сумын цэцэрлэгийн барилгын их засварын ажил</t>
  </si>
  <si>
    <t xml:space="preserve"> 6-1/3849</t>
  </si>
  <si>
    <t xml:space="preserve"> 2020.06.10</t>
  </si>
  <si>
    <t xml:space="preserve"> 6-1/3998</t>
  </si>
  <si>
    <t>Ахманд настан, хүүхдийн эмнэлгийн барилгын /Баянзүрх дүүрэг/</t>
  </si>
  <si>
    <t xml:space="preserve"> 6-1/3810</t>
  </si>
  <si>
    <t>Батмөнх даян хааны талбайн гэрэлтүүлэг, лед дэлгэцийг шинэчлэх</t>
  </si>
  <si>
    <t>6-1/4019</t>
  </si>
  <si>
    <t>Амгалан дахь төв засварын үйлдвэрийн халаалтын зуухыг ЦТД болгон шинэчлэх, Амгалан дулааны станцын төвийн шугамтай холбох ажил</t>
  </si>
  <si>
    <t>Өрхийн эрүүл мэндийн төвийн тоног төхөөрөмж /Улаанбаатар, Баянгол дүүрэг 11, 15, 16, 17, 18, 19 дүгээр хороо/</t>
  </si>
  <si>
    <t>6-1/3831</t>
  </si>
  <si>
    <t>2020.06.16</t>
  </si>
  <si>
    <t xml:space="preserve"> 6-1/4101</t>
  </si>
  <si>
    <t>Тусгай зориулалтын автомашин нийлүүлэх</t>
  </si>
  <si>
    <t>6-1/4008</t>
  </si>
  <si>
    <t xml:space="preserve"> 6-1/3811</t>
  </si>
  <si>
    <t xml:space="preserve"> 2020.06.15</t>
  </si>
  <si>
    <t xml:space="preserve"> 6-1/4146</t>
  </si>
  <si>
    <t>Холхивч багц-3 нийлүүлэх</t>
  </si>
  <si>
    <t xml:space="preserve">Уянга сумын төвийн хогийн цэгийг цэгцдэх ковш худалдан авах </t>
  </si>
  <si>
    <t>Өвөрхангай аймгийн Уянга сумын ЗДТГ</t>
  </si>
  <si>
    <t>Сервер нийлүүлэгчийг сонгох</t>
  </si>
  <si>
    <t>6-1/4072</t>
  </si>
  <si>
    <t>Сургуулийн барилга, спорт заал, 320 суудал /Хөвсгөл, Их уул сум/</t>
  </si>
  <si>
    <t>Хөвсгөл ОНӨГ</t>
  </si>
  <si>
    <t>6-1/3834</t>
  </si>
  <si>
    <t>6-1/4173</t>
  </si>
  <si>
    <t>УТХО</t>
  </si>
  <si>
    <t>Сэлэнгэ аймгийн Зүүнбүрэн сумын Төрийн үйлчилгээний нэгдсэн төвийн барилгын гадна фасад засвар</t>
  </si>
  <si>
    <t>Сэлэнгэ аймгийн Зүүнбүрэн сум</t>
  </si>
  <si>
    <t xml:space="preserve"> 6-1/3809</t>
  </si>
  <si>
    <t xml:space="preserve"> 6-1/3974</t>
  </si>
  <si>
    <t xml:space="preserve">Орон нутгийн төсөв </t>
  </si>
  <si>
    <t>Байгаль орчны нөлөөллийн нарийвчилсан үнэлгээ</t>
  </si>
  <si>
    <t xml:space="preserve"> 6-1/4093</t>
  </si>
  <si>
    <t>Цэцэрлэгийн барилга, 240 ор /НД, 4 дүгээр хороо/</t>
  </si>
  <si>
    <t>Сургуулийн барилгын өргөтгөл /Хэнтий, Баян-Адрага сум/</t>
  </si>
  <si>
    <t>2020.06.15</t>
  </si>
  <si>
    <t xml:space="preserve"> 6-1/4113</t>
  </si>
  <si>
    <t>Зуны гутал, Өвлийн гутал</t>
  </si>
  <si>
    <t>Баруун бүсийн эрчим хүчний систем ТӨХК</t>
  </si>
  <si>
    <t>6-1/3832</t>
  </si>
  <si>
    <t>6-1/4175</t>
  </si>
  <si>
    <t>Зуны хувцас, Өвлийн хувцас</t>
  </si>
  <si>
    <t>6-1/4174</t>
  </si>
  <si>
    <t>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t>
  </si>
  <si>
    <t xml:space="preserve"> 6-1/4139</t>
  </si>
  <si>
    <t>Нийслэлийн эрүүл мэндийн харьяа байгууллагуудын 2020 он хэрэглэх эм, эмнэлгийн хэрэгсэл БАГЦ-5</t>
  </si>
  <si>
    <t>2020.06.17</t>
  </si>
  <si>
    <t>6-1/4207</t>
  </si>
  <si>
    <t>Соёлын төвийн барилга, 200 суудал /Дорнод, Булган сум/</t>
  </si>
  <si>
    <t>Ахуйн хэрэглээний бараа</t>
  </si>
  <si>
    <t>Ахмад настаны үндэсний төв</t>
  </si>
  <si>
    <t xml:space="preserve"> 6-1/3904</t>
  </si>
  <si>
    <t xml:space="preserve"> 2020.06.17</t>
  </si>
  <si>
    <t xml:space="preserve"> 6-1/4262</t>
  </si>
  <si>
    <t>Завхан аймгийн Идэр сумын 320 хүүхдийн хичээлийн байр, спорт заалны барилга угсралтын ажил</t>
  </si>
  <si>
    <t>6-1/3892</t>
  </si>
  <si>
    <t>Сургууль цэцэрлэгийн барилгын дулаан алдагдалыг бууруулах, эрчим хүчний үр ашгийг нэмэгдүүлэх засвар шинэчлэлт хийх</t>
  </si>
  <si>
    <t xml:space="preserve"> 6-1/3902</t>
  </si>
  <si>
    <t>Засаг даргын тамгын газар тоног төхөөрөмж нийлүүлэх</t>
  </si>
  <si>
    <t xml:space="preserve"> 6-1/3930</t>
  </si>
  <si>
    <t xml:space="preserve"> 6-1/4200</t>
  </si>
  <si>
    <t xml:space="preserve">Бичгийн хэрэгсэл нийлүүлэх  </t>
  </si>
  <si>
    <t>6-1/4209</t>
  </si>
  <si>
    <t xml:space="preserve">Гэр хорооллын нүхэн жорлонг шинэчлэх </t>
  </si>
  <si>
    <t>2020.06.18</t>
  </si>
  <si>
    <t>6-1/4258</t>
  </si>
  <si>
    <t>Даланзадгад суманд 1200 хүүхдийн сургуулийн барилга</t>
  </si>
  <si>
    <t>Говийн оюу хөгжлийг дэмжих сан</t>
  </si>
  <si>
    <t>Дорнод аймгийн Халхгол сумын шинэ төвийн үйл ажиллагааг дэмжих Багц 2,</t>
  </si>
  <si>
    <t>Дорнод аймгийн Халхгол сумын шинэ төвийн үйл ажиллагааг дэмжих Багц 3</t>
  </si>
  <si>
    <t>Эрдэнэбүрэнгийн усан цахилгаан станцын төслийн байгаль орчны нөлөөллийн нарийвчилсан үнэлгээ хийх</t>
  </si>
  <si>
    <t>Төвлөрсөн эрчим хүчний 10 кВт шугам сүлжээг 35 кВт-аар солих ажлын зураг</t>
  </si>
  <si>
    <t>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t>
  </si>
  <si>
    <t xml:space="preserve"> 2020.06.18</t>
  </si>
  <si>
    <t xml:space="preserve"> 6-1/4256</t>
  </si>
  <si>
    <t>6-1/4035</t>
  </si>
  <si>
    <t>Хүчний трансформатор 80 мва</t>
  </si>
  <si>
    <t>6-1/4069</t>
  </si>
  <si>
    <t>Өрхийн эрүүл мнэдийн төвийн барилга /Орхон, Баян-Өндөр сум, их залуу баг/</t>
  </si>
  <si>
    <t xml:space="preserve"> 6-1/3972</t>
  </si>
  <si>
    <t>Нийслэлийн төсвийн хөоөнгө</t>
  </si>
  <si>
    <t xml:space="preserve">Хан-уул дүүргийн 15-р сургуулийн засварын ажил </t>
  </si>
  <si>
    <t>Тусламж</t>
  </si>
  <si>
    <t>Орон сууцны фасад дээврийн их засвар Багц-1, 2, 3</t>
  </si>
  <si>
    <t xml:space="preserve"> 6-1/4041</t>
  </si>
  <si>
    <t xml:space="preserve"> 6-1/4087</t>
  </si>
  <si>
    <t>Цус сэлбэлт судлалын үндэсний төвд эм, эмнэлгийн хэрэгсэл нийлүүлэх</t>
  </si>
  <si>
    <t xml:space="preserve"> 6-1/3973</t>
  </si>
  <si>
    <t>Гэр хорооллын айл өрхийн цахилгаан өргөтгөл /Улаанбаатар, баянзүрх дүүрэг, 11 дүгээр хороо/</t>
  </si>
  <si>
    <t xml:space="preserve"> 6-1/ 4001</t>
  </si>
  <si>
    <t xml:space="preserve"> 2020.06.19</t>
  </si>
  <si>
    <t>Трансформатор нийлүүлэх Багц 1, 2</t>
  </si>
  <si>
    <t>2020.06.22</t>
  </si>
  <si>
    <t>Вакуум таслуур-1 Багц 1, 3</t>
  </si>
  <si>
    <t>Нийслэлийн эрүүл мэндийн харьяа байгууллагуудын 2020 он хэрэглэх эм, эмнэлгийн хэрэгсэл БАГЦ-34</t>
  </si>
  <si>
    <t>"Зорчигч тээвэр гурав" ОНӨААТҮГ-ын автобус паркийн засвар үйлчилгээний төвийн барилга</t>
  </si>
  <si>
    <t xml:space="preserve"> 6-1/4042</t>
  </si>
  <si>
    <t>Сургууль, цэцэрлэгийн барилгын алдагдлыг бууруулах, эрчим хүчний үр ашгийн нэмэгдүүлэх засвар шинэчлэлт хийх Багц-1</t>
  </si>
  <si>
    <t xml:space="preserve"> 6-1/4002</t>
  </si>
  <si>
    <t xml:space="preserve"> 2020.06.22</t>
  </si>
  <si>
    <t xml:space="preserve">Нийслэлийн төсвийн хөрөнгө </t>
  </si>
  <si>
    <t>Лист төмөр нийлүүлэх</t>
  </si>
  <si>
    <t>Сургууль цэцэрлэгийн барилгын дулаан алдагдлыг бууруулж, эрчим хүчний үр ашгийн нэмэгдүүлэх, засвар шинэчлэлт хийх Багц-2</t>
  </si>
  <si>
    <t xml:space="preserve"> 6-1/3999</t>
  </si>
  <si>
    <t xml:space="preserve"> 6-1/4341</t>
  </si>
  <si>
    <t>Хөгжлийн ерөнхий төлөвлөгөө /Хэнтий аймаг, Батноров сум, Бэрх тосгон/</t>
  </si>
  <si>
    <t>6-1/4242</t>
  </si>
  <si>
    <t>195,700,000.00 </t>
  </si>
  <si>
    <t>Төв аймгийн Зуунмод-Манзушир чиглэлийн хатуу хучилттай 7 км автозамын ажил</t>
  </si>
  <si>
    <t>Инженерийн шугам сүлжээний өргөтгөл /Ховд, Зэрэг сум/</t>
  </si>
  <si>
    <t xml:space="preserve"> 6-1/4062</t>
  </si>
  <si>
    <t>Хилийн хяналтын хуудас, хэвлэмэл маягт нийлүүлэх</t>
  </si>
  <si>
    <t>МХЕГ</t>
  </si>
  <si>
    <t>Гал тогооны хэрэгсэл нийлүүлэх</t>
  </si>
  <si>
    <t>2020.06.23</t>
  </si>
  <si>
    <t>Картридж нийлүүлэх</t>
  </si>
  <si>
    <t>Гаалийн байгууллагын албан хэрэгцээнд хэрэглэх нэг удаагийн ломбо худалдан авах Багц-1</t>
  </si>
  <si>
    <t>Урьдчилан сэргийлэх үзлэгийн оношлуур</t>
  </si>
  <si>
    <t>Хурдан морины бүртгэлийн цахим программ апплекэйшн боловсруулах</t>
  </si>
  <si>
    <t>2020.06.25</t>
  </si>
  <si>
    <t>2020.04.13,
470DBG/20/3522</t>
  </si>
  <si>
    <t>2020.07.07
6-1/4646</t>
  </si>
  <si>
    <t xml:space="preserve">Эмэгтэйчүүдийн мэс заслын дурангийн аппарат </t>
  </si>
  <si>
    <t>Биологийн үйлдвэрт хэрэглэх биобэлдмэл шил сав</t>
  </si>
  <si>
    <t>Биокомбинат УТҮГ</t>
  </si>
  <si>
    <t>6-1/4085</t>
  </si>
  <si>
    <t>ОҮИТБ-ын санаачлагын 14 дүгээр нэгдсэн тайлан гаргах хараат бус хянагч-нэгтгэгчийн зөвлөх үйлчилгээ</t>
  </si>
  <si>
    <t>Эрүүл мэндийн төвийн их засвар /Увс, Тэс сум/</t>
  </si>
  <si>
    <t>Стандарт бус ган хийц, тоног төхөөрөмжийн үйлдвэрлэлийн их засварын ажил</t>
  </si>
  <si>
    <t>6-1/4128</t>
  </si>
  <si>
    <t>Хүүхдийн тоглоомын талбайн тохижилт /БЗД, 1-р хороо, 22-р цэцэрлэгийн хашаанд/</t>
  </si>
  <si>
    <t xml:space="preserve"> 6-1/4144</t>
  </si>
  <si>
    <t xml:space="preserve"> 2020.06.23</t>
  </si>
  <si>
    <t>Эрчим хүчний салбарын диспетчерийн шуурхай ажиллаганы онлайн систем нэвтрүүлэх</t>
  </si>
  <si>
    <t>Хүнд даацын шуудай нийлүүлэх</t>
  </si>
  <si>
    <t xml:space="preserve"> 6-1/4145</t>
  </si>
  <si>
    <t xml:space="preserve"> 6-1/4371</t>
  </si>
  <si>
    <t>Дотоодын үйлдвэрийн бараа /брошюр, тараах материал/ нийлүүлэх</t>
  </si>
  <si>
    <t>Цахилгаан бараа нийлүүлэх</t>
  </si>
  <si>
    <t>2020.06.26</t>
  </si>
  <si>
    <t>Хаяг нийлүүлэх</t>
  </si>
  <si>
    <t>6-1/4129</t>
  </si>
  <si>
    <t>6-1/4430</t>
  </si>
  <si>
    <t>3 дугаар хороо, 9 дүгээр байрны дээврийн засварын ажил</t>
  </si>
  <si>
    <t xml:space="preserve"> 6-1/4201</t>
  </si>
  <si>
    <t>Нийтийн эзэмшлийн орон сууцын гадна фасадын их засвар /Улаанбаатар, Сүхбаатар дүүрэг 7,8,10 дугаар хороо/</t>
  </si>
  <si>
    <t>Сонгогдсон аймгуудад инженерийн хийцтэй худаг шинээр барих Багц-7</t>
  </si>
  <si>
    <t>Хөдөө аж ахуй, хөдөөгийн хөгжлийн төсөл</t>
  </si>
  <si>
    <t>Соёлын ордны барилга 850 суудал</t>
  </si>
  <si>
    <t>2020.06.30</t>
  </si>
  <si>
    <t>Сургууль цэцэрлэгийн  тоног төхөөрөмж /Орхон, Баян-Өндөр сум, 1,7,8,14,15,17, "Ирээдүй одод" сургууль, 4,5,8,9,17,20,22,23 "Одод" цэцэрлэг Багц-3</t>
  </si>
  <si>
    <t>2020.06.29</t>
  </si>
  <si>
    <t xml:space="preserve">Засварын ажилчдын багаж худалдан авах </t>
  </si>
  <si>
    <t>Сэргээн засах сувилалын хамгаалалтын төмөр хашаа хийх</t>
  </si>
  <si>
    <t>6-1/4504</t>
  </si>
  <si>
    <t>өөрийн хөрөнгө</t>
  </si>
  <si>
    <t>2800 тн өвлийн дизель түлш нийлүүлэх</t>
  </si>
  <si>
    <t>Лого бүхий зүйл нийлүүлэх Багц-2</t>
  </si>
  <si>
    <t>Улсын мэдээллийн маягт хэвлэх</t>
  </si>
  <si>
    <t>Хөгжлийн бэрхшээлтэй хүүхдийн сэргээн засах хөгжлийн төв</t>
  </si>
  <si>
    <t>Улсын мал эмнэлэг ариун цэврийн төв лабораторийн тоног төхөөрөмж нийлүүлэх</t>
  </si>
  <si>
    <t>6-1/4328</t>
  </si>
  <si>
    <t>2020.07.02</t>
  </si>
  <si>
    <t>6-1/4566</t>
  </si>
  <si>
    <t>Тээрмийн цахилгаан хөдөлгүүр нийлүүлэх</t>
  </si>
  <si>
    <t>Тусгай хамгаалалтай газар нутгийн эрх зүйн баримт бичгийг шинэчлэн боловсруулах, хөгжлийн бодлогын баримт бичигт нийцүүлэн шинжилгээ хийх</t>
  </si>
  <si>
    <t xml:space="preserve"> 6-1/4339</t>
  </si>
  <si>
    <t>Орон сууцны гадна фасадын дулаалга /УБ, БЗД, 7-р хороо, 30,31-р байр/</t>
  </si>
  <si>
    <t xml:space="preserve"> 2020.06.30</t>
  </si>
  <si>
    <t xml:space="preserve"> 6-1/4494</t>
  </si>
  <si>
    <t>Цамхагт гэрэлтүүлгийн засварын ажил</t>
  </si>
  <si>
    <t>Даланжаргалан сумын ЗДТГ</t>
  </si>
  <si>
    <t>Улаанхус сумын сургуулийн дотуур байрны засвар</t>
  </si>
  <si>
    <t xml:space="preserve">Баян-Өлгий ЗД  </t>
  </si>
  <si>
    <t>6-1/4567</t>
  </si>
  <si>
    <t>Сумын эрүүл мэндийн төвийн барилга, 20 ор /Дорнод аймаг, Баянтүмэн сум/</t>
  </si>
  <si>
    <t xml:space="preserve"> 6-1/4338</t>
  </si>
  <si>
    <t xml:space="preserve"> 6-1/4491</t>
  </si>
  <si>
    <t>Геологчийн ажлын хэрэгсэл нийлүүлэх</t>
  </si>
  <si>
    <t>"НӨАГ-ын өндөр өртөгтэй зарим тусламж, үйлчилгээнд шаардлагатай эмнэлгийн хэрэгсэл, протезийн нийлүүлэх" Багц-1</t>
  </si>
  <si>
    <t>Нийслэлийн Өргөө амаржих газар</t>
  </si>
  <si>
    <t>6-1/4329</t>
  </si>
  <si>
    <t>2020.07.03</t>
  </si>
  <si>
    <t>6-1/4591</t>
  </si>
  <si>
    <t>Гудамж сайжруулах /15 дугаар хороо/</t>
  </si>
  <si>
    <t xml:space="preserve"> 2020.06.29</t>
  </si>
  <si>
    <t xml:space="preserve"> 6-1/4453</t>
  </si>
  <si>
    <t>Гудамж сайжруулах /16 дугаар хороо/</t>
  </si>
  <si>
    <t>Гудамж сайжруулах /18 дугаар хороо/</t>
  </si>
  <si>
    <t>Нэгдсэн эмнэлгийн амбулаторын өргөтгөлийн барилга /Баянхонгор, Баянхонгор сум/</t>
  </si>
  <si>
    <t>2020.07.07</t>
  </si>
  <si>
    <t>6-1/4642</t>
  </si>
  <si>
    <t>Шүүгчийн амь нас, эрүүл мэндийн даатгал</t>
  </si>
  <si>
    <t xml:space="preserve"> 6-1/4651</t>
  </si>
  <si>
    <t>596,000,000 </t>
  </si>
  <si>
    <t>Автобааз, төвлөрсөн хогийн цэгүүдийн уурийн зуухыг эрчим хүчний хэмнэлттэй хийн зуухаар солих</t>
  </si>
  <si>
    <t xml:space="preserve">  6-1/4466</t>
  </si>
  <si>
    <t>2020.07.01</t>
  </si>
  <si>
    <t>6-1/4535</t>
  </si>
  <si>
    <t>Соёл амралтын хүрээлэнг тохижуулах ажил</t>
  </si>
  <si>
    <t>6-1/4475</t>
  </si>
  <si>
    <t>6-1/4648</t>
  </si>
  <si>
    <t>6-1/4583</t>
  </si>
  <si>
    <t>Хорооллын доторх авто зам /УБ, БЗД, 13,14 дүгээр хороо/</t>
  </si>
  <si>
    <t xml:space="preserve"> 6-1/4467</t>
  </si>
  <si>
    <t xml:space="preserve"> 6-1/4634</t>
  </si>
  <si>
    <t>Тасганы овооноос хороодын нутаг дэвсгэрийн хилийн цэсийн дагуу Самбалхүндэвийн эргэмжийн газрын авто замтай нийлэх хатуу хучилттай автозам 2,6 км /УБ, ЧД/</t>
  </si>
  <si>
    <t xml:space="preserve"> 6-1/4468</t>
  </si>
  <si>
    <t xml:space="preserve"> 6-1/4635</t>
  </si>
  <si>
    <t>Нийслэлийн зорчигч тээврийн нэгтгэлийн харьяа гражуудын их засвар, агааржуулалтын ажил</t>
  </si>
  <si>
    <t>Хан-Уул дүүргийн 4,8 дугаар хорооны үерийн хамгаалалтын барилга байгууламжийн ажлын зураг төсөл боловсруулах</t>
  </si>
  <si>
    <t>Нийслэлийн хот байгуулалт, хөгжлийн газар</t>
  </si>
  <si>
    <t xml:space="preserve"> 6-1/4505</t>
  </si>
  <si>
    <t>2020.07.10</t>
  </si>
  <si>
    <t xml:space="preserve"> 6-1/4710</t>
  </si>
  <si>
    <t>Булингийн нягт хэмжигч нийлүүлэх</t>
  </si>
  <si>
    <t>2020.09.09</t>
  </si>
  <si>
    <t>Боловсролын салбарын тоног төхөөрөмж /УБ, СХД, 18,19,23,27,39 дүгээр хороо/</t>
  </si>
  <si>
    <t>2020.07.09</t>
  </si>
  <si>
    <t>БГ-725 маркийн хөргөх цамхаг №2 их засварын ажил</t>
  </si>
  <si>
    <t>Хөрсний геологийн ажил /ХБ-6, ХБ-4/</t>
  </si>
  <si>
    <t xml:space="preserve"> 2020.07.10</t>
  </si>
  <si>
    <t xml:space="preserve"> 6-1/4745</t>
  </si>
  <si>
    <t>_x000D_
Өөрийн хөрөнгө</t>
  </si>
  <si>
    <t>Гудамжны гэрэлтүүлэг шинээр тавих</t>
  </si>
  <si>
    <t>Хэнтий аймгийн Батширээт сумын ЗДТГ</t>
  </si>
  <si>
    <t>6-1/4452</t>
  </si>
  <si>
    <t>6-1/4722</t>
  </si>
  <si>
    <t>Эм эмнэлгийн хэрэгсэл нийлүүлэх Багц-24</t>
  </si>
  <si>
    <t xml:space="preserve"> 6-1/4589</t>
  </si>
  <si>
    <t>Хөдөлмөр хамгааллын өвөл, зуны хувцас</t>
  </si>
  <si>
    <t>Багануур зүүн, өмнөд бүсийн цахилгаан түгээх сүлжээ ТӨХК</t>
  </si>
  <si>
    <t xml:space="preserve"> 2020.07.16</t>
  </si>
  <si>
    <t xml:space="preserve"> 6-1/4787</t>
  </si>
  <si>
    <t>4DBG/20/6005</t>
  </si>
  <si>
    <t>Амхадын зориулалттай амралт, сувилалын үйлчилгээ үзүүлэх</t>
  </si>
  <si>
    <t>Сургуулийн барилга, урлаг заал, 320 суудал /Хэнтий батноров сум/</t>
  </si>
  <si>
    <t>6-1/4584%</t>
  </si>
  <si>
    <t>6-1/4708</t>
  </si>
  <si>
    <t>Сургуулийн дотуур байрны барилгын их засвар /Баян-Өлгий, Толбо сум/</t>
  </si>
  <si>
    <t xml:space="preserve">Будаг шүршигч төхөөрөмж </t>
  </si>
  <si>
    <t xml:space="preserve"> 6-1/4488</t>
  </si>
  <si>
    <t xml:space="preserve"> 6-1/4717</t>
  </si>
  <si>
    <t>Гэр хорооллын айл өрхийн нохойг бүртгэлжүүлэх ажил гүйцэтгэх, мал эмнэлгийн үйлчилгээ үзүүлэх, бэтэг өвчний тандалт шинжилгээнд дээж цуглуулах Багц-3</t>
  </si>
  <si>
    <t xml:space="preserve">Нийслэлийн мал, эмнэлгийн газар </t>
  </si>
  <si>
    <t>Гэр хорооллын айл өрхийн нохойг бүртгэлжүүлэх ажил гүйцэтгэх, мал эмнэлгийн үйлчилгээ үзүүлэх, бэтэг өвчний тандалт шинжилгээнд дээж цуглуулах Багц-1</t>
  </si>
  <si>
    <t>Хатаалгын цахилгаан зуухны сэлбэг нийлүүлэх</t>
  </si>
  <si>
    <t>6-1/4545</t>
  </si>
  <si>
    <t>2020.07.16</t>
  </si>
  <si>
    <t>6-1/4780</t>
  </si>
  <si>
    <t>2020.06.09,
400OLCBD202832</t>
  </si>
  <si>
    <t>2020.07.17
6-1/4805</t>
  </si>
  <si>
    <t>Кабель нийлүүлэх</t>
  </si>
  <si>
    <t xml:space="preserve"> 6-1/4489</t>
  </si>
  <si>
    <t xml:space="preserve"> 6-1/4716</t>
  </si>
  <si>
    <t>Баянгол дүүргийн нийтийн зориулалттай орон сууцны барилгын фасад /5,6,18 дугаар хороо/ Багц-2</t>
  </si>
  <si>
    <t>ЗИТОП ХХК</t>
  </si>
  <si>
    <t>Баянгол дүүргийн нийтийн зориулалттай орон сууцны барилгын фасад /5,6,18 дугаар хороо/ Багц-3</t>
  </si>
  <si>
    <t>Манхан суманд 40 га талбайд ойжуулалт хийх</t>
  </si>
  <si>
    <t xml:space="preserve"> 6-1/4789</t>
  </si>
  <si>
    <t>Халуун усны барилга /Баян-Өлгий, Сагсай сум/</t>
  </si>
  <si>
    <t xml:space="preserve"> 6-1/4472</t>
  </si>
  <si>
    <t xml:space="preserve"> 6-1/4719</t>
  </si>
  <si>
    <t>Судалгаа лабораторын төхөөрөмж</t>
  </si>
  <si>
    <t>6-1/4649</t>
  </si>
  <si>
    <t xml:space="preserve"> 6-1/4715</t>
  </si>
  <si>
    <t xml:space="preserve">
49,484,950</t>
  </si>
  <si>
    <t>Давтамж хувьсгуур нийлүүлэх</t>
  </si>
  <si>
    <t>Хөвсгөл дулааны станц ТӨХК</t>
  </si>
  <si>
    <t xml:space="preserve"> 2020.07.08</t>
  </si>
  <si>
    <t xml:space="preserve"> 6-1/4661</t>
  </si>
  <si>
    <t>Амралт цогцолборын газрын барилга</t>
  </si>
  <si>
    <t>6-1/4651</t>
  </si>
  <si>
    <t>6-1/4784</t>
  </si>
  <si>
    <t>Налайх дүүрэгт нэн шаардлагатай хот тохижилтын тусгай зориулалтын автомашин худалдан авах</t>
  </si>
  <si>
    <t>Налайх дүүргийн ЗДТГ</t>
  </si>
  <si>
    <t>6-1/4645</t>
  </si>
  <si>
    <t>6-1/4782</t>
  </si>
  <si>
    <t>Сургуулиудын граж, засвар, тохижилт /УБ, БГД, 11,15,16,17,18,19 дүгээр хороо/ Багц-1, 4, 6</t>
  </si>
  <si>
    <t>6-1/4652</t>
  </si>
  <si>
    <t>6-1/4783</t>
  </si>
  <si>
    <t>"Токарын машинууд" Багц-2</t>
  </si>
  <si>
    <t xml:space="preserve"> 6-1/4660</t>
  </si>
  <si>
    <t xml:space="preserve"> 6-1/4720</t>
  </si>
  <si>
    <t>Орон сууцны фасадны дулаалга Багц-2</t>
  </si>
  <si>
    <t xml:space="preserve"> 6-1/4040</t>
  </si>
  <si>
    <t xml:space="preserve"> 6-1/4718</t>
  </si>
  <si>
    <t>Гэр хорооллын байруудын дулаалга /УБ, ХУД, 4,5,6,7,8 дугаар хороо "Эко яармаг" төсөл/</t>
  </si>
  <si>
    <t>2020.07.08</t>
  </si>
  <si>
    <t xml:space="preserve"> 6-1/4657</t>
  </si>
  <si>
    <t>Соёл урлагийн байгууллагад гэрэл, дууны тоног төхөөрөмж худалдан авах Багц-1</t>
  </si>
  <si>
    <t>6-1/4664</t>
  </si>
  <si>
    <t>Төвлөрсөн хогийн цэгүүдийн ариутгал халдваргүйтгэлийн ажил</t>
  </si>
  <si>
    <t xml:space="preserve"> 6-1/4659</t>
  </si>
  <si>
    <t xml:space="preserve"> 2020.07.17</t>
  </si>
  <si>
    <t xml:space="preserve"> 6-1/4815</t>
  </si>
  <si>
    <t>2020.07.17</t>
  </si>
  <si>
    <t>Дотуур байрны засварын ажил /Баян-Өлгий, Бугат сум/</t>
  </si>
  <si>
    <t>6-1/4665</t>
  </si>
  <si>
    <t xml:space="preserve">УБ-Багануур чиглэлийн авто замаас 4 дүгээр хорооны Алтай хэсгийн "Божу" ХХК-ийн хүнсний дэлгүүр хүртэлх автозамын ажил </t>
  </si>
  <si>
    <t>НАЗХГ</t>
  </si>
  <si>
    <t>Нийслэлийн замын сан</t>
  </si>
  <si>
    <t>Завхан аймгийн Эрдэнэхайрхан сумын хүүхдийн цэцэрлэгийн барилгын өргөтгө</t>
  </si>
  <si>
    <t>6-1/4666</t>
  </si>
  <si>
    <t>Гадаадын хөрөнгө оруулалт</t>
  </si>
  <si>
    <t>Завхан аймаг дахь Доной нисэх буудлын барилгын дээврийн ажил</t>
  </si>
  <si>
    <t xml:space="preserve"> 6-1/4671</t>
  </si>
  <si>
    <t xml:space="preserve"> 6-1/4786</t>
  </si>
  <si>
    <t>3810BID9286</t>
  </si>
  <si>
    <t>Эрдэм шинжилгээ, судалгааны ажил Багц-1</t>
  </si>
  <si>
    <t xml:space="preserve"> 6-1/4658</t>
  </si>
  <si>
    <t xml:space="preserve"> 6-1/4788</t>
  </si>
  <si>
    <t>Жийргэвч</t>
  </si>
  <si>
    <t>сунгасан</t>
  </si>
  <si>
    <t>Нийтийн зориулалттай орон сууцны барилгын дээврийн ажил гүйцэтгэх</t>
  </si>
  <si>
    <t>2020.07.20</t>
  </si>
  <si>
    <t>453DBG/20/6700</t>
  </si>
  <si>
    <t>Дээжийн шошго</t>
  </si>
  <si>
    <t>Мод боловсруулах Dynamics CNC</t>
  </si>
  <si>
    <t>Гадаад оюутны их засварын ажил</t>
  </si>
  <si>
    <t>2020.07.21</t>
  </si>
  <si>
    <t>Оффис иж бүрдэл тавилга</t>
  </si>
  <si>
    <t>Өрмийн сэлбэг нийлүүлэх</t>
  </si>
  <si>
    <t>6-1/4809</t>
  </si>
  <si>
    <t>504,327,600 </t>
  </si>
  <si>
    <t>Сунгасан</t>
  </si>
  <si>
    <t>Төвийн бүсийн салбарын конторын 3 давхар барилгын дотор засварын ажил</t>
  </si>
  <si>
    <t>Хэнтий Бор-Өндөр тооцооны төвийн барилга</t>
  </si>
  <si>
    <t xml:space="preserve"> 6-1/4746</t>
  </si>
  <si>
    <t xml:space="preserve"> 2020.07.20</t>
  </si>
  <si>
    <t xml:space="preserve"> 6-1/4846</t>
  </si>
  <si>
    <t>Есөнбулаг сумын инженер шугам сүлжээний траншейг тагжуулах эвдэрсэн газар, гуу жалгыг тэгшлэх</t>
  </si>
  <si>
    <t>6-1/4772</t>
  </si>
  <si>
    <t xml:space="preserve"> 2020.07.21</t>
  </si>
  <si>
    <t xml:space="preserve"> 6-1/4884</t>
  </si>
  <si>
    <t>Ном, бусад хэвлэмэл материал хэвлэх</t>
  </si>
  <si>
    <t>Улсын ерөнхий прокурор</t>
  </si>
  <si>
    <t>Тусгай зориулалтын компьютер, тоног төхөөрөмж, сэлбэг нийлүүлэх</t>
  </si>
  <si>
    <t xml:space="preserve"> 6-1/4721</t>
  </si>
  <si>
    <t xml:space="preserve"> 6-1/4973</t>
  </si>
  <si>
    <t>Эрүүл мэндийн төвийн их засвар /Өвөрхангай, Есөнзүйл сум/</t>
  </si>
  <si>
    <t>2020.07.22</t>
  </si>
  <si>
    <t>Лабораторийн багаж, тоног төхөөрөмж</t>
  </si>
  <si>
    <t>Шинжлэх ухааны академи Физик технологийн хүрээлэн</t>
  </si>
  <si>
    <t>6-1/4810</t>
  </si>
  <si>
    <t>Галын төхөөрөмж нийлүүлэх</t>
  </si>
  <si>
    <t>Сум дундын эмнэлэгт яаралтай тусламжийн нэн шаардлагатай багаж тоног төхөөрөмж нийлүүлэх</t>
  </si>
  <si>
    <t>Өмнөговь аймгийн Цогтцэций сумын ЗДТГ</t>
  </si>
  <si>
    <t>2020.07.23</t>
  </si>
  <si>
    <t>Музейн барилга /Өвөрхангай, Арвайхээр/</t>
  </si>
  <si>
    <t>Цогт-Овоо сумын төвд дугуйн зам барих</t>
  </si>
  <si>
    <t>Өмнөговь аймгийн Цогт-Овоо сумын ЗДТГ</t>
  </si>
  <si>
    <t>Хогийн тэрэг, тэрэгний дугуй нийлүүлэх</t>
  </si>
  <si>
    <t>120 мянгатын 1,4,6,7,10,13,14,15,16,17,18,19,20 дугаар байр /ХУД, 1-р хороо/</t>
  </si>
  <si>
    <t xml:space="preserve">Хот байгуулалт, хөгжлийн газар </t>
  </si>
  <si>
    <t>Эрүүл мэндийн төвийн барилга, 5 ор /Баян-өлгий, Ногооннуур сум, Ховд баг/</t>
  </si>
  <si>
    <t>ГССҮТ-ийн дээвэр, дулаан хангамж, агаар сэлгэлт, хэрэгцээний халуун усны системийн засвар Багц-1</t>
  </si>
  <si>
    <t>6-14814</t>
  </si>
  <si>
    <t xml:space="preserve"> 2020.07.24</t>
  </si>
  <si>
    <t xml:space="preserve"> 6-1/4961</t>
  </si>
  <si>
    <t>11-р хорооллын А,В хэсэгт инженерийн шугам сүлжээний төлөвлөлтийн зураг төсөл боловсруулах</t>
  </si>
  <si>
    <t>2020.07.24</t>
  </si>
  <si>
    <t>Төмөр замын механик сэлбэг</t>
  </si>
  <si>
    <t xml:space="preserve"> 6-1/4817</t>
  </si>
  <si>
    <t>Орос цэцэрлэгийн гадна талбайн тохижилт</t>
  </si>
  <si>
    <t>6-1/4806</t>
  </si>
  <si>
    <t xml:space="preserve"> 6-1/4959</t>
  </si>
  <si>
    <t>Гэмтэл согог судлалын үндэсний төвийн дээвэр, дулаан хангамж, агаар сэлгэлт, хэрэгцээний халуун усны системын засварын ажил багц 2</t>
  </si>
  <si>
    <t xml:space="preserve"> 6-1/4836</t>
  </si>
  <si>
    <t xml:space="preserve"> 2020.07.31</t>
  </si>
  <si>
    <t xml:space="preserve"> 6-1/5096</t>
  </si>
  <si>
    <t>5 найман айлын фасад /4-р баг/</t>
  </si>
  <si>
    <t>2020.07.27</t>
  </si>
  <si>
    <t>Хүнд даацын автомашины жолоочийн аюулгүй ажилгааны иж бүрдэл</t>
  </si>
  <si>
    <t>2020.07.30</t>
  </si>
  <si>
    <t>6-1/5077</t>
  </si>
  <si>
    <t>Тусгай зориулалтын компьютер тоног төхөөрөмж сэлбэг нийлүүлэх</t>
  </si>
  <si>
    <t>Хог тээврийн автомашиин /Говь-Алтай/</t>
  </si>
  <si>
    <t>Говь-Алтай аймгийн Дарви сумын ЗДТГ</t>
  </si>
  <si>
    <t xml:space="preserve"> 6-1/5078</t>
  </si>
  <si>
    <t>6-1/5079</t>
  </si>
  <si>
    <t>Хан-Уул дүүргийн цэцэрлэгийн 280 ортой өргөтгөлийн барилга</t>
  </si>
  <si>
    <t>2020.07.29</t>
  </si>
  <si>
    <t xml:space="preserve"> 6-1/4832</t>
  </si>
  <si>
    <t xml:space="preserve"> 6-1/4974</t>
  </si>
  <si>
    <t xml:space="preserve"> 2020.07.22</t>
  </si>
  <si>
    <t xml:space="preserve"> 6-1/4892</t>
  </si>
  <si>
    <t>Лабораторын шинжилгээний ажил (петрографи, минераграфийн шинжилгээ)</t>
  </si>
  <si>
    <t xml:space="preserve"> 6-1/4891</t>
  </si>
  <si>
    <t>Лабораторын шинжилгээний ажил (олон элементийн химийн шинжилгээний ажил)</t>
  </si>
  <si>
    <t>Цахилгаан хөдөлгүүрийн щётка</t>
  </si>
  <si>
    <t>6-1/4913</t>
  </si>
  <si>
    <t>БОЭТ-ийн халдвартын тасгийн барилгын засвар</t>
  </si>
  <si>
    <t>орон нутгийн төсөв</t>
  </si>
  <si>
    <t>Налайх дүүргийн ерөнхий боловсролын сургуулийн 109 дүгээр сургуулийн гадна талбайд хөл бөмбөгийн талбай байгуулах</t>
  </si>
  <si>
    <t>2020.07.31</t>
  </si>
  <si>
    <t>Цэцэрлэгийн барилга, 200 ор /Баян-Өлгий, Өлгий сум/</t>
  </si>
  <si>
    <t xml:space="preserve"> 6-1/4890</t>
  </si>
  <si>
    <t xml:space="preserve"> 2020.08.03</t>
  </si>
  <si>
    <t xml:space="preserve"> 6-1/5193</t>
  </si>
  <si>
    <t>1200 оюутны байранд тавилга, эд хогшил, тоног төхөөрөмж нийлүүлэх Багц-2</t>
  </si>
  <si>
    <t>Хүнд даацын аютомашины гэрэл</t>
  </si>
  <si>
    <t>2020.08.03</t>
  </si>
  <si>
    <t>Баяжуулах үйлдвэр, хаягдлын аж ахуйн хэсэгийн насосын станцаас СПП-1 хүртэл 1 км урт 1200 мм ган хоолойг 1400 мм-ийн ган хоолойгоор солих</t>
  </si>
  <si>
    <t>2020.08.04</t>
  </si>
  <si>
    <t>6-1/5187</t>
  </si>
  <si>
    <t xml:space="preserve">Өргөн хэрэглээний хүнсний бүтээгдэхүүн </t>
  </si>
  <si>
    <t>Хүүхдийн төв сувилал</t>
  </si>
  <si>
    <t xml:space="preserve"> 6-1/4975</t>
  </si>
  <si>
    <t>Проекторын аппарат нийлүүлэх</t>
  </si>
  <si>
    <t>305OLCBD203025 </t>
  </si>
  <si>
    <t>+++++++++++++++++++++++++++++++++++++++++++++++++++++++++++++++++</t>
  </si>
  <si>
    <t>Гэр хорооллыг дулаан, цэвэр усан хангамжийн шугам сүлжээнд холбох /Төв, Зуунмод сум 2,4,5,6-р баг/</t>
  </si>
  <si>
    <t xml:space="preserve"> 6-1/4979</t>
  </si>
  <si>
    <t>Алтай чуулгын хуучин барилгыг "Багшийн хөгжлийн ордон" болгож өөрчлөх засварын ажил</t>
  </si>
  <si>
    <t>Сум дундын эмнэлгийн барилгын их засвар /Баян-Өлгий, Дэлүүн сум/</t>
  </si>
  <si>
    <t>Шуудангийн хүргэлтийн автомашин нийлүүлэх</t>
  </si>
  <si>
    <t>2020.08.05</t>
  </si>
  <si>
    <t>23-07/139</t>
  </si>
  <si>
    <t>Мэргэжлийн хяналтын болон мал эмнэлгийн лабораториудын барилга угсралтын ажил Багц-2</t>
  </si>
  <si>
    <t>ШСАА</t>
  </si>
  <si>
    <t>АХБ</t>
  </si>
  <si>
    <t>Гал унтраах автомат систем</t>
  </si>
  <si>
    <t xml:space="preserve"> 6-1/4976</t>
  </si>
  <si>
    <t>Сургуулийн барилга, 240 суудал /Ховд, Ховд сум/</t>
  </si>
  <si>
    <t xml:space="preserve"> 6-1/4972</t>
  </si>
  <si>
    <t xml:space="preserve"> 2020.08.05</t>
  </si>
  <si>
    <t xml:space="preserve"> 6-1/5211</t>
  </si>
  <si>
    <t>Хог зайлуулалт хийх хогны машин нийлүүлэх</t>
  </si>
  <si>
    <t>Өвөрхангай аймгийн Бат-Өлзий сумын ЗДТГ</t>
  </si>
  <si>
    <t>2020.07.28</t>
  </si>
  <si>
    <t xml:space="preserve">Малын үүлдэр угсааг сайжруулах </t>
  </si>
  <si>
    <t>Ховд аймгийн Чандмань сумын ЗДТГ</t>
  </si>
  <si>
    <t>Оюуны өмчийн газар тоног төхөөрөмж нийлүүлэх гүйцэтгэгчийг сонгон шалгаруулах</t>
  </si>
  <si>
    <t>Оюуны өмчийн газар</t>
  </si>
  <si>
    <t xml:space="preserve"> 6-1/4971</t>
  </si>
  <si>
    <t xml:space="preserve"> 2020.08.06</t>
  </si>
  <si>
    <t xml:space="preserve"> 6-1/5231</t>
  </si>
  <si>
    <t>Уран сайхны кино, баримтат олон ангит кино бүтээх ажлын гүйцэтгэгчийг сонгох /Багц 1,2,3/</t>
  </si>
  <si>
    <t>Баяндалай сумын эрүүл мэндийн төвийн туслах барилга байгууламжийг барих ажлыг эхлүүлэх</t>
  </si>
  <si>
    <t>Өмнөговь аймгийн Баяндалай сумын ЗДТГ</t>
  </si>
  <si>
    <t>202.08.06</t>
  </si>
  <si>
    <t>Барилгын салбарын нэгдсэн бүртгэл мэдээллийн сангийн цахим системийн хөгжүүлэлт</t>
  </si>
  <si>
    <t>2020.08.06</t>
  </si>
  <si>
    <t xml:space="preserve"> 6-1/5230</t>
  </si>
  <si>
    <t>Хамтран санхүүжүүлэх</t>
  </si>
  <si>
    <t>Замын-Үүд дэх Гаалийн газрын конторын барилгын засварын ажил</t>
  </si>
  <si>
    <t>6-1/5020</t>
  </si>
  <si>
    <t>Сталь листовая</t>
  </si>
  <si>
    <t xml:space="preserve">2020.7.29 </t>
  </si>
  <si>
    <t>1569517000 </t>
  </si>
  <si>
    <t>Улсын мал эмнэлгийн ариун цэврийн төв лабораторийн хуучин барилгын их засварын ажил</t>
  </si>
  <si>
    <t>6-1/5160</t>
  </si>
  <si>
    <t>Нарийний услалтын системийн их засварын ажил</t>
  </si>
  <si>
    <t>Өмнөговь аймгийн Ханхонгор сумын ЗДТГ</t>
  </si>
  <si>
    <t>2020.08.10</t>
  </si>
  <si>
    <t>6-1/5285</t>
  </si>
  <si>
    <t>4, 5, 6, 7, 11-р багийн гэр хороололд дэд бүтцийн шугам засвар багц 4</t>
  </si>
  <si>
    <t xml:space="preserve"> 6-1/5067</t>
  </si>
  <si>
    <t>Зөөврийн дизель 60кВт, ДДТ-үүдийн гадна цахилгаан хангамжийн материал нийлүүлэх</t>
  </si>
  <si>
    <t>Аймгийн нэгдсэн эмнэлэгт дижитал суурин рентген аппарат нийлүүлэх</t>
  </si>
  <si>
    <t>Засаг даргын тамгын газрын барилга /Хөвсгөл, Түнэл сум/</t>
  </si>
  <si>
    <t>Чингэлтэй дүүргийн 72 дугаар сургуулийн засварын ажил гүйцэтгэх</t>
  </si>
  <si>
    <t xml:space="preserve"> 6-1/5146</t>
  </si>
  <si>
    <t xml:space="preserve"> 2020.08.17</t>
  </si>
  <si>
    <t xml:space="preserve"> 6-1/5422</t>
  </si>
  <si>
    <t>Мэдээлэл холбооны технологийн сургуульд оюутан бүрт зориулсан хувцас, хэрэгсэл хадгалах ухаалаг шүүгээ нийлүүлэх</t>
  </si>
  <si>
    <t xml:space="preserve"> 6-1/5148</t>
  </si>
  <si>
    <t xml:space="preserve"> 2020.08.11</t>
  </si>
  <si>
    <t xml:space="preserve"> 6-1/5312</t>
  </si>
  <si>
    <t>6-1/5229</t>
  </si>
  <si>
    <t>Ахмадын 901, 902 дугаар байрны орчим тохижилт хийх /СБД, 11-р хороо/</t>
  </si>
  <si>
    <t>2020.08.12</t>
  </si>
  <si>
    <t>Завхан аймгийн Эрдэнэхайрхан сумын хүүхдийн цэцэрлэгийн барилгын өргөтгөл</t>
  </si>
  <si>
    <t>2020.08.07</t>
  </si>
  <si>
    <t>Арматур нийлүүлэх</t>
  </si>
  <si>
    <t>Заслын угсардаг шат нийлүүлэх</t>
  </si>
  <si>
    <t>2020.08.13</t>
  </si>
  <si>
    <t>6-1/5336</t>
  </si>
  <si>
    <t>Сургуулийн хичээлийн байрын А корпус, спрот заалын их засвар /Баян-Өлгий, Баяннуур сум/</t>
  </si>
  <si>
    <t>2020.08.11</t>
  </si>
  <si>
    <t>Уурхайгаас Цогтэций сумын төвтэй холбох 13.5 км хатуу хучилттай авто замын барилгын ажилд техник технологийн хяналт тавих зөвлөх үйлчилгээ</t>
  </si>
  <si>
    <t xml:space="preserve"> 6-1/5149</t>
  </si>
  <si>
    <t xml:space="preserve"> 2020.08.13</t>
  </si>
  <si>
    <t xml:space="preserve"> 6-1/5355</t>
  </si>
  <si>
    <t>Цанхийн уурхайн нүүрсний дээжийн шинжилгээ хийх</t>
  </si>
  <si>
    <t>6-1/5353</t>
  </si>
  <si>
    <t>2020.06.17
427DBG/20/6534</t>
  </si>
  <si>
    <t>Бутлуур MP-800</t>
  </si>
  <si>
    <t>2020.08.14</t>
  </si>
  <si>
    <t>ХДХВ, тэмбүүгийн оношлуур, лабораторийн зарим дагалдах хэрэгсэл Багц-1</t>
  </si>
  <si>
    <t>Сумын төвийн үерийн усны далан шуудуу /Өвөрхангай, Уянга сум/</t>
  </si>
  <si>
    <t xml:space="preserve">Тэсгэний 2 худгийг цахилгаанд холбох </t>
  </si>
  <si>
    <t>Налайх дүүргийн нийтийн эзэмшлийн гудамж, зам талбайд явган хүний зам шинээр тавих, засварлах ажил</t>
  </si>
  <si>
    <t xml:space="preserve"> 6-1/5147</t>
  </si>
  <si>
    <t xml:space="preserve"> 6-1/5343</t>
  </si>
  <si>
    <t>Эм, эмнэлгийн хэрэгсэл, урвалж, оношлуур худалдан авах Багц-35</t>
  </si>
  <si>
    <t xml:space="preserve">Эрдэм шинжилээ, судалгааны ажил Багц-4 </t>
  </si>
  <si>
    <t>Хүүхдийн тоглоомын талбай байгуулах</t>
  </si>
  <si>
    <t>Дорнод аймгийн Дашбалбар сумын ЗДТГ</t>
  </si>
  <si>
    <t>2020.08.17</t>
  </si>
  <si>
    <t>Спорт бараа хэрэгсэл</t>
  </si>
  <si>
    <t>Баянцагаан багт 04-ийн шугам барих</t>
  </si>
  <si>
    <t>Архангай аймгийн Жаргалант сумын ЗДТГ</t>
  </si>
  <si>
    <t>2020.08.19</t>
  </si>
  <si>
    <t>Шинжлэх ухааны академийн Газарзүй Геоэкологийн хүрээлэнгийн 303, 304, 413 тоот өрөөний дотор засварын ажил гүйцэтгэх</t>
  </si>
  <si>
    <t>Газарзүй-Геоэкологийн хүрээлэн</t>
  </si>
  <si>
    <t>Цахилгаан тоног төхөөрөмж нийлүүлэх</t>
  </si>
  <si>
    <t>6-1/5428</t>
  </si>
  <si>
    <t>Хүнд даацын автомашины хөдөлгүүрийн шүүр нийлүүлэх</t>
  </si>
  <si>
    <t xml:space="preserve">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t>
  </si>
  <si>
    <t>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t>
  </si>
  <si>
    <t>2020.08.21</t>
  </si>
  <si>
    <t xml:space="preserve">Хүйтнээр хатуурах холимгийн лабораторийн төхөөрөмж </t>
  </si>
  <si>
    <t>Хан-Уул дүүргийн 12 дугаар цэцэрлэгийн өргөтгөлийн барилгын гадна инженерийн шугам, сүлжээ, дэд өртөө, зам талбайн тохижилтын ажил</t>
  </si>
  <si>
    <t xml:space="preserve"> 6-1/5518</t>
  </si>
  <si>
    <t>Цэцэрлэгийн барилга /Завхан, Улиастай сум, 9 дүгээр цэцэрлэг/</t>
  </si>
  <si>
    <t xml:space="preserve"> 6-1/5437</t>
  </si>
  <si>
    <t xml:space="preserve"> 2020.08.26</t>
  </si>
  <si>
    <t xml:space="preserve"> 6-1/5610</t>
  </si>
  <si>
    <t>COVID цар тахлын эсрэг тэмцэхэд шаардлагатай эм, эмнэлгийн хэрэгсэл, тоног төхөөрөмж, хамгаалалтын хэрэгсэл бэлтгэн нийлүүлэх Багц-4</t>
  </si>
  <si>
    <t xml:space="preserve"> 6-1/5423</t>
  </si>
  <si>
    <t>2020.08.27</t>
  </si>
  <si>
    <t>Сумын төвийн байр хороололд гэрэлтүүлэг хийх</t>
  </si>
  <si>
    <t>Өмнөговь аймгийн Булган сумын ЗДТГ</t>
  </si>
  <si>
    <t>2020.08.26</t>
  </si>
  <si>
    <t>Хүүхдийн зуслан байгуулах</t>
  </si>
  <si>
    <t xml:space="preserve"> 6-1/5611</t>
  </si>
  <si>
    <t>Хацарт бутлуур Crush master CM 20i нийлүүлэх</t>
  </si>
  <si>
    <t>Б-Софт ХХК</t>
  </si>
  <si>
    <t>Эрдэнэт цогцолборын дэд бүтэц барих ажил</t>
  </si>
  <si>
    <t>2020.08.31</t>
  </si>
  <si>
    <t>6-1/5707</t>
  </si>
  <si>
    <t>Аймгийн нэгдсэн эмнэлгийн дотор халаалтын системийн гол шугамын засварын ажил</t>
  </si>
  <si>
    <t>Хатуу хайлш Pramet нийлүүлэх</t>
  </si>
  <si>
    <t>2020.08.28</t>
  </si>
  <si>
    <t>Калориметр нийлүүэх</t>
  </si>
  <si>
    <t>2020.09.02</t>
  </si>
  <si>
    <t>Хатуу хайлш Sandvik нийлүүлэх</t>
  </si>
  <si>
    <t>Ёлын ам, Хонгорын гол чиглэлийн шороон замын зураг төсөв боловсруулах</t>
  </si>
  <si>
    <t>6-1/5519</t>
  </si>
  <si>
    <t xml:space="preserve"> 2020.08.21</t>
  </si>
  <si>
    <t xml:space="preserve"> 6-1/5523</t>
  </si>
  <si>
    <t>Цавуу болон төрөл бүрийн сэлбэг материал Багц-7</t>
  </si>
  <si>
    <t>6-1/5743</t>
  </si>
  <si>
    <t>БҮ.ХААХ. Цагаан тоос дарах тусгай зориулалтын техникийн гараж шинээр барих</t>
  </si>
  <si>
    <t xml:space="preserve"> 6-1/5524</t>
  </si>
  <si>
    <t xml:space="preserve"> 2020.08.28</t>
  </si>
  <si>
    <t xml:space="preserve"> 6-1/5642</t>
  </si>
  <si>
    <t>Хэнтий аймгийн Өндөрхаан нисэх онгоцны буудлыг шинэчлэн барих Багц-1</t>
  </si>
  <si>
    <t xml:space="preserve"> 6-1/5525</t>
  </si>
  <si>
    <t xml:space="preserve"> 2020.09.03</t>
  </si>
  <si>
    <t xml:space="preserve"> 6-1/5784</t>
  </si>
  <si>
    <t>20 сургууль, цэцэрлэгийн цогцолборын нам даралтын зуухыг эрчим хүчний хэмнэлттэй хий, цахилгаан бойлуураар солих Багц-1</t>
  </si>
  <si>
    <t>Ангилагч машины хуягууд Багц-2</t>
  </si>
  <si>
    <t>Соёлын төвийн барилгыг барих ажлыг эхлүүлэх</t>
  </si>
  <si>
    <t>Өмнөговь аймгийн Мандал-Овоо сумын ЗДТГ</t>
  </si>
  <si>
    <t>Сумын төвийн гэрэлтүүлэг, тохижилт /Өвөрхангай, Хаххорин сум/</t>
  </si>
  <si>
    <t>6-1/5701</t>
  </si>
  <si>
    <t>Даатгалын үйлчилгээ Багц 3</t>
  </si>
  <si>
    <t>2020.09.08</t>
  </si>
  <si>
    <t>Даатгалын үйлчилгээ Багц 1,2,3</t>
  </si>
  <si>
    <t>Унд усны худаг гаргах ажил Багц-1</t>
  </si>
  <si>
    <t xml:space="preserve"> 6-1/5641</t>
  </si>
  <si>
    <t>Бугат сумын Ханжаргалант багийн төвийн байрыг засварлах</t>
  </si>
  <si>
    <t>Булган аймгийн Бугат сумын ЗДТГ</t>
  </si>
  <si>
    <t>Баримтын хортой цаас нийлүүлэх</t>
  </si>
  <si>
    <t>2020.09.07</t>
  </si>
  <si>
    <t>6-1/5828</t>
  </si>
  <si>
    <t>Баян-Өлгий аймгийн Сагсай сумын 100 хүүхдийн дотуур байрны дээвэр болон их засварын ажил</t>
  </si>
  <si>
    <t>2020.09.01</t>
  </si>
  <si>
    <t>6-1/5716</t>
  </si>
  <si>
    <t>Цэцэрлэгийн барилга, 50 ор /Баян-Өлгий, Баяннуур сум, "Ак арал" баг/</t>
  </si>
  <si>
    <t>2020.09.10</t>
  </si>
  <si>
    <t>дээврийн материал ХХК</t>
  </si>
  <si>
    <t>Багахангай дүүргийн нийтийн эзэмшлийн гудамж, зам талбайд явган хүний зам шинээр хийх, засварлах</t>
  </si>
  <si>
    <t>Багахангийн дүүргийн ХААА</t>
  </si>
  <si>
    <t>Камержуулалт /1-11, 14-21 дүгээр хороо/</t>
  </si>
  <si>
    <t>2020.08.25</t>
  </si>
  <si>
    <t>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t>
  </si>
  <si>
    <t>Улаанбаатар төмөр зам ХХН</t>
  </si>
  <si>
    <t>Цавуу болон төрөл бүрийн сэлбэг материал Багц-2</t>
  </si>
  <si>
    <t>2020.09.03</t>
  </si>
  <si>
    <t>Тэсгэний 2 худгийн цахилгаанд холбох</t>
  </si>
  <si>
    <t>Услалтын системүүдийг шинэчлэн засварлаж, шинэ техник технологийг нэвтрүүлэх замаар тариалалтын талбайг нэмэгдүүлэх</t>
  </si>
  <si>
    <t>6-1/5717</t>
  </si>
  <si>
    <t>Авто замын засвар, шинэчлэл /Ховд, Чандмань сум/</t>
  </si>
  <si>
    <t>2020.09.14</t>
  </si>
  <si>
    <t>Спорт цогцолбор металл хийцүүдийг зэврэлтээс хамгаалах ажил, 3 дугаар давхарын заалны их засвар</t>
  </si>
  <si>
    <t>6-1/5856</t>
  </si>
  <si>
    <t>Дулаан хангамж, дотор халаалтын  системийн засвар</t>
  </si>
  <si>
    <t>БШУС</t>
  </si>
  <si>
    <t>Оюутны 5 дугаар байрны усргал засвар</t>
  </si>
  <si>
    <t xml:space="preserve">МУИС </t>
  </si>
  <si>
    <t>2020.09.15</t>
  </si>
  <si>
    <t>6-1/6012</t>
  </si>
  <si>
    <t>Байгаль орчны аудит</t>
  </si>
  <si>
    <t>Мах нөөцлөх зоорь барих ажил</t>
  </si>
  <si>
    <t xml:space="preserve"> 2020.09.15</t>
  </si>
  <si>
    <t xml:space="preserve"> 6-1/6004</t>
  </si>
  <si>
    <t xml:space="preserve">Даатгалын үйлчилгээ </t>
  </si>
  <si>
    <t>Уурхайн техникийн сэлбэг нийлүүлэх Багц-2</t>
  </si>
  <si>
    <t>2020.09.11</t>
  </si>
  <si>
    <t>Цагдаагийн байгууллагын музейг засварлах</t>
  </si>
  <si>
    <t>УХЦ цэвэрлэх байгууламжаас Хаягдлын аж ахуйн далан руу цэвэрлэгдсэн ус шахах</t>
  </si>
  <si>
    <t>2020.09.16</t>
  </si>
  <si>
    <t>6-1/6047</t>
  </si>
  <si>
    <t>Лингафоны танхим тохижуулах</t>
  </si>
  <si>
    <t>Ховдын бүсийн оношилгоо эмчилгээний төв</t>
  </si>
  <si>
    <t xml:space="preserve">Камер, камерийн дагалдах хэрэгсэл </t>
  </si>
  <si>
    <t>Соронз</t>
  </si>
  <si>
    <t>6-1/5996</t>
  </si>
  <si>
    <t>Бетон дэрний CZ маягийн бэхэлгээ худалдан авах</t>
  </si>
  <si>
    <t xml:space="preserve">Цэцэрлэг амбулаторын засварын материал </t>
  </si>
  <si>
    <t xml:space="preserve"> 6-1/5846</t>
  </si>
  <si>
    <t xml:space="preserve"> 2020.09.18</t>
  </si>
  <si>
    <t xml:space="preserve"> 6-1/6075</t>
  </si>
  <si>
    <t>Алсын удирдлагатай хэт богино долгионы станц RCAG иж бүрдэл нийлүүлэх</t>
  </si>
  <si>
    <t xml:space="preserve"> 6-1/5848</t>
  </si>
  <si>
    <t xml:space="preserve"> 6-1/6104</t>
  </si>
  <si>
    <t>Дээврийн засварын ажил</t>
  </si>
  <si>
    <t>Радио телевизийн үндэсний сүлжээ УТҮГ</t>
  </si>
  <si>
    <t>2020.09.18</t>
  </si>
  <si>
    <t>6-1/6085</t>
  </si>
  <si>
    <t>Экскаваторын сэлбэг</t>
  </si>
  <si>
    <t xml:space="preserve"> 6-1/5847</t>
  </si>
  <si>
    <t xml:space="preserve"> 6-1/6103</t>
  </si>
  <si>
    <t xml:space="preserve"> тийм</t>
  </si>
  <si>
    <t>Эрүүл шүд арга хэмжээг хэрэгжүүлэх хүрээнд шүдний кабинетад шаардлагатай эм бодис нийлүүлэх</t>
  </si>
  <si>
    <t>aq3</t>
  </si>
  <si>
    <t>Монцамэ агентлагийн тоног төхөөрөмж</t>
  </si>
  <si>
    <t>2020.09.21</t>
  </si>
  <si>
    <t>УХЦ-ийн цэвэр ус хангамжийн хэсгийн Ус өргөх 2, 3, 4-р станцийн гадна эвдэрсэн зам талбайг засах, гадна талбайн ус зайлуулах суваг хийх ажил</t>
  </si>
  <si>
    <t>Худалдан авах ажиллагааны цахим танхим байгуулах</t>
  </si>
  <si>
    <t xml:space="preserve"> 2020.09.22</t>
  </si>
  <si>
    <t xml:space="preserve"> 6-1/6158</t>
  </si>
  <si>
    <t xml:space="preserve">Хүнд даацын автосамосвалын сэлбэг </t>
  </si>
  <si>
    <t>6-1/5921</t>
  </si>
  <si>
    <t xml:space="preserve"> 2020.09.16</t>
  </si>
  <si>
    <t xml:space="preserve"> 6-1/6037</t>
  </si>
  <si>
    <t>ЗДТГ-ын тавилга эд хогшил авах</t>
  </si>
  <si>
    <t>Дундговь аймгийн Гурвансайхан сумын ЗДТГ</t>
  </si>
  <si>
    <t xml:space="preserve"> 6-1/6015</t>
  </si>
  <si>
    <t xml:space="preserve">Өвлийн хувцас </t>
  </si>
  <si>
    <t>Тавантолгой төмөр зам ХХК</t>
  </si>
  <si>
    <t>2020.09.23</t>
  </si>
  <si>
    <t>Гудамж талбайн гэрэлтүүлгийг сайжруулах, нэмж суурилуулах</t>
  </si>
  <si>
    <t>Говьсүмбэр аймгийн Сүмбэр сумын ЗДТГ</t>
  </si>
  <si>
    <t>2020.09.22</t>
  </si>
  <si>
    <t>6-1/6149</t>
  </si>
  <si>
    <t>Ерөнхий боловсролын сургуулийн заалны барилгын засварнын ажил</t>
  </si>
  <si>
    <t>2020.9,23</t>
  </si>
  <si>
    <t>Улаанбаатар такси сервис хэрэгжүүлэх төсөл</t>
  </si>
  <si>
    <t>Батсүмбэр орох замаас төвийн хэсэг, арын худаг хүртэлх хатуу хучилттай авто зам /СХД, 21 дүгээр хороо/</t>
  </si>
  <si>
    <t>СХД ХААА</t>
  </si>
  <si>
    <t>2020.09.24</t>
  </si>
  <si>
    <t>6-1/6199</t>
  </si>
  <si>
    <t>Авто зам дагуу явган хүний замын ажил</t>
  </si>
  <si>
    <t>Сүхбаатар аймгийн Эрдэнэцагаан сумын ЗДТГ</t>
  </si>
  <si>
    <t>6-1/6198</t>
  </si>
  <si>
    <t>Төмөр замын хавчаар худалдан авах</t>
  </si>
  <si>
    <t>6-1/5995</t>
  </si>
  <si>
    <t>2020.09.25</t>
  </si>
  <si>
    <t>6-1/6237</t>
  </si>
  <si>
    <t>Бү. ХААХ цагаан тоос дарах тусгай зориулалтын техникийн гараж барих</t>
  </si>
  <si>
    <t xml:space="preserve"> 6-1/6038</t>
  </si>
  <si>
    <t xml:space="preserve"> 2020.09.24</t>
  </si>
  <si>
    <t xml:space="preserve"> 6-1/6187</t>
  </si>
  <si>
    <t>СБУ-100 өрмийн машины өрмийн хошуу цохилтот алх</t>
  </si>
  <si>
    <t>Тоосго болон бусад материал</t>
  </si>
  <si>
    <t>6-1/6039</t>
  </si>
  <si>
    <t>2020.09.28</t>
  </si>
  <si>
    <t>6-1/6246</t>
  </si>
  <si>
    <t xml:space="preserve">Ган хоолой </t>
  </si>
  <si>
    <t>Спорт цогцолбор усан бассуйны их засвар</t>
  </si>
  <si>
    <t xml:space="preserve"> 2020.09.21</t>
  </si>
  <si>
    <t xml:space="preserve"> 6-1/6128</t>
  </si>
  <si>
    <t>Налайхдүүрэгт нэн шаардлагатай хот тохижилтын тусгай зориулалтын авто машин</t>
  </si>
  <si>
    <t>2020.09.30</t>
  </si>
  <si>
    <t>6-1/6313</t>
  </si>
  <si>
    <t>2020.09.29</t>
  </si>
  <si>
    <t>6-1/6279</t>
  </si>
  <si>
    <t>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t>
  </si>
  <si>
    <t>6-1/6334</t>
  </si>
  <si>
    <t>Үл хөдлөх эд хөрөнгө, газар, барилга байгууламж, инженерийн шугам сүлжээнд дахин үнэлгээ хийх</t>
  </si>
  <si>
    <t>6-1/6162</t>
  </si>
  <si>
    <t>Хадаас ба бусад материал</t>
  </si>
  <si>
    <t>Гар багаж материал</t>
  </si>
  <si>
    <t>Авто замын их засварын ажил</t>
  </si>
  <si>
    <t>2020.10.01</t>
  </si>
  <si>
    <t>Бохир ус цэвэрлэх байгууламжийн их засвар</t>
  </si>
  <si>
    <t>Дундговь аймгийн Гурван сайхан сумын ЗДТГ</t>
  </si>
  <si>
    <t>6-1/6179</t>
  </si>
  <si>
    <t>2020.10.02</t>
  </si>
  <si>
    <t xml:space="preserve"> 6-1/6396</t>
  </si>
  <si>
    <t>Гарын авлага хэвлүүлэх</t>
  </si>
  <si>
    <t>Баянхонгор аймгийн Гэр бүл залуучуудын хөгжлийн газар</t>
  </si>
  <si>
    <t>Тоолуур шалгах төхөөрөмж</t>
  </si>
  <si>
    <t xml:space="preserve">ҮХЭХ, газар үндсэн хөрөнгийг үнэлэх </t>
  </si>
  <si>
    <t>6-1/6189</t>
  </si>
  <si>
    <t>Нормын хувцас, зөөлөн эдлэлийг худалдан авах</t>
  </si>
  <si>
    <t>2020.10.05</t>
  </si>
  <si>
    <t>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t>
  </si>
  <si>
    <t xml:space="preserve"> 6-1/6209</t>
  </si>
  <si>
    <t xml:space="preserve"> 6-1/6405</t>
  </si>
  <si>
    <t>Хушаат сумын 10 ортой эмнэлгийн барилгын гол барилга, гэрэлтүүлэг, гадна бохир ус цооног өргөтгөлийн барилгын засварын ажил</t>
  </si>
  <si>
    <t>Дохиолол, төвлөрүүлэлт, хориглолын /ДТХ/ кабель худалдан авах</t>
  </si>
  <si>
    <t>Дохиолол, төвлөрүүлэлт, хориглолын /ДТХ/ дохио, муфт, дагалдах хэрэгсэл худалдан авах</t>
  </si>
  <si>
    <t>Аэродром цэвэрлэгээний авто машин /Дэглий цагаан, Гурван сайхан, ГТҮА нийт 3 ширхэг/</t>
  </si>
  <si>
    <t>2020.10.07</t>
  </si>
  <si>
    <t>Лабораторын хөвүүлэн баяжуулах машин</t>
  </si>
  <si>
    <t xml:space="preserve"> 6-1/6210</t>
  </si>
  <si>
    <t xml:space="preserve"> 2020.10.06</t>
  </si>
  <si>
    <t xml:space="preserve"> 6-1/6484</t>
  </si>
  <si>
    <t>Баянхонгор сумын 5 дугаар сургуулийн барилгын дулаан үйлдвэрлэгч аж ахуй нэгжийг сонгох</t>
  </si>
  <si>
    <t>Авто зам дагуу явган хүний зам тавих</t>
  </si>
  <si>
    <t>6-1/6275</t>
  </si>
  <si>
    <t>Компьютерийн  вирусын эсрэг программын лиценз нийлүүлэх</t>
  </si>
  <si>
    <t>6-1/6249</t>
  </si>
  <si>
    <t>2020.10.06</t>
  </si>
  <si>
    <t>6-1/6481</t>
  </si>
  <si>
    <t>Эрдэнэтийн овооны ба Шандын ордын гарал үүсэл, хүдэржилтийн дарааллыг тогтоох харьцуулсан судалгаа</t>
  </si>
  <si>
    <t>Эрүүл мэндийг дэмжих төвд шаардлагатай тоног төхөөрөмж нийлүүлэх</t>
  </si>
  <si>
    <t>2020.10.6</t>
  </si>
  <si>
    <t xml:space="preserve">Канцелярские товары </t>
  </si>
  <si>
    <t>2020.10.12</t>
  </si>
  <si>
    <t>Компьютер техник хэрэгсэл</t>
  </si>
  <si>
    <t>Алсын радио станц</t>
  </si>
  <si>
    <t>Боловсрол соёлын байгууллагын их засвар Багц 1</t>
  </si>
  <si>
    <t>6-1/6348</t>
  </si>
  <si>
    <t>2020.10.13</t>
  </si>
  <si>
    <t xml:space="preserve">Кабель чагнагч </t>
  </si>
  <si>
    <t>Суудлын автомашин</t>
  </si>
  <si>
    <t>Улаанбаатар хөрөнгө оруулалт, Менежмент ҮЦК ХХК</t>
  </si>
  <si>
    <t xml:space="preserve"> 6-1/6342</t>
  </si>
  <si>
    <t xml:space="preserve"> 2020.10.12</t>
  </si>
  <si>
    <t xml:space="preserve"> 6-1/6575</t>
  </si>
  <si>
    <t>Уул уурхайн геологийн праграмм хангамж нийлүүлэх</t>
  </si>
  <si>
    <t>Сүлжээний холболт, хамгаалалтын техник болон програм хангамж нийлүүлэх ,суурилуулах ажил</t>
  </si>
  <si>
    <t>Хүнд хэлбэрийн хөгжлийн бэрхшээлтэй хүүхдийн асрамж, халамжийн төвийн зураг, төсөв /Улаанбаатар, Чингэлтэй дүүрэг/</t>
  </si>
  <si>
    <t xml:space="preserve"> 6-1/6346</t>
  </si>
  <si>
    <t xml:space="preserve"> 2020.10.13</t>
  </si>
  <si>
    <t xml:space="preserve"> 6-1/6618</t>
  </si>
  <si>
    <t>Багшийн мэргэжил дээшлүүлэх институтэд тоног төхөөрөмж худалдан авах</t>
  </si>
  <si>
    <t>Багшийн мэргэжил дээшлүүлэх институт</t>
  </si>
  <si>
    <t>2020.10.20</t>
  </si>
  <si>
    <t>Гэрэлтүүлэг /СХД, 30 дугаар хороо/</t>
  </si>
  <si>
    <t>2020.10.16</t>
  </si>
  <si>
    <t>Хүдэр нунтаглагч ZHM-4А</t>
  </si>
  <si>
    <t>6-1/6460</t>
  </si>
  <si>
    <t>Өндөрхаан нисэх онгоцны буудлыш шинэчлэн барих төсөл</t>
  </si>
  <si>
    <t xml:space="preserve"> 2020.10.16</t>
  </si>
  <si>
    <t xml:space="preserve"> 6-1/6660</t>
  </si>
  <si>
    <t>Алтанцөгц сумын сургуулийн хичээлийн А байр, биеийн тамир заалны их засвар</t>
  </si>
  <si>
    <t>6-1/6554</t>
  </si>
  <si>
    <t>Дээврийн материал</t>
  </si>
  <si>
    <t>6-1/6577</t>
  </si>
  <si>
    <t>Сэрээт авто ачигч</t>
  </si>
  <si>
    <t xml:space="preserve"> 6-1/6574</t>
  </si>
  <si>
    <t>Хан-уул дүүргийн 4,8 дугаар хорооны нутаг дэвсгэрийн үерийн хамгаалалтын барилгын ажил</t>
  </si>
  <si>
    <t>Хот байгуулалт, хөгжлийн газар</t>
  </si>
  <si>
    <t xml:space="preserve">Давтамж хувиргагч </t>
  </si>
  <si>
    <t>Налайх дүүрэгт нэн шаардлагатай тусгай зориулалтын автомашин</t>
  </si>
  <si>
    <t>6-1/6619</t>
  </si>
  <si>
    <t>2020.10.21</t>
  </si>
  <si>
    <t xml:space="preserve">Хүүхдийн секторт хоол үйлдвэрлэлийн тоног төхөөрөмж </t>
  </si>
  <si>
    <t>Нийтийн эзэмшлийн талбайн тохижилтын /Жаргалант сум, Магсаржав, Цамбагарав баг/</t>
  </si>
  <si>
    <t>6-1/6560</t>
  </si>
  <si>
    <t>Барилга байгууламжийн даатгалын үйлчилгээ</t>
  </si>
  <si>
    <t>Шүүгчийн амь нас эрүүл мэндийн даатгал</t>
  </si>
  <si>
    <t>Хэмжилтийн багаж хэрэгсэл</t>
  </si>
  <si>
    <t>2020.10.23</t>
  </si>
  <si>
    <t>Баянхонгор сумын хогийн цэг байгуулах</t>
  </si>
  <si>
    <t>6-1/6593</t>
  </si>
  <si>
    <t>Хуяг-эрчим ХХК</t>
  </si>
  <si>
    <t>Даланзадгад сумын хаяагийн гол, өнчийн зооны мод үржүүлгийн газрын 10кв-ын цахилгаан дамжуулах шугамын ажил</t>
  </si>
  <si>
    <t>6-1/6588</t>
  </si>
  <si>
    <t>6-1/6779</t>
  </si>
  <si>
    <t>XRD төхөөрөмжийн дээж бэлтгэгч</t>
  </si>
  <si>
    <t>Усгал засварын ажил</t>
  </si>
  <si>
    <t>Илчит тэргэний их засвар</t>
  </si>
  <si>
    <t>6-1/6620</t>
  </si>
  <si>
    <t>Дунд даацын автомашины сэлбэг</t>
  </si>
  <si>
    <t>Орхон аймгийн нутагчт эзэмшдэг нэгж талбаруудад газрын төлөв байдал, чанарын хянан баталгааг хийх</t>
  </si>
  <si>
    <t>6-1/6606</t>
  </si>
  <si>
    <t>Уурхайчдын 2 дугаар гудамж аюулгүйн тойргоос МТ шатахуун түгээх станц хүртэлх авто зам 0.620 км НД, 2 дугаар хороо</t>
  </si>
  <si>
    <t>Нийслэлийн авто зам хөгжлийн газар</t>
  </si>
  <si>
    <t xml:space="preserve"> 2020.10.19</t>
  </si>
  <si>
    <t xml:space="preserve"> 6-1/6663</t>
  </si>
  <si>
    <t>Камержуулалт /8 дугаар хороо/</t>
  </si>
  <si>
    <t xml:space="preserve"> 6-1/6785</t>
  </si>
  <si>
    <t xml:space="preserve"> 2020.10.27</t>
  </si>
  <si>
    <t xml:space="preserve"> 6-1/6858</t>
  </si>
  <si>
    <t>Редуктар</t>
  </si>
  <si>
    <t>6-1/6719</t>
  </si>
  <si>
    <t>2020.10.28</t>
  </si>
  <si>
    <t>Дорноговь аймгийн амьтадын төрөл зүйл, тархац, нөөцийг тогтоох судалгааны ажил</t>
  </si>
  <si>
    <t xml:space="preserve"> 2020.10.30</t>
  </si>
  <si>
    <t xml:space="preserve"> 6-1/605</t>
  </si>
  <si>
    <t>Хүнд даацын автомашины жолоочийн аюулгүй ажиллагааны иж бүрдэл</t>
  </si>
  <si>
    <t xml:space="preserve"> 6-1/6720</t>
  </si>
  <si>
    <t xml:space="preserve"> 6-1/6906</t>
  </si>
  <si>
    <t xml:space="preserve">Ундны ус </t>
  </si>
  <si>
    <t>6-1/6725</t>
  </si>
  <si>
    <t>2020.10.26</t>
  </si>
  <si>
    <t>ХАлдварт өвчин судаллын үндэсний төвийн III шатлалын лабораторын барилгын дуусгал Багц 3</t>
  </si>
  <si>
    <t>6-1/6726</t>
  </si>
  <si>
    <t>ХАлдварт өвчин судаллын үндэсний төвийн III шатлалын лабораторын барилгын дуусгал Багц 1</t>
  </si>
  <si>
    <t>2020.10.27</t>
  </si>
  <si>
    <t>6-1/6730</t>
  </si>
  <si>
    <t xml:space="preserve"> 2020.11.02</t>
  </si>
  <si>
    <t xml:space="preserve"> 6-1/6948</t>
  </si>
  <si>
    <t>Зорчигчийн вагон депоп хими цэвэрлэгээний машин худалдан авах</t>
  </si>
  <si>
    <t xml:space="preserve"> 6-1/6784</t>
  </si>
  <si>
    <t xml:space="preserve"> 6-1/6950</t>
  </si>
  <si>
    <t>Шалны материал</t>
  </si>
  <si>
    <t>6-1/6791</t>
  </si>
  <si>
    <t xml:space="preserve"> 2020.11.03</t>
  </si>
  <si>
    <t xml:space="preserve"> 6-1/6956</t>
  </si>
  <si>
    <t>Эм, эмнэлгийн хэрэгсэл, урвалж оношлуур худалдан авах, Багц-32</t>
  </si>
  <si>
    <t>2020.11.03</t>
  </si>
  <si>
    <t>Нисэхийн мээдээллийн үйлчилгээний автомтат системийн техник хангамжийг нийлүүлэх</t>
  </si>
  <si>
    <t>6-1/6781</t>
  </si>
  <si>
    <t>2020.11.04</t>
  </si>
  <si>
    <t>Зээлийн барьцаанд байгаа хөрөнгүүдийг олон улсын үнэлгээний стандарт IVS ын дагуу үнэлэх</t>
  </si>
  <si>
    <t>6-1/6792</t>
  </si>
  <si>
    <t xml:space="preserve"> 6-1/6985</t>
  </si>
  <si>
    <t>Дорноговь аймгийн Сайншанд сумын нэгдсэн эмнэлэгийн засвар</t>
  </si>
  <si>
    <t xml:space="preserve"> 6-1/6955</t>
  </si>
  <si>
    <t>Олон үйлдэлт танхимын тоног төхөөрөмж, тавилга нийлүүлэх</t>
  </si>
  <si>
    <t>6-1/6893</t>
  </si>
  <si>
    <t>2020.11.06</t>
  </si>
  <si>
    <t xml:space="preserve"> 6-1/7066</t>
  </si>
  <si>
    <t>147GT10202810002</t>
  </si>
  <si>
    <t>Болгосон</t>
  </si>
  <si>
    <t xml:space="preserve">147GT10202810502 </t>
  </si>
  <si>
    <t>6-1/6855</t>
  </si>
  <si>
    <t>2020.11.05</t>
  </si>
  <si>
    <t>Компьютер, принтер худалдан авах</t>
  </si>
  <si>
    <t xml:space="preserve"> 2020.11.06</t>
  </si>
  <si>
    <t xml:space="preserve"> 6-1/7067</t>
  </si>
  <si>
    <t>Үйлдвэрийн зориулалттай тоос сорогч Karcher IVR 50/40 Pf нийлүүлэх</t>
  </si>
  <si>
    <t>6-1/6896</t>
  </si>
  <si>
    <t>2020.11.09</t>
  </si>
  <si>
    <t xml:space="preserve"> 6-1/7099</t>
  </si>
  <si>
    <t xml:space="preserve">өөрийн хөрөнгө </t>
  </si>
  <si>
    <t>Иргэний нисэхийн ерөнхий газрын интернет сүлжээний хамгаалалтын лиценз</t>
  </si>
  <si>
    <t>6-1/6897</t>
  </si>
  <si>
    <t xml:space="preserve"> 2020.11.05</t>
  </si>
  <si>
    <t xml:space="preserve"> 6-1/7028</t>
  </si>
  <si>
    <t>Шинэ төрлийн коронавируст халдвар COVID 19-ын үед шаардлагатай лабораторын урвалж, орошлуур</t>
  </si>
  <si>
    <t xml:space="preserve"> 6-1/6904</t>
  </si>
  <si>
    <t xml:space="preserve">Гаалийн ерөнхий газрын шуурхай Удирдлагын төв болон гаалийн төв лабораторид шаардлагатай хурлын болон албан хаагчдын сандал худалдан авах </t>
  </si>
  <si>
    <t>6-1/6894</t>
  </si>
  <si>
    <t>2020.11.10</t>
  </si>
  <si>
    <t xml:space="preserve"> 6-1/7114</t>
  </si>
  <si>
    <t>Дархан-Уул аймаг, Хонгор суманд баригдах 40 айлын орон сууцны барилгын ажил</t>
  </si>
  <si>
    <t>6-1/6908</t>
  </si>
  <si>
    <t xml:space="preserve"> 6-1/7117</t>
  </si>
  <si>
    <t xml:space="preserve">Даланзадгад сумын 200 хүүхдийн цэцэрлэгийн барилга барих </t>
  </si>
  <si>
    <t>6-1/6907</t>
  </si>
  <si>
    <t xml:space="preserve"> 6-1/7116</t>
  </si>
  <si>
    <t>Говийн Оюу хөгжлийг дэмжих сан</t>
  </si>
  <si>
    <t>Аймгийн төвийн ногоон байгууламжийн хэмжээг нэмэгдүүлж, Даланзадгад сумын цэцэрлэгт хүрээлэн байгуулах</t>
  </si>
  <si>
    <t>6-1/6915</t>
  </si>
  <si>
    <t>2020.11.12</t>
  </si>
  <si>
    <t xml:space="preserve"> 6-1/6957</t>
  </si>
  <si>
    <t>2020.11.11</t>
  </si>
  <si>
    <t xml:space="preserve"> 6-1/7120</t>
  </si>
  <si>
    <t>Сургуулийн спорт заалны шал засвар</t>
  </si>
  <si>
    <t>Баянхонгор аймгийн Гурванбулаг сумын ЗД</t>
  </si>
  <si>
    <t xml:space="preserve"> 6-1/7026</t>
  </si>
  <si>
    <t>2020.11.13</t>
  </si>
  <si>
    <t xml:space="preserve"> 6-1/7167</t>
  </si>
  <si>
    <t>Эрүүл мэндийн төвийн барилга, 5 ор /Баян-Өлгий, Ногооннуур сум, Ховд баг/</t>
  </si>
  <si>
    <t>Хог хаягдлыг бууруулах арга хэмжээнд дэмжлэг үзүүлэх</t>
  </si>
  <si>
    <t xml:space="preserve"> 6-1/7018</t>
  </si>
  <si>
    <t xml:space="preserve"> 6-1/7162</t>
  </si>
  <si>
    <t>Мал ангилалтын зөөврийн хашаа</t>
  </si>
  <si>
    <t>ЗЗБУХНСТ</t>
  </si>
  <si>
    <t>ХХААС</t>
  </si>
  <si>
    <t xml:space="preserve"> 6-1/7017</t>
  </si>
  <si>
    <t>Зүүн хаалганы намагжилтыг багасгах ажил</t>
  </si>
  <si>
    <t xml:space="preserve"> 6-1/7025</t>
  </si>
  <si>
    <t xml:space="preserve"> 2020.11.17</t>
  </si>
  <si>
    <t xml:space="preserve"> 6-1/7211</t>
  </si>
  <si>
    <t>Гагнуур шалгах хэт авианы багаж TOFD 2.2 PRO</t>
  </si>
  <si>
    <t xml:space="preserve"> 6-1/7058</t>
  </si>
  <si>
    <t>2020.11.17</t>
  </si>
  <si>
    <t xml:space="preserve"> 6-1/7214</t>
  </si>
  <si>
    <t>Ханын материал нийлүүлэх</t>
  </si>
  <si>
    <t xml:space="preserve"> 6-1/7054</t>
  </si>
  <si>
    <t xml:space="preserve"> 6-1/7168</t>
  </si>
  <si>
    <t>БТХ, ӨНХ-ийн хүдрийн агуулахын тоос дарах тоног төхөөрөмж нийлүүлэх, суурилуулах</t>
  </si>
  <si>
    <t>6-1/7104</t>
  </si>
  <si>
    <t xml:space="preserve"> 2020.11.09</t>
  </si>
  <si>
    <t xml:space="preserve"> 6-1/7079</t>
  </si>
  <si>
    <t>Гидроэкскаватор</t>
  </si>
  <si>
    <t xml:space="preserve"> 6-1/7076</t>
  </si>
  <si>
    <t xml:space="preserve"> 6-1/7177</t>
  </si>
  <si>
    <t>Лабораторийн шинжилгээний хэрэгсэл, шүүр нийлүүлэх</t>
  </si>
  <si>
    <t xml:space="preserve"> 2020.11.18</t>
  </si>
  <si>
    <t xml:space="preserve"> 6-1/7242</t>
  </si>
  <si>
    <t>Хэмжилтийн багаж хэрэгсэл нийлүүлэх</t>
  </si>
  <si>
    <t>Нийслэлийн ХААГ</t>
  </si>
  <si>
    <t>НЗДТГ</t>
  </si>
  <si>
    <t xml:space="preserve">- </t>
  </si>
  <si>
    <t xml:space="preserve"> 2020.11.11</t>
  </si>
  <si>
    <t>Халуун усны барилга /Баян-Өлгий, Бугат сум/</t>
  </si>
  <si>
    <t xml:space="preserve"> 6-1/7103</t>
  </si>
  <si>
    <t>2020.11.19</t>
  </si>
  <si>
    <t xml:space="preserve"> 6-1/7246</t>
  </si>
  <si>
    <t xml:space="preserve"> 2020.11.23</t>
  </si>
  <si>
    <t xml:space="preserve"> 6-1/7268</t>
  </si>
  <si>
    <t>Алсын зайн оношлогооны багаж "Teletes focus" нийлүүлэх</t>
  </si>
  <si>
    <t xml:space="preserve"> 6-1/</t>
  </si>
  <si>
    <t xml:space="preserve"> 2020.11.19</t>
  </si>
  <si>
    <t xml:space="preserve"> 6-1/7129</t>
  </si>
  <si>
    <t>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t>
  </si>
  <si>
    <t>Хил хамгаалах ерөнхий газар</t>
  </si>
  <si>
    <t>Вагон өргөх суурин домкрат нийлүүлж, суурилуулах нийлүүлэгчийг сонгон шалгаруулах</t>
  </si>
  <si>
    <t xml:space="preserve"> 6-1/7132</t>
  </si>
  <si>
    <t>110 кВ-ын Улаангом-Өмнөговь 1,2 ЦДАШ-уудын үндсэн хамгаалалтуудыг суурилуулж, ажилд оруулах</t>
  </si>
  <si>
    <t>6-1/7125</t>
  </si>
  <si>
    <t>2020.11.20</t>
  </si>
  <si>
    <t>6-1/7299</t>
  </si>
  <si>
    <t xml:space="preserve">Шинэ төрлийн коронавируст халдвар (Ковид-19)-ын үед шаардлагатай бусад хувийн хамгаалах хэрэгсэл нийлүүлэх </t>
  </si>
  <si>
    <t>Ханын өнгөлгөөний хавтан нийлүүлэх</t>
  </si>
  <si>
    <t>6-1/7123</t>
  </si>
  <si>
    <t>Шинэ төрлийн коронавируст халдвар (Ковид-19)-ын үед шаардлагатай бусад хувийн хамгаалах хэрэгсэл нийлүүлэх /Багц 4/</t>
  </si>
  <si>
    <t>6-1/7126</t>
  </si>
  <si>
    <t xml:space="preserve"> 2020.11.13</t>
  </si>
  <si>
    <t xml:space="preserve"> 6-1/7156</t>
  </si>
  <si>
    <t>Шалны хавтанцар материал нийлүүлэх</t>
  </si>
  <si>
    <t xml:space="preserve"> 6-1/7306</t>
  </si>
  <si>
    <t>Цэцэрлэгийн барилга, 200 ор /Улаанбаатар, Чингэлтэй дүүрэг, 5 дугаар хороо/</t>
  </si>
  <si>
    <t>Шадар сайд</t>
  </si>
  <si>
    <t xml:space="preserve"> 6-1/7340</t>
  </si>
  <si>
    <t>Засгийн газрын II байрны дээврийн засвар</t>
  </si>
  <si>
    <t>Засгийн газрын байруудын нийтлэг үйлчилгээний газар ТӨААТҮГ</t>
  </si>
  <si>
    <t>6-1/7200</t>
  </si>
  <si>
    <t>Соёлын төвийн барилга, 300 ор /Баян-Өлгий, Толбо сум/</t>
  </si>
  <si>
    <t xml:space="preserve"> 6-1/7170</t>
  </si>
  <si>
    <t>2020.11.24</t>
  </si>
  <si>
    <t>Ажилчдын нормын хувцас худалдан авах</t>
  </si>
  <si>
    <t>Нийслэлийн Амгалан амаржих газар</t>
  </si>
  <si>
    <t xml:space="preserve"> 6-1/7150</t>
  </si>
  <si>
    <t xml:space="preserve"> 6-1/7307</t>
  </si>
  <si>
    <t xml:space="preserve"> 6-1/7379</t>
  </si>
  <si>
    <t>Говь-Алтай аймаг дахь Цагдаагийн газрын шинэ барилгад багаж, тоног төхөөрөмж, тавилга</t>
  </si>
  <si>
    <t>Говь-Алтай аймаг дахь Цагдаагийн газар</t>
  </si>
  <si>
    <t>6-1/7201</t>
  </si>
  <si>
    <t>2020.11.27</t>
  </si>
  <si>
    <t xml:space="preserve"> 6-1/7216</t>
  </si>
  <si>
    <t>2020.11.25</t>
  </si>
  <si>
    <t>Сургуулийн дотуур байрны засварын ажил</t>
  </si>
  <si>
    <t>Дундговь аймгийн Баянжаргалан сумын ЗДТГ</t>
  </si>
  <si>
    <t xml:space="preserve"> 6-1/7210</t>
  </si>
  <si>
    <t>2020.11.23</t>
  </si>
  <si>
    <t xml:space="preserve"> 6-1/7341</t>
  </si>
  <si>
    <t>Cүхбаатар, Чингэлтэй дүүргийн татварын хэлтсийн барилга угсралтын ажил</t>
  </si>
  <si>
    <t xml:space="preserve"> 6-1/7247</t>
  </si>
  <si>
    <t>Цэцэрлэгийн барилга 150 ор /Улаанбаатар хот, Сонгинохайрхан дүүрэг,22 дугаар хороо/</t>
  </si>
  <si>
    <t xml:space="preserve"> 6-1/7222</t>
  </si>
  <si>
    <t xml:space="preserve"> 2020.11.25</t>
  </si>
  <si>
    <t xml:space="preserve"> 6-1/7342</t>
  </si>
  <si>
    <t>Ундны ус нийлүүлэх</t>
  </si>
  <si>
    <t>Шинэ төрлийн коронавируст халдвар (Ковид-19)-ын үед болон томуу, томуу төст өвчний үед шаардлагатай эм, тоног төхөөрөмж, жижиг хэрэгсэл нийлүүлэх Багц 11, 12, 15, 26</t>
  </si>
  <si>
    <t xml:space="preserve"> 6-1/7339</t>
  </si>
  <si>
    <t>Температур болон зарцуулалтын хувиргагч</t>
  </si>
  <si>
    <t xml:space="preserve"> 6-1/7300</t>
  </si>
  <si>
    <t>Тог баригч худалдан авах</t>
  </si>
  <si>
    <t xml:space="preserve"> 6-1/7244</t>
  </si>
  <si>
    <t xml:space="preserve"> 6-1/7337</t>
  </si>
  <si>
    <t>Багийн төвийн барилга /Ховд, Буянт сум, Наранхайрхан баг/</t>
  </si>
  <si>
    <t xml:space="preserve"> 2020.12.03</t>
  </si>
  <si>
    <t xml:space="preserve"> 6-1/7540</t>
  </si>
  <si>
    <t>Нэг маягийн ажлын зургаар зохион байгуулах Цэцэрлэгийн барилга, 150 ор /Улаанбаатар, Сонгинохайрхан дүүрэг, 22 дугаар хороо/</t>
  </si>
  <si>
    <t xml:space="preserve"> 6-1/7334</t>
  </si>
  <si>
    <t>Үйлдвэрлэл, технологийн паркийн дэд бүтэц барьж байгуулах суурь судалгаа, инженер геологи, хөрсний судалгаа хийж гүйцэтгэх</t>
  </si>
  <si>
    <t>ШДП15*21 хацарт бутлуурт шаардлагатай сэлбэг хэрэгсэл</t>
  </si>
  <si>
    <t xml:space="preserve"> 6-1/7406</t>
  </si>
  <si>
    <t>2020.12.07</t>
  </si>
  <si>
    <t xml:space="preserve"> 6-1/7577</t>
  </si>
  <si>
    <t xml:space="preserve"> 6-1/7493</t>
  </si>
  <si>
    <t>2020.12.04</t>
  </si>
  <si>
    <t xml:space="preserve"> 6-1/7561</t>
  </si>
  <si>
    <t>Лабораторийн шинжилгээний ажил (олон элементийн химийн шинжилгээний ажил)</t>
  </si>
  <si>
    <t>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t>
  </si>
  <si>
    <t>Монгол Улсад Ковид 19 халдвараас урьдчилан сэргийлэх, эрүүл мэндийн системийн бэлэн байдлыг хангах төсөл</t>
  </si>
  <si>
    <t>2020.12.08</t>
  </si>
  <si>
    <t>Орон сууц, нийтийн аж ахуйн удирдах газар ОНӨААТҮГ-ын ажилтнуудыг эрүүл мэндийн үзлэгт хамруулах</t>
  </si>
  <si>
    <t>ОСНААУГ</t>
  </si>
  <si>
    <t xml:space="preserve"> 2020.12.02</t>
  </si>
  <si>
    <t xml:space="preserve"> 6-1/7495</t>
  </si>
  <si>
    <t>Зорчигч тээврийн /автобус/ үйлчилгээ үзүүлэх</t>
  </si>
  <si>
    <t>2020.12.02</t>
  </si>
  <si>
    <t>Лазераар зүсэгч машин</t>
  </si>
  <si>
    <t xml:space="preserve"> 6-1/7439</t>
  </si>
  <si>
    <t>2020.12.10</t>
  </si>
  <si>
    <t xml:space="preserve"> 6-1/7640</t>
  </si>
  <si>
    <t xml:space="preserve"> 6-1/7576</t>
  </si>
  <si>
    <t>2020.12.16</t>
  </si>
  <si>
    <t xml:space="preserve"> 6-1/7748</t>
  </si>
  <si>
    <t>Төрийн ордонд хөгжлийн бэрхшээлтэй иргэд саадгүй зорчиход зориулсан өргөх,буулгах механизм суурилуулах засварын ажил</t>
  </si>
  <si>
    <t>Төр, засгийн үйлчилгээг эрхлэх газар</t>
  </si>
  <si>
    <t xml:space="preserve"> 6-1/7574</t>
  </si>
  <si>
    <t xml:space="preserve"> 6-1/7641</t>
  </si>
  <si>
    <t>Нягтруулсан шүүгээ, багаж, эд хогшил нийлүүлэх</t>
  </si>
  <si>
    <t xml:space="preserve"> 6-1/7757</t>
  </si>
  <si>
    <t>2020.12.22</t>
  </si>
  <si>
    <t xml:space="preserve"> 6-1/7848</t>
  </si>
  <si>
    <t>Нягтруулсан шүүгээ, багаж, эд хогшил нийлүүлэх Багц 1</t>
  </si>
  <si>
    <t>2020.12.21</t>
  </si>
  <si>
    <t>2020.12.25</t>
  </si>
  <si>
    <t xml:space="preserve"> 6-1/7968</t>
  </si>
  <si>
    <t>Нөөцийн дизель мотор худалдан авах</t>
  </si>
  <si>
    <t>Завхан аймаг дахь Монголбанкны салбарт сургалтын өрөөний сандал, ширээ нийлүүлэх</t>
  </si>
  <si>
    <t>Онцгой байдлын албанд тээврийн хэрэгслийн дугуй худалдан авах</t>
  </si>
  <si>
    <t>Сургуулийн хашаа</t>
  </si>
  <si>
    <t>Дундговь аймгийн Хулд сумын ЗДТГ</t>
  </si>
  <si>
    <t>Ачааны вагоны өсгий худалдан авах</t>
  </si>
  <si>
    <t>2020.12.28</t>
  </si>
  <si>
    <t xml:space="preserve"> 6-1/7991</t>
  </si>
  <si>
    <t>Хагас вагоны нээлхийн таг худалдан авах</t>
  </si>
  <si>
    <t xml:space="preserve"> 6-1/7992</t>
  </si>
  <si>
    <t>Си Ай Ти ХХК</t>
  </si>
  <si>
    <t xml:space="preserve"> 6-1/7889</t>
  </si>
  <si>
    <t xml:space="preserve"> 6-1/7987</t>
  </si>
  <si>
    <t xml:space="preserve">Д.Отгонсүрэн </t>
  </si>
  <si>
    <t>Эрүүл мэндийг дэмжих төвд шаардлагатай хэт авиан оношилгооны тоног төхөөрөмжийн нийлүүлэгчийг сонгон шалгаруулах Багц-5</t>
  </si>
  <si>
    <t>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t>
  </si>
  <si>
    <t xml:space="preserve"> 6-1/7990</t>
  </si>
  <si>
    <t>Тусгай зориулалт бүхий фанера нийлүүлэх</t>
  </si>
  <si>
    <t xml:space="preserve"> 6-1/7995</t>
  </si>
  <si>
    <t>Улсын филармонид хөгжлийн зэмсэг нийлүүлэх Багц 1, 2, 3</t>
  </si>
  <si>
    <t>Соёлын сайд</t>
  </si>
  <si>
    <t xml:space="preserve"> 6-1/7965 </t>
  </si>
  <si>
    <t>2021.01.06</t>
  </si>
  <si>
    <t xml:space="preserve">Сан </t>
  </si>
  <si>
    <t>Биеийн тамир, спортын салбарын цахим хурлын тоног төхөөрөмж, тавилга эд хогшил нийлүүлэх</t>
  </si>
  <si>
    <t>Биеийн тамир спортын улсын хороо</t>
  </si>
  <si>
    <t xml:space="preserve"> 6-1/7993</t>
  </si>
  <si>
    <t>2020.12.31</t>
  </si>
  <si>
    <t xml:space="preserve"> 6-1/8113</t>
  </si>
  <si>
    <t>Биеийн тамир, спортын салбарын цахим хурлын тоног төхөөрөмж, тавилга эд хогшил нийлүүлэх Багц 2 Цахим хурлын тоног төхөөрөмж</t>
  </si>
  <si>
    <t>Төв болон орон нутгийн аэродромын засвар арчлалтад шаардлагатай хүйтэн асфальт нийлүүлэх 17500 кг нийлүүлэх</t>
  </si>
  <si>
    <t xml:space="preserve"> 6-1/7966</t>
  </si>
  <si>
    <t xml:space="preserve"> 6-1/8115</t>
  </si>
  <si>
    <t>Хос дугуй угсралтын нарийн хэмжүүрийн багаж худалдаг авах</t>
  </si>
  <si>
    <t xml:space="preserve"> 2021.01.05</t>
  </si>
  <si>
    <t xml:space="preserve"> 6-1/13</t>
  </si>
  <si>
    <t>Улсын филармонид хөгжлийн зэмсэг нийлүүлэх Багц 4 Улсын филармонийн үндэсний хөгжлийн зэмсэг шинэчлэх</t>
  </si>
  <si>
    <t xml:space="preserve">Нийслэлийн эрүүл мэндийн газарт лабораторийн урвалж, оношлуур, сорьц авах хэрэгсэл нийлүүлэх Багц 5 "Шинэ коронавирус Sars Cov-2 халдварын сорьц авах багц" </t>
  </si>
  <si>
    <t>Нийслэлийн эрүүл мэндийн газар</t>
  </si>
  <si>
    <t xml:space="preserve"> 6-1/8112</t>
  </si>
  <si>
    <t>Автомат цонх засварын ажил</t>
  </si>
  <si>
    <t xml:space="preserve"> 6-1/8116</t>
  </si>
  <si>
    <t xml:space="preserve"> 2021.01.08</t>
  </si>
  <si>
    <t xml:space="preserve"> 6-1/49</t>
  </si>
  <si>
    <t>Тусгай тоноглол нийлүүлэх</t>
  </si>
  <si>
    <t>2020.01.11</t>
  </si>
  <si>
    <t xml:space="preserve"> 6-1/69</t>
  </si>
  <si>
    <t>Холбоо, навигаци, ажиглалтын албаны инженер, техникийн ажилтнуудн хөдөлмөр хамгааллын хувцас нийлүүлэх</t>
  </si>
  <si>
    <t xml:space="preserve"> 6-1/50</t>
  </si>
  <si>
    <t xml:space="preserve"> 6-1/70</t>
  </si>
  <si>
    <t>ХААН банк</t>
  </si>
  <si>
    <t>болгосон</t>
  </si>
  <si>
    <t>Дотоод хяналтын камер</t>
  </si>
  <si>
    <t>Дундговь аймгийн Говийн ирээдүй цогцолбор сургууль</t>
  </si>
  <si>
    <t>Нийтийн эзэмшлийн талбайд камер нэмэх</t>
  </si>
  <si>
    <t>Сурагчийн ширээ сандал нийлүүлэх</t>
  </si>
  <si>
    <t>Дундговь аймгийн Цагаандэлгэр сумын ЗДТГ</t>
  </si>
  <si>
    <t xml:space="preserve"> 6-1/51</t>
  </si>
  <si>
    <t>6-1/12</t>
  </si>
  <si>
    <t>6-1/121</t>
  </si>
  <si>
    <t>Дүүргийн нэгдсэн эмнэлгийн барилга барих</t>
  </si>
  <si>
    <t>Автосамосвалын хөдөлгүүрийн сэлбэг нийлүүлэх</t>
  </si>
  <si>
    <t>Өөрөө буулгагч автомашины сэлбэг нийлүүлэх</t>
  </si>
  <si>
    <t>Антифриз-1 нийлүүлэх</t>
  </si>
  <si>
    <t>Хүчний трансформатор нийлүүлэх</t>
  </si>
  <si>
    <t>Паронит нийлүүлэх</t>
  </si>
  <si>
    <t>6-р хороо, 10б байрны дээвэр засвар</t>
  </si>
  <si>
    <t>Сургуулийн барилгыг буулгаж, шинээр барих 960 суудал</t>
  </si>
  <si>
    <t>Months</t>
  </si>
  <si>
    <t>Count of Гомдол гаргасан огноо</t>
  </si>
  <si>
    <t>01. Захиалагчийн шийдвэр үндэслэлтэй</t>
  </si>
  <si>
    <t>02. Үнэлгээг дахин хийх</t>
  </si>
  <si>
    <t>03. Тендер шалгаруулалтыг хүчингүй болгох</t>
  </si>
  <si>
    <t>04. Гомдлоо эргүүлэн татсан</t>
  </si>
  <si>
    <t>05. Гомдлын бүрдүүлбэр дутуу хүлээн авах боломжгүй</t>
  </si>
  <si>
    <t>06. Захиалагчийн шийдвэр гараагүй</t>
  </si>
  <si>
    <t>07. Гомдол хүлээн авах боломжгүй, шүүхэд хандах</t>
  </si>
  <si>
    <t>08. Захиалагчид гомдлоо гаргах</t>
  </si>
  <si>
    <t>09. Хуулийн 55 дугаар зүйлийн 55.2-т заасны дагуу шийдвэрлэж хариу өгсөн асуудлаар дахин гаргасан гомдлыг хүлээн авах боломжгүй</t>
  </si>
  <si>
    <t>10. Өөр бусад</t>
  </si>
  <si>
    <t>у</t>
  </si>
  <si>
    <t>Хуулийн дугаар</t>
  </si>
  <si>
    <t>Уул тээврийн тоног төхөөрөмжийн ашиглалтын үр ашгийг дээшлүүлэх судалгаа</t>
  </si>
  <si>
    <t>6-1/53</t>
  </si>
  <si>
    <t>өөрийн</t>
  </si>
  <si>
    <t>Ти Эс Эн ХХК</t>
  </si>
  <si>
    <t>Хатуу хайлш Pramet</t>
  </si>
  <si>
    <t xml:space="preserve">Тийм </t>
  </si>
  <si>
    <t>Цонбон тоосго ХХК</t>
  </si>
  <si>
    <t>Нийслэлийн ЗД</t>
  </si>
  <si>
    <t xml:space="preserve"> 6-1/52</t>
  </si>
  <si>
    <t xml:space="preserve"> 2021/01/18</t>
  </si>
  <si>
    <t xml:space="preserve"> 6-1/158</t>
  </si>
  <si>
    <t>Тусгай тоноглолтой автомашин</t>
  </si>
  <si>
    <t xml:space="preserve"> 6-1/48</t>
  </si>
  <si>
    <t>6-1/142</t>
  </si>
  <si>
    <t>МБ инженеринг ХХК</t>
  </si>
  <si>
    <t>БГДЭМТ-ийн хүлээн авах, яаралтай тусламж, эрчимт эмчилгээний хэсгийн засварын ажил</t>
  </si>
  <si>
    <t>Баянгол дүүргийн эрүүл мэндийн төв</t>
  </si>
  <si>
    <t>6-1/116</t>
  </si>
  <si>
    <t>Хотын инженерийн бэлтгэл арга хэмжээний мастер төлөвлөгөө</t>
  </si>
  <si>
    <t>6-1/147</t>
  </si>
  <si>
    <t>Судалгааны программ хангамж</t>
  </si>
  <si>
    <t xml:space="preserve"> 6-1/210</t>
  </si>
  <si>
    <t xml:space="preserve"> 2021/01/28</t>
  </si>
  <si>
    <t xml:space="preserve"> 6-1/301</t>
  </si>
  <si>
    <t>Эрүүл мэндийн төвийн барилга, 5 ор, Баян-Өлгий, Ногооннуур сумын Ховд баг</t>
  </si>
  <si>
    <t>6-1/234</t>
  </si>
  <si>
    <t>Ганган хэлхээ ХХК</t>
  </si>
  <si>
    <t>Тусгай зориулалтын цахилгааны хөдөлгүүр</t>
  </si>
  <si>
    <t xml:space="preserve"> 2021/01/21</t>
  </si>
  <si>
    <t>6-1/235</t>
  </si>
  <si>
    <t>6-1/273</t>
  </si>
  <si>
    <t>6-1/350</t>
  </si>
  <si>
    <t>Хоббизоон ХХК</t>
  </si>
  <si>
    <t>Илчит тэрэгний их засвар KP-2</t>
  </si>
  <si>
    <t>Уурхайн ажилчдын өвлийн хувцас худалдан авах</t>
  </si>
  <si>
    <t>Өмнөговь аймгийн ЗД</t>
  </si>
  <si>
    <t>6-1/300</t>
  </si>
  <si>
    <t>2021,02,02</t>
  </si>
  <si>
    <t>6-1/357</t>
  </si>
  <si>
    <t xml:space="preserve">  Өөрийн хөрөнгө</t>
  </si>
  <si>
    <t>сунгаагүй</t>
  </si>
  <si>
    <t>6-1/296</t>
  </si>
  <si>
    <t xml:space="preserve"> 2021/02/02</t>
  </si>
  <si>
    <t xml:space="preserve"> 6-1/351</t>
  </si>
  <si>
    <t>Тайширын усан цахилгаан станцаас аймгийн төв рүү татах 110 кВт-ын ЦДАШ, дэд станц /Говь-Алтай/</t>
  </si>
  <si>
    <t>6-1/299</t>
  </si>
  <si>
    <t>Өвөрмөц сэтгэмж ХХК</t>
  </si>
  <si>
    <t>ЗДТГ-ын нэг цэгийн үйлчилгээний өрөөг засварлах</t>
  </si>
  <si>
    <t>Дорнод аймгийн Хөлөнбуйр сумын ЗДТГ</t>
  </si>
  <si>
    <t>Дорнод аймгийн ЗД</t>
  </si>
  <si>
    <t>6-1/354</t>
  </si>
  <si>
    <t>Автосамосвалын төрөл бүрийн шүүр</t>
  </si>
  <si>
    <t xml:space="preserve"> 2021/02/08</t>
  </si>
  <si>
    <t>6-1/436</t>
  </si>
  <si>
    <t>Баянхонгор аймгийн төвийн хог хаягдлыг бууруулах арга хэмжээнд дэмжлэг үзүүлэх</t>
  </si>
  <si>
    <t>Баянхонгор аймгийн ЗД</t>
  </si>
  <si>
    <t xml:space="preserve"> 2021/02/04</t>
  </si>
  <si>
    <t xml:space="preserve"> 6-1/383</t>
  </si>
  <si>
    <t>Улсын төсвийн хөрөнгө оруулалт</t>
  </si>
  <si>
    <t>Олз баялаг ХХК</t>
  </si>
  <si>
    <t>Хүнс тэжээлийн дэмжлэг үзүүлэх хөтөлбөрийн хүрээнд сонгогдсон өрхүүдэд үйлчлэх хүнсний дэлгүүр сонгох</t>
  </si>
  <si>
    <t>Баянхонгор аймгийн Жаргалант сумын ЗДТГ</t>
  </si>
  <si>
    <t xml:space="preserve"> 6-1/494</t>
  </si>
  <si>
    <t xml:space="preserve">сунгасан </t>
  </si>
  <si>
    <t>Алтанцөгц сумын сургуулийн А корпус, биеийн тамирын заалны засварын ажил</t>
  </si>
  <si>
    <t>Баян-Өлгий аймгийн ЗД</t>
  </si>
  <si>
    <t>6-1/352</t>
  </si>
  <si>
    <t>Алтан завъяа ундарга ХХК</t>
  </si>
  <si>
    <t>Гудамж талбайн гэрэлтүүлэг хийх</t>
  </si>
  <si>
    <t>Баянхонгор аймгийн Бөмбөгөр сумын ЗДТГ</t>
  </si>
  <si>
    <t>6-1/380</t>
  </si>
  <si>
    <t xml:space="preserve">сунгаагүй </t>
  </si>
  <si>
    <t>Үлэмж орших хоршоо</t>
  </si>
  <si>
    <t>Сургуулийн дотуур байрны хүүхдийн хоол хүнс нийлүүлэх</t>
  </si>
  <si>
    <t>Хэнтий аймгийн Дархан сумын Ерөнхий боловсролын сургууль</t>
  </si>
  <si>
    <t>Хэнтий аймгийн ЗД</t>
  </si>
  <si>
    <t>6-1/388</t>
  </si>
  <si>
    <t>Дархан сумын цэцэрлэгийн хүүхдийн хоол хүнсний материал</t>
  </si>
  <si>
    <t>Хэнтий аймгийн Дархан сумын цэцэрлэг</t>
  </si>
  <si>
    <t>6-1/387</t>
  </si>
  <si>
    <t>6-1/428</t>
  </si>
  <si>
    <t>Баяжуулах үйлдвэрийн хаягдлыг өтгөрүүлэх технологийн ТЭЗҮ боловсруулах</t>
  </si>
  <si>
    <t xml:space="preserve"> 6-1/382</t>
  </si>
  <si>
    <t xml:space="preserve"> 6-1/556</t>
  </si>
  <si>
    <t>Лабораторийн багаж техник хэрэгсэл Багц 1</t>
  </si>
  <si>
    <t>6-1/381</t>
  </si>
  <si>
    <t>6-1/561</t>
  </si>
  <si>
    <t>XV.1.1.26</t>
  </si>
  <si>
    <t>Сумын төвийн хатуу хучилттай авто зам /Баян-Өлгий, Улаанхус сум/</t>
  </si>
  <si>
    <t xml:space="preserve"> 6-1/423</t>
  </si>
  <si>
    <t xml:space="preserve"> 2021/02/16</t>
  </si>
  <si>
    <t xml:space="preserve"> 6-1/576</t>
  </si>
  <si>
    <t>Алтайнгазрын хүч ХХК</t>
  </si>
  <si>
    <t>Аймаг, сумдын инженерийн шугам сүлжээ, үерийн хамгаалалтын барилга байгууламжийн зураг төсөл /21 аймаг/ төсөл, арга хэмжээний Багц 5</t>
  </si>
  <si>
    <t>6-1/417</t>
  </si>
  <si>
    <t>6-1/551</t>
  </si>
  <si>
    <t>6-1/476</t>
  </si>
  <si>
    <t>Багануур би жи эс ХХК</t>
  </si>
  <si>
    <t>Хэнтий аймгийн Хэрлэнбаян улаан тосгоны ЕБС</t>
  </si>
  <si>
    <t>6-1/418</t>
  </si>
  <si>
    <t>6-1/530</t>
  </si>
  <si>
    <t>Оюуны өмчийн газрын 2021 оны төрийн албан хаагчдын албан хэрэгцээнд бичиг хэрэг нийлүүлэх</t>
  </si>
  <si>
    <t>6-1/424</t>
  </si>
  <si>
    <t>6-1/583</t>
  </si>
  <si>
    <t>Баянхонгор аймгийн ЗДТГ, архивын тасгийн 2021 оны албан хэрэгцээнд бичиг хэргийн материал нийлүүлэх</t>
  </si>
  <si>
    <t>Хүнсний эрхийн бичгээр үйлчлэх хүнсний дэлгүүр сонгон шалгаруулах тендер</t>
  </si>
  <si>
    <t xml:space="preserve"> 6-1/454</t>
  </si>
  <si>
    <t>Лабораторийн хөвүүлэн баяжуулах машин, USA DENVER (METSO) D-12 LABORATORY FLOTATION MACHINE нийлүүлэх</t>
  </si>
  <si>
    <t xml:space="preserve"> 6-1/422</t>
  </si>
  <si>
    <t xml:space="preserve"> 6-1/577</t>
  </si>
  <si>
    <t>Бор-Өндөрийн ус, дулаан дамжуулах төвийн ТЭЗҮ, дулааны шугам сүлжээний горимын тооцоо хийлгэх</t>
  </si>
  <si>
    <t xml:space="preserve"> 6-1/421</t>
  </si>
  <si>
    <t xml:space="preserve"> 2021/02/17</t>
  </si>
  <si>
    <t xml:space="preserve"> 6-1/606</t>
  </si>
  <si>
    <t>Профешнл-Арт ХХК</t>
  </si>
  <si>
    <t xml:space="preserve">“Улсын филармонид хөгжмийн зэмсэг худалдан авах” тендер шалгаруулалтын Багц 2 </t>
  </si>
  <si>
    <t>6/474</t>
  </si>
  <si>
    <t>Хэвлэх төхөөрөмжийн картридж, сэлбэг нийлүүлэх</t>
  </si>
  <si>
    <t xml:space="preserve"> 6-1/420</t>
  </si>
  <si>
    <t xml:space="preserve"> 6-1/599</t>
  </si>
  <si>
    <t>Файн эстимэйт ХХК</t>
  </si>
  <si>
    <t>Зээлийн барьцаанд байгаа хөрөнгүүдийг олон улсын стандартын дагуу үнэлэх</t>
  </si>
  <si>
    <t>Сангийн сайд</t>
  </si>
  <si>
    <t>6-1/426</t>
  </si>
  <si>
    <t>6-1/610</t>
  </si>
  <si>
    <t>Дүүргийн соёлын ордны тоног төхөөрөмж /Улаанбаатар, Сонгинохайрхан дүүрэг, 5 дугаар хороо/</t>
  </si>
  <si>
    <t>6-1/425</t>
  </si>
  <si>
    <t>6-1/653</t>
  </si>
  <si>
    <t>Илчит мөнгөн тулга ХХК</t>
  </si>
  <si>
    <t>Хүнд даацын автомашины дугуй</t>
  </si>
  <si>
    <t xml:space="preserve"> 2021/02/10</t>
  </si>
  <si>
    <t xml:space="preserve"> 6-1/492</t>
  </si>
  <si>
    <t>“Завхан аймгийн Нэгдсэн эмнэлэгт 2021 онд хэрэглэгдэх эм, эмнэлгийн хэрэгсэл нийлүүлэх ажил” төсөл, арга хэмжээний Багц 1, Багц 18</t>
  </si>
  <si>
    <t>Завхан аймгийн ЗД</t>
  </si>
  <si>
    <t>6-1/419</t>
  </si>
  <si>
    <t>6-1/568</t>
  </si>
  <si>
    <t>Завхан аймгийн Нэгдсэн эмнэлгийн 2021 онд хэрэглэгдэх эм, эмнэлгийн хэрэгсэл, урвалж бодисыг ханган нийлүүлэх Багц 1,5,6,7,9,11,32,33,34</t>
  </si>
  <si>
    <t>6-1/489</t>
  </si>
  <si>
    <t>Сургуулийн өмнөх боловсролын байгууллага болон ерөнхий боловсролын сургуульд цахилгаан хөгжим, хөгжмийн кабинетэд тоног төхөөрөмж нийлүүлэх</t>
  </si>
  <si>
    <t>БШУЯ</t>
  </si>
  <si>
    <t>Эм и ди эс ХХК</t>
  </si>
  <si>
    <t>Программ хангамжийн лиценз</t>
  </si>
  <si>
    <t>Хүчитномин констракшн ХХК</t>
  </si>
  <si>
    <t>Багажны туслах материал Багц 2</t>
  </si>
  <si>
    <t>6-1/602</t>
  </si>
  <si>
    <t>6-1/626</t>
  </si>
  <si>
    <t>6-1/664</t>
  </si>
  <si>
    <t>Нарт-Эрдэнэс ХХК</t>
  </si>
  <si>
    <t>Аймгийн Нэгдсэн эмнэлэг, Замын-Үүд сумын Нэгдсэн эмнэлгийн хэрэгцээнд нийлүүлэх эм, эмнэлгийн хэрэгсэл худалдан авах</t>
  </si>
  <si>
    <t>Дорноговь аймгийн эрүүл мэндийн газар</t>
  </si>
  <si>
    <t>Дорноговь аймгийн ЗД</t>
  </si>
  <si>
    <t xml:space="preserve"> 6-1/604</t>
  </si>
  <si>
    <t>6-1/549</t>
  </si>
  <si>
    <t>Улсын филармонид хөгжлийн зэмсэг нийлүүлэх Багц 2</t>
  </si>
  <si>
    <t>6-1/644</t>
  </si>
  <si>
    <t>Бүрэн цэнгэл ХХК</t>
  </si>
  <si>
    <t>Харуул, хамгаалалтын ажил</t>
  </si>
  <si>
    <t>Төв аймгийн Баянчандмань суман дахь МСҮТ</t>
  </si>
  <si>
    <t>6-1/622</t>
  </si>
  <si>
    <t>6-1/712</t>
  </si>
  <si>
    <t>Цэцэглэлтийн үе ХХК</t>
  </si>
  <si>
    <t>Төрөл бүрийн тэжээлийн үүсгүүр нийлүүлэх</t>
  </si>
  <si>
    <t>6-1/691</t>
  </si>
  <si>
    <t>Тусгай зориулалтын хувцас нийлүүлэх</t>
  </si>
  <si>
    <t>6-1/730</t>
  </si>
  <si>
    <t>6-1/847</t>
  </si>
  <si>
    <t xml:space="preserve">Нягтлан бодох бүртгэл хөгжүүлэх сан </t>
  </si>
  <si>
    <t>Нягтлан бодох бүртгэлийн өртгийн бүртгэлийг шинэчлэх</t>
  </si>
  <si>
    <t>6-1/666</t>
  </si>
  <si>
    <t>6-1/872</t>
  </si>
  <si>
    <t>Жи эйч интер трейд ХХК</t>
  </si>
  <si>
    <t>Илчит тэрэгний сэлбэг Багц 9</t>
  </si>
  <si>
    <t>Монгол Оросын хувь нийлүүлсэн Улаанбаатар төмөр зам нийгэмлэг</t>
  </si>
  <si>
    <t xml:space="preserve"> 2021/03/03</t>
  </si>
  <si>
    <t xml:space="preserve"> 6-1/845</t>
  </si>
  <si>
    <t>ШДП 15 21 хацарт бутлуурт шаардлагатай сэлбэг хэрэгсэл нийлүүлэх</t>
  </si>
  <si>
    <t>6-1/714</t>
  </si>
  <si>
    <t>6-1/874</t>
  </si>
  <si>
    <t>Соёл мэдээллийн төвд тоног төхөөрөмж худалдан авах</t>
  </si>
  <si>
    <t>Орхон аймгийн ЗД</t>
  </si>
  <si>
    <t xml:space="preserve"> 6-1/665</t>
  </si>
  <si>
    <t xml:space="preserve"> 2021/03/04</t>
  </si>
  <si>
    <t xml:space="preserve"> 6-1/873</t>
  </si>
  <si>
    <t>Вай эйч ХХК</t>
  </si>
  <si>
    <t>Даш илчит тэрэгний татах цахилгаан хөдөлгүүр болон хос дугуйнд их засвар хийх гүйцэтгэгчийг сонгон шалгаруулах</t>
  </si>
  <si>
    <t xml:space="preserve"> 2021/03/05</t>
  </si>
  <si>
    <t xml:space="preserve"> 6-1/936</t>
  </si>
  <si>
    <t>Эс эл эс беаринг монголиа ХХК</t>
  </si>
  <si>
    <t>Холхивч Багц 5</t>
  </si>
  <si>
    <t>6-1/729</t>
  </si>
  <si>
    <t>6-1/918</t>
  </si>
  <si>
    <t>Алтайн солар групп ХХК</t>
  </si>
  <si>
    <t>Тиристор нийлүүлэх</t>
  </si>
  <si>
    <t xml:space="preserve"> 6-1/729</t>
  </si>
  <si>
    <t xml:space="preserve"> 2021/03/09</t>
  </si>
  <si>
    <t xml:space="preserve"> 6-1/961</t>
  </si>
  <si>
    <t>Нэгдсэн эмнэлэг, сумдын Эрүүл мэндийн төвүүдэд 2021 оны эм, эмнэлгийн хэрэгсэл нийлүүлэх</t>
  </si>
  <si>
    <t>Говь-Алтай аймгийн эрүүл мэндийн газар</t>
  </si>
  <si>
    <t>6-1/758</t>
  </si>
  <si>
    <t>6-1/921</t>
  </si>
  <si>
    <t>Ганганхэлхээ ХХК</t>
  </si>
  <si>
    <t>Тристор нийлүүлэх</t>
  </si>
  <si>
    <t>Эмнэлэгийн ажилчдын болон үйлчлүүлэгчдийн хувцас зөөлөн эдлэл худалдан авах Багц 1</t>
  </si>
  <si>
    <t>Анагаахын шинжлэх ухааны их сургуулийн Монгол Японы эмнэлэг</t>
  </si>
  <si>
    <t>БСШУЯ</t>
  </si>
  <si>
    <t>6-1/920</t>
  </si>
  <si>
    <t>Утгуур Ачигч нийлүүлэх</t>
  </si>
  <si>
    <t xml:space="preserve"> 6-1/846</t>
  </si>
  <si>
    <t>Эм эмнэлгийн хэрэгсэл, оношлуур нийлүүлэх Багц 29</t>
  </si>
  <si>
    <t>6-1/757</t>
  </si>
  <si>
    <t>Белшина монголиа ХХК</t>
  </si>
  <si>
    <t>Хүнд даацын автомашины дугуй Багц-1</t>
  </si>
  <si>
    <t>6-1/759</t>
  </si>
  <si>
    <t xml:space="preserve">тийм </t>
  </si>
  <si>
    <t>Литейщик ХХК</t>
  </si>
  <si>
    <t>Тээрмийн хуяг, сэлбэг нийлүүлэх</t>
  </si>
  <si>
    <t>6-1/801</t>
  </si>
  <si>
    <t>6-1/851</t>
  </si>
  <si>
    <t xml:space="preserve">Замын ан цав, заадас нөхөх төхөөрөмж </t>
  </si>
  <si>
    <t>Ховд Азза ТӨХК</t>
  </si>
  <si>
    <t>6-1/973</t>
  </si>
  <si>
    <t>Очир-Ундраа ХХК</t>
  </si>
  <si>
    <t>Аммиакийн шүү нийлүүлэх</t>
  </si>
  <si>
    <t>6-1/850</t>
  </si>
  <si>
    <t>Ковид 19 халдваргүйжүүлэлт болон ариутгал, хамгаалалтын хувцас, хэрэглэл нийлүүлэх</t>
  </si>
  <si>
    <t>6-1/849</t>
  </si>
  <si>
    <t>Макс рөүд ХХК</t>
  </si>
  <si>
    <t>Хүйтний хөндий-Арвайхээр чиглэлийн авто замын их засвар шинэчлэл болон гүйцэтгэлд суурилсан засвар арчлалтын ажил</t>
  </si>
  <si>
    <t xml:space="preserve">Азийн хөгжлийн банк </t>
  </si>
  <si>
    <t>Ил уурхайн тэсэлгээний цооног өрөмдөх машин нийлүүлэх</t>
  </si>
  <si>
    <t>6-1/848</t>
  </si>
  <si>
    <t xml:space="preserve"> 6-1/1061</t>
  </si>
  <si>
    <t>Хяргас аривижих ХХК</t>
  </si>
  <si>
    <t>Халаалтанд хэрэглэх нүүрс, түлшний мод</t>
  </si>
  <si>
    <t>Увс аймгийн Улаангом сумын 6 дугаар цэцэрлэг</t>
  </si>
  <si>
    <t>Увс аймгийн ЗД</t>
  </si>
  <si>
    <t>6-1/935</t>
  </si>
  <si>
    <t>Сүхбаатар дүүргийн эрүүл мэндийн төвийн гэрээт хариуул хамгаалалтын ажил гүйцэтгэгч</t>
  </si>
  <si>
    <t>Сүхбаатар дүүргийн Эрүүл мэндийн төв</t>
  </si>
  <si>
    <t xml:space="preserve"> 2021/03/11</t>
  </si>
  <si>
    <t xml:space="preserve"> 6-1/985</t>
  </si>
  <si>
    <t>Эм эм ти ар ХХК</t>
  </si>
  <si>
    <t>Төмөрт хайлшнууд нийлүүлэх</t>
  </si>
  <si>
    <t>6-1/988</t>
  </si>
  <si>
    <t>Багаж техник хэрэгсэл нийлүүлэх</t>
  </si>
  <si>
    <t>Өвөрхангай аймгийн БОЭТ</t>
  </si>
  <si>
    <t>6-1/1121</t>
  </si>
  <si>
    <t>Нэгдсэн эмнэлэг, Мандал суман дахь хөдөөгийн нэгдсэн эмнэлэг, Сайхан сумын сум дундын эмнэлэг, сум тосгоны эрүүл мэндийн төвүүдэд 2021 оны эм, эмнэлгийн хэрэгсэл нийлүүлэх</t>
  </si>
  <si>
    <t>Сэлэнгэ аймгийн ЗД</t>
  </si>
  <si>
    <t>6-1/976</t>
  </si>
  <si>
    <t>6-1/1122</t>
  </si>
  <si>
    <t>Эрүүл нийгэм, нэг зорилго ТББ</t>
  </si>
  <si>
    <t>Засгийн газраас агаар, орчны бохирдлыг бууруулах чиглэлээр 2017-2020 онд зарцуулсан хөрөнгийн ашиглалт, үр нөлөө”-нд хийж буй гүйцэтгэлийн аудитын хүрээнд улсын хэмжээнд хэрэгжүүлсэн төсөл, арга хэмжээ үр нөлөөтэй эсэх, агаарын чанар болон агаар, орчны бохирдол хүний эрүүл мэндэд үзүүлэх нөлөөлөлд шинжээчийн дүгнэлт гаргах</t>
  </si>
  <si>
    <t xml:space="preserve">Үндэсний аудитын газар </t>
  </si>
  <si>
    <t xml:space="preserve">Монгол Улсын ерөнхий аудитор </t>
  </si>
  <si>
    <t>6-1/947</t>
  </si>
  <si>
    <t>Бутлуурын хуяг нийлүүлэх</t>
  </si>
  <si>
    <t>Ти эм ти моторс</t>
  </si>
  <si>
    <t>Нийтлэг үйлчилгээний газарт автомашин авах</t>
  </si>
  <si>
    <t>6-1/977</t>
  </si>
  <si>
    <t>6-1/1174</t>
  </si>
  <si>
    <t>USB HUB, адаптер нийлүүлэх</t>
  </si>
  <si>
    <t>6-1/930</t>
  </si>
  <si>
    <t xml:space="preserve"> 2021/03/18</t>
  </si>
  <si>
    <t xml:space="preserve"> 6-1/1161</t>
  </si>
  <si>
    <t>Бүрэнтөгс шийдэл ХХК</t>
  </si>
  <si>
    <t>Нийтийг хамарсан арга хэмжээний үед хүн хүчийг нэмэх, өргөн зурвасыг богино хугацаанд хамгаалалтад авахад ашиглах хамгаалалтын хайсаар хангана</t>
  </si>
  <si>
    <t>6-1/1004</t>
  </si>
  <si>
    <t>6-1/1114</t>
  </si>
  <si>
    <t>Өү эф эм монголиа ХХК</t>
  </si>
  <si>
    <t>Цусны донорт зориулсан хүнсний бүтээгдэхүүн худалдан авах</t>
  </si>
  <si>
    <t>Цус сэлбэлт судлалын үндэсний төв</t>
  </si>
  <si>
    <t xml:space="preserve"> 6-1/987</t>
  </si>
  <si>
    <t>Ихэрмөнх ХХК</t>
  </si>
  <si>
    <t>Шинэ суурьшлын бүсийн 8.5 км хатуу хучилттай автозамын барилгын ажлын зураг төслийг хийлгэх</t>
  </si>
  <si>
    <t>6-1/975</t>
  </si>
  <si>
    <t xml:space="preserve">Орон нутгийн замын сан </t>
  </si>
  <si>
    <t>Mineral and metals group</t>
  </si>
  <si>
    <t xml:space="preserve">МШЦ 5.5 6.5 А маркийн-н тээрмийн барабан, торцевые стенки, зубчаты венец нийлүүлэх </t>
  </si>
  <si>
    <t xml:space="preserve"> 2021/03/17</t>
  </si>
  <si>
    <t xml:space="preserve"> 6-1/1106</t>
  </si>
  <si>
    <t>Сайншанд сумын 2 дугаар багт гэр хорооллын гэрэлтүүлэг шинээр суурилуулих ажил</t>
  </si>
  <si>
    <t>Сайншанд сумын ЗДТГ</t>
  </si>
  <si>
    <t>6-1/1037</t>
  </si>
  <si>
    <t>6-1/1218</t>
  </si>
  <si>
    <t>Хаш гоёо ХХК</t>
  </si>
  <si>
    <t>Цагдаагийн газрын барилга /Говьсүмбэр, Сүмбэр сум/</t>
  </si>
  <si>
    <t>6-1/1035</t>
  </si>
  <si>
    <t>Нано бриллиант констракшн ХХК</t>
  </si>
  <si>
    <t>Явган зам талбайн ажил</t>
  </si>
  <si>
    <t>Говьсүмбэр аймгийн ЗД</t>
  </si>
  <si>
    <t>6-1/1041</t>
  </si>
  <si>
    <t>Эм эм си жи ХХК</t>
  </si>
  <si>
    <t>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төвлөрсөн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t>
  </si>
  <si>
    <t>6-1/1036</t>
  </si>
  <si>
    <t>6-1/1282</t>
  </si>
  <si>
    <t>Классик роуд ХХК</t>
  </si>
  <si>
    <t>Баясах өргөө ХХК</t>
  </si>
  <si>
    <t>Эх, хүүхдийн эрүүл мэндийн төв</t>
  </si>
  <si>
    <t>6-1/1038</t>
  </si>
  <si>
    <t>6-1/1179</t>
  </si>
  <si>
    <t>Нутгийн буян групп ХХК</t>
  </si>
  <si>
    <t>Хог тээврийн 2 ширхэг автомашин худалдан авах</t>
  </si>
  <si>
    <t>Замын-Үүд сумын захирагчын ажлын алба</t>
  </si>
  <si>
    <t>6-1/1034</t>
  </si>
  <si>
    <t>Балирхангай трейд ХХК</t>
  </si>
  <si>
    <t>Урантөмөр хэлхээ ХХК</t>
  </si>
  <si>
    <t>Точик байрны тоглоом нэмэгдүүлэх</t>
  </si>
  <si>
    <t>Дорноговь аймгийн Айраг сумын ЗДТГ</t>
  </si>
  <si>
    <t xml:space="preserve">Орон нутгийн хөгжлийн сан </t>
  </si>
  <si>
    <t>Хөдөө орд ХХК</t>
  </si>
  <si>
    <t>Пронтер автомашин худалдан авах</t>
  </si>
  <si>
    <t>Булган мээж ОНӨХХК</t>
  </si>
  <si>
    <t xml:space="preserve"> 6-1/1039</t>
  </si>
  <si>
    <t xml:space="preserve"> 2021/03/23</t>
  </si>
  <si>
    <t xml:space="preserve"> 6-1/1262</t>
  </si>
  <si>
    <t>Дэвжих үүд ХХК</t>
  </si>
  <si>
    <t>Зорилтот бүлгийн иргэдийн амьдрах орчин нөхцөлийг сайжруулах хүрээнд 50 өрхөд гэр нийлүүлэх</t>
  </si>
  <si>
    <t>6-1/1098</t>
  </si>
  <si>
    <t>6-1/1323</t>
  </si>
  <si>
    <t>Тоног төхөөрөмж нийлүүлэх ЭМТ</t>
  </si>
  <si>
    <t>Хөвсгөл аймгийн Их Уул сумын ЗДТГ</t>
  </si>
  <si>
    <t>Хөвсгөл аймгийн ЗД</t>
  </si>
  <si>
    <t xml:space="preserve"> 6-1/1213</t>
  </si>
  <si>
    <t>Сургалт мэдээллийн төвийн барилга</t>
  </si>
  <si>
    <t>Хэнтий аймгийн Галшар сумын ЗДТГ</t>
  </si>
  <si>
    <t>6-1/1267</t>
  </si>
  <si>
    <t xml:space="preserve"> 2021/03/24</t>
  </si>
  <si>
    <t xml:space="preserve"> 6-1/1267</t>
  </si>
  <si>
    <t>Хүрэлсоёмбо ХХК</t>
  </si>
  <si>
    <t>Тоглоом нийлүүлэх</t>
  </si>
  <si>
    <t>6-1/1104</t>
  </si>
  <si>
    <t>Аймгийн нэгдсэн эмнэлэгт эм бэлдмэл, эмнэлгийн хэрэгсэл худалдан авах</t>
  </si>
  <si>
    <t>Хэнтийн аймгийн эрүүл мэндийн газар</t>
  </si>
  <si>
    <t>6-1/1101</t>
  </si>
  <si>
    <t>Компьютер тоног төхөөрөмж нийлүүлэх</t>
  </si>
  <si>
    <t>6-1/1221</t>
  </si>
  <si>
    <t>Баткомплект ХХК</t>
  </si>
  <si>
    <t>Баянмөнх, Галшар, Дадал сумын төвлөрсан дулаан хамгамжийн шугам сүлжээний ашиглагчийг сонгон шалгаруулах</t>
  </si>
  <si>
    <t xml:space="preserve"> 6-1/1159</t>
  </si>
  <si>
    <t>6-1/1162</t>
  </si>
  <si>
    <t>Зэвэрдэггүй ган нийлүүлэх</t>
  </si>
  <si>
    <t xml:space="preserve"> 6-1/1088</t>
  </si>
  <si>
    <t xml:space="preserve"> 6-1/1299</t>
  </si>
  <si>
    <t>6-1/1099</t>
  </si>
  <si>
    <t>6-1/1382</t>
  </si>
  <si>
    <t>Орхон нүнжиг ХХК</t>
  </si>
  <si>
    <t>Хан-Уул сургуулийн барилгын их засвар</t>
  </si>
  <si>
    <t>6-1/1103</t>
  </si>
  <si>
    <t>Цэцэрлэгийн барилгын гадна засварын ажил /Хэрлэн сум 14 р цэцэрлэг/</t>
  </si>
  <si>
    <t>6-1/1102</t>
  </si>
  <si>
    <t>6-1/1376</t>
  </si>
  <si>
    <t>6-1/1268</t>
  </si>
  <si>
    <t>Ажилчдын хөдөлмөр хамгааллын зуны хувцас нийлүүлэгчийг сонгох, Багц-1, Багц-2</t>
  </si>
  <si>
    <t>Дорноговь Чандмань Илч ОНӨХХК</t>
  </si>
  <si>
    <t>6-1/1092</t>
  </si>
  <si>
    <t>Дархан минж ХХК</t>
  </si>
  <si>
    <t>Зуны ажлын гутал, шар хантааз нийлүүлэх</t>
  </si>
  <si>
    <t>6-1/1097</t>
  </si>
  <si>
    <t>Эм, эмнэлгийн хэрэгсэл оношлуур нийлүүлэх</t>
  </si>
  <si>
    <t>Геронтологийн үндэсний төв</t>
  </si>
  <si>
    <t>6-1/1100</t>
  </si>
  <si>
    <t>Эмульс нийлүүлэх</t>
  </si>
  <si>
    <t xml:space="preserve"> 6-1/1157</t>
  </si>
  <si>
    <t>Ачааны вагон ниших татах төхөөрөмжийн сэлбэг худалдан авах</t>
  </si>
  <si>
    <t xml:space="preserve"> 6-1/1096</t>
  </si>
  <si>
    <t xml:space="preserve"> 6-1/1495</t>
  </si>
  <si>
    <t>Ачааны вагоны тэргэнцрийн хажуу арал болон үрэлтийн хавтан худалдан авах</t>
  </si>
  <si>
    <t xml:space="preserve"> 6-1/1496</t>
  </si>
  <si>
    <t xml:space="preserve">Ухаалаг худаг /Жаргалант сум Хайрхан баг/ </t>
  </si>
  <si>
    <t>Ховд аймгийн ХААА</t>
  </si>
  <si>
    <t>Ховд аймгийн ЗД</t>
  </si>
  <si>
    <t>6-1/1094</t>
  </si>
  <si>
    <t>Инженерийн хийцтэй худаг гаргах /Мянгад сум, Чацарганат баг/</t>
  </si>
  <si>
    <t>6-1/1095</t>
  </si>
  <si>
    <t>Цэнхэр тэс ХХК</t>
  </si>
  <si>
    <t>Эмнэлэг, оюутны байрны хоол бэлтгэн нийлүүлэх</t>
  </si>
  <si>
    <t>Сэргээн засалт сургалт үйлдвэрлэлийн төв</t>
  </si>
  <si>
    <t>Си эй ти ди ХХК</t>
  </si>
  <si>
    <t>Уулс дөл ХХК</t>
  </si>
  <si>
    <t>Засгийн газрын XI байрны 206 тоот, Засгийн газрын XII байрны ариун цэврийн өрөөнүүдийг тусгаарлсан хуваан засварлах ажил</t>
  </si>
  <si>
    <t>Шүүх элемент худалдан авах</t>
  </si>
  <si>
    <t xml:space="preserve"> 6-1/1222</t>
  </si>
  <si>
    <t xml:space="preserve"> 2021/03/31</t>
  </si>
  <si>
    <t xml:space="preserve"> 6-1/1512</t>
  </si>
  <si>
    <t>Шижир хийц ХХК</t>
  </si>
  <si>
    <t>Манжета нийлүүлэх</t>
  </si>
  <si>
    <t>Автоматжуулалтын контроллёр</t>
  </si>
  <si>
    <t>6-1/1225</t>
  </si>
  <si>
    <t>Багш, оюутанд үйлчлэх төвийн барилга угсралтын ажил</t>
  </si>
  <si>
    <t>6-1/1542</t>
  </si>
  <si>
    <t>Цоож нийлүүлэх</t>
  </si>
  <si>
    <t>Эрдэнэт Булганы цахилгаан түгээх сүлжээ ТӨХК</t>
  </si>
  <si>
    <t>Дөмөн ХХК</t>
  </si>
  <si>
    <t>6-1/1216</t>
  </si>
  <si>
    <t>Эм, эмнэлгийн хэрэгсэл худалдан авах Багц 29</t>
  </si>
  <si>
    <t>Дархан-Уул аймгийн эрүүл мэндийн газар</t>
  </si>
  <si>
    <t xml:space="preserve"> 6-1/1226</t>
  </si>
  <si>
    <t xml:space="preserve"> 2021/04/01</t>
  </si>
  <si>
    <t xml:space="preserve"> 6-1/1545</t>
  </si>
  <si>
    <t>Юнайтэд белаз машинери ХХК</t>
  </si>
  <si>
    <t>Тэнгэрсуудал ХХК</t>
  </si>
  <si>
    <t>Автоматжуулалтын контроллёрын тэжээлийн блок</t>
  </si>
  <si>
    <t>6-1/1224</t>
  </si>
  <si>
    <t>Уураг цэвэрлэх шингэний хроматографийн систем (FPLC)</t>
  </si>
  <si>
    <t>Шинжлэх ухааны академи Хими химийн технологийн хүрээлэн</t>
  </si>
  <si>
    <t xml:space="preserve"> 6-1/1266</t>
  </si>
  <si>
    <t xml:space="preserve"> 6-1/1544</t>
  </si>
  <si>
    <t>141GT10210680002</t>
  </si>
  <si>
    <t>2021.04.05
6-1/1671</t>
  </si>
  <si>
    <t xml:space="preserve"> 6-1/1517</t>
  </si>
  <si>
    <t xml:space="preserve">Ухаалаг худаг /Жаргалант сум 320 айлын суурьшлийн бүс/ </t>
  </si>
  <si>
    <t>6-1/1265</t>
  </si>
  <si>
    <t>Төрөл бүрийн түгжээ нийлүүлэх</t>
  </si>
  <si>
    <t>6-1/1580</t>
  </si>
  <si>
    <t>Мандах хайрхан цахир ХХК</t>
  </si>
  <si>
    <t>Архангай аймгийн Цахир сумын ерөнхий боловсролын сургуульд галын түлээ, нүүрс нийлүүлэх</t>
  </si>
  <si>
    <t>Архангай аймгийн Цахир сумын ЕБС</t>
  </si>
  <si>
    <t xml:space="preserve"> 6-1/1513</t>
  </si>
  <si>
    <t>Ерөнхий газрын төв сервер, дотоод хэрэглэгч болон интернэтгүй сумдыг 4G сүлжээнд холбож, интернэтээр хангах</t>
  </si>
  <si>
    <t>Хөдөлмөр халамжийн үйлчилгээний ерөнхий газар</t>
  </si>
  <si>
    <t>6-1/1264</t>
  </si>
  <si>
    <t>6-1/1597</t>
  </si>
  <si>
    <t>Амьсгал хамгаалах хэрэгсэл нийлүүлэх</t>
  </si>
  <si>
    <t>Майндата ХХК</t>
  </si>
  <si>
    <t>Молибдены баяжмалыг боловсруулах үйлдвэрийн ТЭЗҮ хийх гүйцэтгэгчийг сонгон шалгаруулах</t>
  </si>
  <si>
    <t>ХАБЭМТ-д шаардлагатай эм, эмнэлгийн хэрэгсэл болон урвалж худалдан авах</t>
  </si>
  <si>
    <t>Хөдөлмөрийн аюулгүй байдал, эрүүл мэндийн төв</t>
  </si>
  <si>
    <t>6-1/1373</t>
  </si>
  <si>
    <t>6-1/1591</t>
  </si>
  <si>
    <t>6-1/1372</t>
  </si>
  <si>
    <t>6-1/1590</t>
  </si>
  <si>
    <t>6-1/1291</t>
  </si>
  <si>
    <t>6-1/1546</t>
  </si>
  <si>
    <t>Эс жи эс ай эм и монголиа ХХК</t>
  </si>
  <si>
    <t>Лабораторийн шинжилгээний ажил /структур, геотехникийн судалгааны туршилт шинжилгээ/</t>
  </si>
  <si>
    <t>6-1/1280</t>
  </si>
  <si>
    <t>6-1/1599</t>
  </si>
  <si>
    <t>Тритек ХХК</t>
  </si>
  <si>
    <t>Төслийн талбайн гидрологи, структур, геотехникийн ерөнхий судалгаа</t>
  </si>
  <si>
    <t>Төмөрт марганец нийлүүлэх</t>
  </si>
  <si>
    <t>Санчир-Ундрах ХХК</t>
  </si>
  <si>
    <t>Өндөр өртөгт эмнэлгийн хэрэгсэл</t>
  </si>
  <si>
    <t>Улсын 1 дүгээр төв эмнэлэг</t>
  </si>
  <si>
    <t>6-1/1289</t>
  </si>
  <si>
    <t>20/5 тонны даацтай гүүрэн кран №1554-ийн их засварын ажил</t>
  </si>
  <si>
    <t xml:space="preserve"> 6-1/1290</t>
  </si>
  <si>
    <t xml:space="preserve"> 2021/04/05</t>
  </si>
  <si>
    <t xml:space="preserve"> 6-1/1677</t>
  </si>
  <si>
    <t>Ган бөөрөнцгийн цех вандан кран № 2755-ын замын шинэчлэх, засварлах ажил</t>
  </si>
  <si>
    <t xml:space="preserve"> 6-1/1675</t>
  </si>
  <si>
    <t>Дотуур байрны гадна фасадын засвар</t>
  </si>
  <si>
    <t>Монгол-Германы хамтарсан ашигт малтмал технологийн их сургууль</t>
  </si>
  <si>
    <t>6-1/1639</t>
  </si>
  <si>
    <t>Хүнд даацын машины хөдөлгүүр</t>
  </si>
  <si>
    <t xml:space="preserve"> 2021/03/26</t>
  </si>
  <si>
    <t xml:space="preserve"> 6-1/1351</t>
  </si>
  <si>
    <t xml:space="preserve">Баримт үзэгч дрилл, шат нийлүүлэх </t>
  </si>
  <si>
    <t xml:space="preserve"> 6-1/1335</t>
  </si>
  <si>
    <t xml:space="preserve"> 6-1/1679</t>
  </si>
  <si>
    <t>Дэс ХХК</t>
  </si>
  <si>
    <t>Эрүүл шүд, эрүүл хүүхдийн хөтөлбөр хэрэгжүүлэх зардал /Баянчандмань, Эрдэнэсант, Заамар/</t>
  </si>
  <si>
    <t>Төв аймгийн ЗД</t>
  </si>
  <si>
    <t>6-1/1292</t>
  </si>
  <si>
    <t>Өндөр өртөгт эмнэлгийн хэрэгсэл Багц 87</t>
  </si>
  <si>
    <t>Батжин транс ХХК</t>
  </si>
  <si>
    <t>Нарангийн энгэрийн төвлөрсөн хогийн цэгийн ландфилийн талбайд хаалт хийх суурийн бэлтгэл ажил Багц 1</t>
  </si>
  <si>
    <t xml:space="preserve"> 6-1/1370</t>
  </si>
  <si>
    <t xml:space="preserve"> 6-1/1678</t>
  </si>
  <si>
    <t>Жаргал кидс кашмер ХХК</t>
  </si>
  <si>
    <t>Нормын хувцас, зөөлөн эдлэл худалдан авах</t>
  </si>
  <si>
    <t>6-1/1364</t>
  </si>
  <si>
    <t>Тээрмийн хуяг нийлүүлэх</t>
  </si>
  <si>
    <t>Оюу энд эн интернэшнл ХХК</t>
  </si>
  <si>
    <t>Аккумуляторын батарей худалдан авах</t>
  </si>
  <si>
    <t xml:space="preserve"> 6-1/1676</t>
  </si>
  <si>
    <t>Таванбогд солюшнс ХХК</t>
  </si>
  <si>
    <t>Сонгуулийн санал авах байруудад хяналтын камер нийлүүлэх</t>
  </si>
  <si>
    <t>Сонгуулийн ерөнхий хорооны дэргэдэх мэдээллийн технологийн төв</t>
  </si>
  <si>
    <t>СЕХ</t>
  </si>
  <si>
    <t>Хуульд хамаарахгүй</t>
  </si>
  <si>
    <t>Үгүй</t>
  </si>
  <si>
    <t>Булган сумын 5, 7 дугаар ус, дулаан дамжуулах төвийг шинээр барих, нэг, хоёрдугаар хэлхээний шугам сүлжээний өргөтгөл шинэчлэлт хийх</t>
  </si>
  <si>
    <t>6-1/1366</t>
  </si>
  <si>
    <t>6-1/1365</t>
  </si>
  <si>
    <t xml:space="preserve">Багц 4 Цагаан давааны төвлөрсан хогийн цэгийн ландфилийн талбайд хаалт хийх суурийн бэлтгэл ажлыг гүйцэтгэгч шалгаруулах </t>
  </si>
  <si>
    <t xml:space="preserve"> 6-1/1354</t>
  </si>
  <si>
    <t>Холин цэнэглэгч машин</t>
  </si>
  <si>
    <t>Төрөл бүрийн фильтр цаас</t>
  </si>
  <si>
    <t xml:space="preserve"> 6-1/1367</t>
  </si>
  <si>
    <t xml:space="preserve"> 6-1/1665</t>
  </si>
  <si>
    <t>Өрөмдлөгийн аваарын багаж нийлүүлэх</t>
  </si>
  <si>
    <t>6-1/1361</t>
  </si>
  <si>
    <t xml:space="preserve"> 6-1/1352</t>
  </si>
  <si>
    <t xml:space="preserve"> 2021/04/07</t>
  </si>
  <si>
    <t xml:space="preserve"> 6-1/1745</t>
  </si>
  <si>
    <t>Есөнмөнх сүлд ХХК</t>
  </si>
  <si>
    <t>Бялзуухай цэцэрлэгийн хүүхдийн хоолны бүтээгдэхүүн нийлүүлэх</t>
  </si>
  <si>
    <t>Орхон аймгийн Бялзуухай цэцэрлэг</t>
  </si>
  <si>
    <t>6-1/1534</t>
  </si>
  <si>
    <t>Орхон аймгийн 5-р цэцэрлэгийн хүүхдийн хоолны бүтээгдэхүүн нийлүүлэх</t>
  </si>
  <si>
    <t>Орхон аймгийн 5-р цэцэрлэг</t>
  </si>
  <si>
    <t>6-1/1532</t>
  </si>
  <si>
    <t>Орхон аймгийн 17-р цэцэрлэгийн хүүхдийн хоолны бүтээгдэхүүн нийлүүлэх</t>
  </si>
  <si>
    <t>Орхон аймгийн 17-р цэцэрлэг</t>
  </si>
  <si>
    <t>6-1/1531</t>
  </si>
  <si>
    <t>Оюу цэцэрлэгийн хүүхдийн хоолны бүтээгдэхүүн нийлүүлэх</t>
  </si>
  <si>
    <t>Орхон аймгийн Оюу цэцэрлэг</t>
  </si>
  <si>
    <t>Хий нийлүүлэх</t>
  </si>
  <si>
    <t>6-1/1638</t>
  </si>
  <si>
    <t>Электрод нийлүүлэх</t>
  </si>
  <si>
    <t>6-1/1641</t>
  </si>
  <si>
    <t>Гал тогооны тоног төхөөрөмж худалдан авах Багц 2</t>
  </si>
  <si>
    <t>6-1/1471</t>
  </si>
  <si>
    <t>Цахирам ХХК</t>
  </si>
  <si>
    <t>Дорнод аймгийн уламжлалт анагаах ухааны төвд шаардалагатай эм, эмнэлгийн хэрэгсэл нийлүүлэх</t>
  </si>
  <si>
    <t>Дорнод аймгийн уламжлалт анагаах ухааны төв</t>
  </si>
  <si>
    <t>6-1/1753</t>
  </si>
  <si>
    <t>Эм, эмнэлгийн хэрэгсэл нийлүүлэх, Багц-25</t>
  </si>
  <si>
    <t>6-1/1363</t>
  </si>
  <si>
    <t>Сод Монгол групп ХХК</t>
  </si>
  <si>
    <t xml:space="preserve"> 6-1/1537</t>
  </si>
  <si>
    <t xml:space="preserve"> 6-1/1737</t>
  </si>
  <si>
    <t>Хот хоорондын сүлжээний үндсэн свитч төхөөрөмж нийлүүлэх</t>
  </si>
  <si>
    <t>6-1/1543</t>
  </si>
  <si>
    <t>Дизель хөдөлгүүртэй автобус /40-45 хүний багтаамжтай/ худалдан авах</t>
  </si>
  <si>
    <t xml:space="preserve"> 6-1/1535</t>
  </si>
  <si>
    <t>Уурын зуух нийлүүлэх</t>
  </si>
  <si>
    <t>Өвөрхангай аймгийн Хархорин авто зам засвар арчлалт ТӨХК</t>
  </si>
  <si>
    <t>6-1/1553</t>
  </si>
  <si>
    <t>Вэб камер нийлүүлэх</t>
  </si>
  <si>
    <t xml:space="preserve"> 6-1/1551</t>
  </si>
  <si>
    <t xml:space="preserve"> 6-1/1749</t>
  </si>
  <si>
    <t>Цагдаагийн албан хаагчдын 2021 оны хэрэгцээнд худалдан авах дүрэмт хувцас, ялгах тэмдэг материал бэлтгэн нийлүүлэх</t>
  </si>
  <si>
    <t>6-1/1556</t>
  </si>
  <si>
    <t>6-1/1816</t>
  </si>
  <si>
    <t>Бээлий нийлүүлэх</t>
  </si>
  <si>
    <t>6-1/1817</t>
  </si>
  <si>
    <t>Өндөр-Овоо ХХК</t>
  </si>
  <si>
    <t>Батлан хамгаалах яамны Энхийг дэмжих ажиллагааны хэрэгцээт хувцас хэрэглэл нийлүүлэх Багц 5</t>
  </si>
  <si>
    <t xml:space="preserve"> 6-1/1536</t>
  </si>
  <si>
    <t xml:space="preserve"> 6-1/1747</t>
  </si>
  <si>
    <t>Монинко ХХК</t>
  </si>
  <si>
    <t>Драгийн удирдлагын любётканы удирдлагын шинэчлэл нийлүүлэх</t>
  </si>
  <si>
    <t>6-1/1658</t>
  </si>
  <si>
    <t>Холбоо мэдээллийн технологи, автоматжуулалтын цех, баяжуулах үйлдвэрийн нунтаглан баяжуулах хэсгийн 4-р секцийн технологийн автоматжуулалтын систем, контроллерыг шинэчлэх ажил</t>
  </si>
  <si>
    <t>6-1/1554</t>
  </si>
  <si>
    <t>6-1/1724</t>
  </si>
  <si>
    <t>2021.03.01, 305ОLCBD210539</t>
  </si>
  <si>
    <t>Эрхэссувд ХХК</t>
  </si>
  <si>
    <t>Хөдөлмөр хамгааллын бээлий нийлүүлэх</t>
  </si>
  <si>
    <t>ДЦС-3</t>
  </si>
  <si>
    <t>2021.04.02</t>
  </si>
  <si>
    <t>6-1/1577</t>
  </si>
  <si>
    <t>Нийтийн эзэмшил, орон сууц, гэр хорооллын дундах гэрэлтүүлгийн ашиглалтыг хариуцан ажиллах зөвлөхийн бус үйлчилгээний ажил /Нэгдүгээр бүс/</t>
  </si>
  <si>
    <t>Хөвсгөл мөнгөн од ХХК</t>
  </si>
  <si>
    <t>Сумын төвийг шаардлага хангасан гэрэлтүүлэгтэй болгон аюулгүй байдлыг хангах /Баянзүрх сумын гудамж талбайн гэрэлтүүлэг/</t>
  </si>
  <si>
    <t>Хөвсгөл аймгийн ОНӨГ</t>
  </si>
  <si>
    <t>Азтай гариг ХХК</t>
  </si>
  <si>
    <t>1-5 дугаар агийн сурагчдын "Үдийн цай" хөтөлбөр нийлүүлэх</t>
  </si>
  <si>
    <t>Орхон аймгийн 5 дугаар сургууль</t>
  </si>
  <si>
    <t>6-1/1574</t>
  </si>
  <si>
    <t>6-1/1845</t>
  </si>
  <si>
    <t>Баянгол түшиг ХХК</t>
  </si>
  <si>
    <t>Өвөрхангай аймгийн Арвайхээр сумын 3-р цэцэрлэг</t>
  </si>
  <si>
    <t>Өвөрхангай аймгийн ЗД</t>
  </si>
  <si>
    <t>6-1/1653</t>
  </si>
  <si>
    <t>Соронзон баяжуулах шугамын хуягууд нийлүүлэх</t>
  </si>
  <si>
    <t>Өгөөмөр баян дэнж ХХК</t>
  </si>
  <si>
    <t>Багануур дүүргийн Нийтийн зориулалттай орон сууцны байрын фасад засварын ажил /БНД, 3 дугаар хороо/</t>
  </si>
  <si>
    <t>6-1/1815</t>
  </si>
  <si>
    <t>Нормын хувцас, зөөлөн эдлэл, хор саармагжуулах бүтээгдэхүүн худалдан авах Багц 1, Багц 2</t>
  </si>
  <si>
    <t>6-1/1555</t>
  </si>
  <si>
    <t>6-1/1811</t>
  </si>
  <si>
    <t>6-1/1886</t>
  </si>
  <si>
    <t>Бичиг хэргийн материал нийлүүлэх Багц 2</t>
  </si>
  <si>
    <t>6-1/1559</t>
  </si>
  <si>
    <t>6-1/1847</t>
  </si>
  <si>
    <t>0.4 кВ-ын цахилгаан дамжуулах агаарын шугамыг байгуулах ажил</t>
  </si>
  <si>
    <t>Грийнхимистри ХХК</t>
  </si>
  <si>
    <t>Ус  боловсруулах химийн бодис нийлүүлэх</t>
  </si>
  <si>
    <t>Эм, эмнэлгийн хэрэгсэл нийлүүлэх, Багц-27</t>
  </si>
  <si>
    <t>Медиконт ХХК</t>
  </si>
  <si>
    <t>Булган аймгийн сумдын эрүүл мэндийн байгууллагуудад эм, эмнэлгийн хэрэгсэл нийлүүлэх Багц 10, 11</t>
  </si>
  <si>
    <t>6-1/1717</t>
  </si>
  <si>
    <t>Тэнүүнбуянт ХХК</t>
  </si>
  <si>
    <t xml:space="preserve"> Үдийн цай, цайны газрын түрээслэгчийн сонгон шалгаруулах</t>
  </si>
  <si>
    <t>Орхон аймгийн Баян-Өндөр сумын ерөнхий боловсролын 17-р сургууль</t>
  </si>
  <si>
    <t>6-1/1660</t>
  </si>
  <si>
    <t>Хайрхан наран трейд ХХК</t>
  </si>
  <si>
    <t>6-1/1666</t>
  </si>
  <si>
    <t>6-1/1651</t>
  </si>
  <si>
    <t>Шингэн шил нийлүүлэх</t>
  </si>
  <si>
    <t>Энхийг дэмжих ажиллагааны хэрэгцээт хувцас хэрэглэл нийлүүлэх Багц 7</t>
  </si>
  <si>
    <t xml:space="preserve"> 6-1/1744</t>
  </si>
  <si>
    <t>Энхийг дэмжих ажиллагааны хэрэгцээт хувцас хэрэглэл нийлүүлэх Багц 8</t>
  </si>
  <si>
    <t xml:space="preserve"> 6-1/1650</t>
  </si>
  <si>
    <t xml:space="preserve"> 6-1/1746</t>
  </si>
  <si>
    <t>Даланзадгад сумыг Гурвансайхан хорооллын 0.4 кВ-ын цахилгаан дамжуулах агаарын шугамыг байгуулах</t>
  </si>
  <si>
    <t>6-1/1645</t>
  </si>
  <si>
    <t>Алс тэртээ ХХК</t>
  </si>
  <si>
    <t>Хүнсний эрхийн бичгээр үйлчилгээ үзүүлэх дэлгүүрийг сонгон шалгаруулах</t>
  </si>
  <si>
    <t>Баянзүрх дүүргийн Хөдөлмөр, халамжийн үйлчилгээний хэлтэс</t>
  </si>
  <si>
    <t>Үйлдвэрлэл, технологийн паркийн дэд бүтэц барьж байгуулах суурь судалгаа, инженер геологи, хөрсний судалгаа хийх</t>
  </si>
  <si>
    <t>6-1/1667</t>
  </si>
  <si>
    <t>Хувцас хэрэглэл худалдан авах Багц 4</t>
  </si>
  <si>
    <t>6-1/1856</t>
  </si>
  <si>
    <t>Грийн минерал ХХК</t>
  </si>
  <si>
    <t>Геофизикийн ажил</t>
  </si>
  <si>
    <t>Эрдэнэс алт ресурс ХХК</t>
  </si>
  <si>
    <t>6-1/1714</t>
  </si>
  <si>
    <t>Орхон аймгийн 26-р цэцэрлэгийн хүүхдийн хоолны бүтээгдэхүүн нийлүүлэх Багц 1</t>
  </si>
  <si>
    <t>Орхон аймгийн 26-р цэцэрлэг</t>
  </si>
  <si>
    <t>6-1/1656</t>
  </si>
  <si>
    <t>Орхон аймгийн 1-р цэцэрлэгийн хүүхдийн хоолны бүтээгдэхүүн нийлүүлэх Багц 1</t>
  </si>
  <si>
    <t>Орхон аймгийн 1-р цэцэрлэг</t>
  </si>
  <si>
    <t>Улсын нөөцөд аврах ажиллагааны автомашин худалдан авах</t>
  </si>
  <si>
    <t>Дамен ХХК</t>
  </si>
  <si>
    <t>Нормын хувцас зөөлөн эдлэл нийлүүлэх</t>
  </si>
  <si>
    <t>Төв аймгийн Батсүмбэр сумын АНҮТ</t>
  </si>
  <si>
    <t>6-1/1659</t>
  </si>
  <si>
    <t>Дулааны цахилгаан станц, дулааны цахилгаан станцын 1 дүгээр магистралийн буцах шугам солих ажил</t>
  </si>
  <si>
    <t>Хүннү Ус ХХК</t>
  </si>
  <si>
    <t>6-1/1804</t>
  </si>
  <si>
    <t>Маршал дринт ХХК</t>
  </si>
  <si>
    <t>Улсын мэдээллийн маягт бэлтгэн нийлүүлэх</t>
  </si>
  <si>
    <t>6-1/1709</t>
  </si>
  <si>
    <t>6-1/1726</t>
  </si>
  <si>
    <t>Дашхайн буян ХХК</t>
  </si>
  <si>
    <t>Төрөл бүрийн шүүр, арчих материал</t>
  </si>
  <si>
    <t>6-1/1803</t>
  </si>
  <si>
    <t>Олон үйлдэлт хэвлэх төхөөрөмж</t>
  </si>
  <si>
    <t>Эрчим хүчний зохицуулах хороо</t>
  </si>
  <si>
    <t>Шандмин ХХК</t>
  </si>
  <si>
    <t>Эрүүл ахуй, цэвэрлэгээний материал нийлүүлэх</t>
  </si>
  <si>
    <t>6-1/1814</t>
  </si>
  <si>
    <t>Эм, эмнэлгийн хэрэгсэл, оношлуур худалдан авах Багц 71</t>
  </si>
  <si>
    <t>Улсын 2 дугаар төв эмнэлэг</t>
  </si>
  <si>
    <t>6-1/1708</t>
  </si>
  <si>
    <t>6-1/1812</t>
  </si>
  <si>
    <t>Ди вай кэй би ХХК</t>
  </si>
  <si>
    <t>Бүс нутгийн авто замыг хөгжүүлэх, засвар арчлалтын төслийн хүрээнд хэрэгжих "ДА-1 Дархан Алтанбулаг чиглэлийн 118 км авто замын аюулгүй байдал, өргөтгөл, шинэчлэлтийн ажил, түүний тоноглол, тэмдэглэгээ"</t>
  </si>
  <si>
    <t>Нэмэх нэмэх ХХК</t>
  </si>
  <si>
    <t>Усны шахуурга /Warman дүйцэхүйц/</t>
  </si>
  <si>
    <t xml:space="preserve"> 6-1/1743</t>
  </si>
  <si>
    <t xml:space="preserve"> 2021/04/14</t>
  </si>
  <si>
    <t xml:space="preserve"> 6-1/1914</t>
  </si>
  <si>
    <t xml:space="preserve">2021.03.12 </t>
  </si>
  <si>
    <t>2021.04.21 6-1/2056</t>
  </si>
  <si>
    <t>Сайхан ойн төлөө ХХК</t>
  </si>
  <si>
    <t>Ойн хөнөөлт шавжтай тэмцэх арга хэмжээ</t>
  </si>
  <si>
    <t>6-1/1712</t>
  </si>
  <si>
    <t>6-1/1947</t>
  </si>
  <si>
    <t>Тас-Эрдэнэ ХХК</t>
  </si>
  <si>
    <t>Улсын ерөнхий прокурорын газар</t>
  </si>
  <si>
    <t>6-1/1725</t>
  </si>
  <si>
    <t>46, 48 дугаар байрны Авто зогсоол ажлыг гүйцэтгэх</t>
  </si>
  <si>
    <t>Хэнтий аймгийн Бор-Өндөр сумын ЗДТГ</t>
  </si>
  <si>
    <t>6-1/1735</t>
  </si>
  <si>
    <t>Цаст-Оргил констракшн ХХК</t>
  </si>
  <si>
    <t>Орон сууцны 4-р хорооллын 20-р байрны 2-р блокийн дээврийн засвар</t>
  </si>
  <si>
    <t>6-1/1649</t>
  </si>
  <si>
    <t>ЭМТ-ийн амбулаторын байрны дээврийн засвар</t>
  </si>
  <si>
    <t>Сүхбаатар аймгийн Сүхбаатар сумын ЗДТГ</t>
  </si>
  <si>
    <t>Сүхбаатар аймгийн ЗД</t>
  </si>
  <si>
    <t>6-1/1718</t>
  </si>
  <si>
    <t>Орон сууцны 1-р хорооллын 15-р байрны 2-р блокийн дээврийн засвар</t>
  </si>
  <si>
    <t>Тэрэлжтуул ХХК</t>
  </si>
  <si>
    <t>Налайх дүүргийн 6 дугаар хорооны хог хаягдлыг цуглуулах</t>
  </si>
  <si>
    <t>Налайх тохижилт үйлчилгээ ОНӨААТҮГ</t>
  </si>
  <si>
    <t>6-1/1710</t>
  </si>
  <si>
    <t>6-1/1731</t>
  </si>
  <si>
    <t>Автомашины даатгал</t>
  </si>
  <si>
    <t>Эрдэнэс Монгол ХК</t>
  </si>
  <si>
    <t>6-1/11715</t>
  </si>
  <si>
    <t>Эм, эмнэлгийн хэрэгсэл, оношлуур худалдан авах Багц 10</t>
  </si>
  <si>
    <t>6-1/1727</t>
  </si>
  <si>
    <t>2021/-4/19</t>
  </si>
  <si>
    <t>Их цонхлон хайрхан ХХК</t>
  </si>
  <si>
    <t xml:space="preserve">Хүнс тэжээлийн дэмжлэг үзүүлэх </t>
  </si>
  <si>
    <t>Орхон аймгийн Хөдөлмөр халамжийн үйлчилгээний газар</t>
  </si>
  <si>
    <t>6-1/1705</t>
  </si>
  <si>
    <t>Арьсны өвчин судлалын төвд нийлүүлэх эм, эмнэлгийн хэрэгсэл, лабораторийн урвалж бодис худалдан авах</t>
  </si>
  <si>
    <t>Арьсны өвчин судлалын төв</t>
  </si>
  <si>
    <t>6-1/1795</t>
  </si>
  <si>
    <t>Улаанхус сум, сургуулийн дээврийн засвар</t>
  </si>
  <si>
    <t>Аймгийн орон нутгийн хөгжлийн сан</t>
  </si>
  <si>
    <t>Баян-Овоо сумын автозамын зураг төсөв</t>
  </si>
  <si>
    <t xml:space="preserve"> 6-1/1770</t>
  </si>
  <si>
    <t xml:space="preserve"> 2021/04/20</t>
  </si>
  <si>
    <t xml:space="preserve"> 6-1/2031</t>
  </si>
  <si>
    <t>Эба констракшн ХХК</t>
  </si>
  <si>
    <t>Сагсай сумын 80 хүүхдийн дотуур байрны их засвар</t>
  </si>
  <si>
    <t>Барилгын материалын итгэмжлэгдсэн лабораторийг байгуулан бааз суурийг бэхжүүлэх хүрээнд барилгын материалын лабораторийн тоног төхөөрөмжөөр хангах</t>
  </si>
  <si>
    <t>6-1/11771</t>
  </si>
  <si>
    <t>Ялтсан халаагчийн үндсэн тоноглол нийлүүлэх</t>
  </si>
  <si>
    <t>Дарханы дулааны сүлжээ ТӨХК</t>
  </si>
  <si>
    <t xml:space="preserve"> Мөнхийн тун ХХК</t>
  </si>
  <si>
    <t>Эм, эмнэлгийн хэрэгсэл, оношлуур худалдан авах Багц 82</t>
  </si>
  <si>
    <t>6-1/1772</t>
  </si>
  <si>
    <t>Дорнын арвижих ХХК</t>
  </si>
  <si>
    <t>Сальник нийлүүлэх</t>
  </si>
  <si>
    <t>6-1/1807</t>
  </si>
  <si>
    <t>Галын хор, багаж хэрэгсэл нийлүүлэх</t>
  </si>
  <si>
    <t xml:space="preserve"> 6-1/1792</t>
  </si>
  <si>
    <t xml:space="preserve"> 6-1/2027</t>
  </si>
  <si>
    <t>Гэрлийн шил, гэрэлтүүлгийн хэрэгсэл нийлүүлэх</t>
  </si>
  <si>
    <t>6-1/1809</t>
  </si>
  <si>
    <t>Хэрэглээний төмөр нийлүүлэх</t>
  </si>
  <si>
    <t>6-1/1810</t>
  </si>
  <si>
    <t>Монхорус интернешнл ХХК</t>
  </si>
  <si>
    <t>Хяналтын мэдээллийн системийг шинэчлэх, суурилуулах, нэвтрүүлэх</t>
  </si>
  <si>
    <t xml:space="preserve"> 2021/04/12</t>
  </si>
  <si>
    <t>6-1/1844</t>
  </si>
  <si>
    <t>Нам даралтын хаалт, клапан нийлүүлэх</t>
  </si>
  <si>
    <t>Дулааны цахилгаан станц-4 ТӨХК</t>
  </si>
  <si>
    <t xml:space="preserve"> 6-1/1793</t>
  </si>
  <si>
    <t xml:space="preserve"> 2021/04/21</t>
  </si>
  <si>
    <t xml:space="preserve"> 6-1/2069</t>
  </si>
  <si>
    <t>Жийрэг чигжээсний материал нийлүүлэх</t>
  </si>
  <si>
    <t xml:space="preserve"> 6-1/1794</t>
  </si>
  <si>
    <t xml:space="preserve"> 6-1/2070</t>
  </si>
  <si>
    <t>Гүний худгийн насос болон дагалдах сэлбэг нийлүүлэх</t>
  </si>
  <si>
    <t>Этүгэн орд ХХК</t>
  </si>
  <si>
    <t>Турбины хуучин хэсгийн дээврийн засвар</t>
  </si>
  <si>
    <t>Автокоран нийлүүлэх</t>
  </si>
  <si>
    <t>Энлает ХХК</t>
  </si>
  <si>
    <t xml:space="preserve"> 6-1/1818</t>
  </si>
  <si>
    <t>Засгийн газрын хэвлэх үйлдвэр</t>
  </si>
  <si>
    <t>Улсын мэдээллийн маягт бэлтгэх, хэвлэх</t>
  </si>
  <si>
    <t>6-1/2072</t>
  </si>
  <si>
    <t>6-1/1799</t>
  </si>
  <si>
    <t>Нанопланет ХХК</t>
  </si>
  <si>
    <t>Металл илрүүлэгч /хаалга/ нийлүүлэх</t>
  </si>
  <si>
    <t xml:space="preserve"> 6-1/1791</t>
  </si>
  <si>
    <t xml:space="preserve"> 2021/04/22</t>
  </si>
  <si>
    <t xml:space="preserve"> 6-1/2092</t>
  </si>
  <si>
    <t>9б магистралийн ДХ-935-13 цэгээс ДХ-935-9 цэгийн хооронд 2Ф300 мм голчтой 190 хос метр шугамыг хэсэгчлэн шинэчлэх солих</t>
  </si>
  <si>
    <t>6-1/1789</t>
  </si>
  <si>
    <t>Иж бүрдэл дэд станц КТП-19.23 MNS 6/0.4kV 250kVA нийлүүлэх</t>
  </si>
  <si>
    <t>6-1/1790</t>
  </si>
  <si>
    <t>Эм, эмнэлгийн хэрэгсэл нийлүүлэх Багц 27</t>
  </si>
  <si>
    <t>Бал чулуун электрод нийлүүлэх</t>
  </si>
  <si>
    <t xml:space="preserve"> 6-1/1944</t>
  </si>
  <si>
    <t xml:space="preserve"> 6-1/2091</t>
  </si>
  <si>
    <t>Угаалын тоног төхөөрөмжийн худалдаа_ засвар үйлчилгээ, сэлбэг хэрэгсэл</t>
  </si>
  <si>
    <t>Эспм интернэйшнл ХХК</t>
  </si>
  <si>
    <t>Өндөрхаан өргөө ХХК</t>
  </si>
  <si>
    <t>Барилгын засварын ажил</t>
  </si>
  <si>
    <t>Ихэр түрүү ХХК</t>
  </si>
  <si>
    <t>Замын-Үүд сум дахь сум дундын шүүхийн албан конторын дээврийн засвар</t>
  </si>
  <si>
    <t>Дорноговь аймаг, Замын-Үүд сум, шүүхийн тамгын газар</t>
  </si>
  <si>
    <t>6-1/1858</t>
  </si>
  <si>
    <t>Арвайхээр сумын 12 дугаар цэцэрлэгт хүнсний бүтээгдэхүүн нийлүүлэх</t>
  </si>
  <si>
    <t>Өвөрхангай аймгийн Арвайхээр сумын 12-р цэцэрлэг</t>
  </si>
  <si>
    <t>6-1/1874</t>
  </si>
  <si>
    <t>Нийтийн зориулалттай орон сууцны байрны фасад засвар</t>
  </si>
  <si>
    <t>6-1/1907</t>
  </si>
  <si>
    <t>Автозамын нэмэлт гэрэлтүүлэг /21 дүгээр хорооллын авто замын уулзвараас Толгойтын хуучин эцэс/</t>
  </si>
  <si>
    <t>Дүүрсэн хуучин үнсэн даланг сэргээн засварлаж, ашиглалтад оруулах 1-р шат</t>
  </si>
  <si>
    <t>Дарханы ДЦС ТӨХК</t>
  </si>
  <si>
    <t>6-1/1872</t>
  </si>
  <si>
    <t xml:space="preserve">Нийтийн тээврийн хэрэгсэлийн зориулалтын зогсоол </t>
  </si>
  <si>
    <t xml:space="preserve"> 6-1/1808</t>
  </si>
  <si>
    <t xml:space="preserve">  2021/04/26</t>
  </si>
  <si>
    <t xml:space="preserve"> 6-1/2150</t>
  </si>
  <si>
    <t>Нийслэлийн замын сангийн хөрөнгө оруулалт</t>
  </si>
  <si>
    <t>Эм, эмнэлгийн хэрэгсэл, урвалж бодис худалдан авах Багц 86</t>
  </si>
  <si>
    <t>6-1/1992</t>
  </si>
  <si>
    <t>Үдлэг баянгол судалгааны цэгийг цахилгааны эх үүсвэрт холбох ажил</t>
  </si>
  <si>
    <t>Цаг уур, орчны шинжилгээний хүрээлэн</t>
  </si>
  <si>
    <t>6-1/1905</t>
  </si>
  <si>
    <t>6-1/2164</t>
  </si>
  <si>
    <t>Автозамын нэмэлт гэрэлтүүлэг /Геологийн төв лаборатороос 21 дүгээр хорооллын уулзвар хүртэл/</t>
  </si>
  <si>
    <t>6-1/1918</t>
  </si>
  <si>
    <t>Шинэ коронавирусын халдварын үед эрүүл мэндийн тусламж үйлчилгээ үзүүлэхэд АШУҮИС-ийн эмнэлэгт хэт авиан дуран оношилгоо, эмчилгээний тоног төхөөрөмж нийлүүлэх</t>
  </si>
  <si>
    <t>Гуалин нийлүүлэх Багц 1</t>
  </si>
  <si>
    <t xml:space="preserve"> 2021/04/15</t>
  </si>
  <si>
    <t xml:space="preserve"> 6-1/1952</t>
  </si>
  <si>
    <t>Их бага хонгор ХХК</t>
  </si>
  <si>
    <t>ПТ-12-35/10 маркийн 2-р турбины их засварын ажил гүйцэтгэх</t>
  </si>
  <si>
    <t>Тастагч, өнгөлгөөний чулуу metdabo</t>
  </si>
  <si>
    <t>Оффисийн принтерийн хор нийлүүлэх</t>
  </si>
  <si>
    <t>Гранд фурничур ХХК</t>
  </si>
  <si>
    <t>Үртэс нийлүүлэх</t>
  </si>
  <si>
    <t xml:space="preserve">Үндэсний цэцэрлэгт хүрээлэн ОНӨТҮГ </t>
  </si>
  <si>
    <t>Галакси энтертайнмент ХХК</t>
  </si>
  <si>
    <t>Бууц нийлүүлэх</t>
  </si>
  <si>
    <t>6-1/2098</t>
  </si>
  <si>
    <t>Энхболор байгаль ХХК</t>
  </si>
  <si>
    <t>Бортог худалдан авах</t>
  </si>
  <si>
    <t>Чандмань илч ОНӨХХК</t>
  </si>
  <si>
    <t>6-1/2125</t>
  </si>
  <si>
    <t>39-42 дугаар байрны гадна авто зогсоол</t>
  </si>
  <si>
    <t xml:space="preserve">Өндөр өртөгт эмнэлгийн хэрэгсэл Багц 86, 104 </t>
  </si>
  <si>
    <t>6-1/1997</t>
  </si>
  <si>
    <t>Мөнхийн гал түшиг ХХК</t>
  </si>
  <si>
    <t>DAEWOO-BS-106 маркийн автобусны сэлбэг худалдан авах /урд, хойд тэнхлэг, бусад/</t>
  </si>
  <si>
    <t>6-1/2234</t>
  </si>
  <si>
    <t>Арвайхээр-Баянхонгор чиглэлийн 35 км хатуу хучилттай автозамын их засварын ажлын зураг төсөл</t>
  </si>
  <si>
    <t>6-1/2149</t>
  </si>
  <si>
    <t>Улаанбаатар-Өндөрхөөн чиглэлийн 68 км хатуу хучилттай авто замын их засварын ажлын зураг төсөл</t>
  </si>
  <si>
    <t>Норовлин-Баян-Уул чиглэлийн 71 км хатуу хучилттай авто зам барих зураг төсөл /Дорнод</t>
  </si>
  <si>
    <t>Хужирт-Арвайхээр чиглэлийн 56 км хатуу хучилттай авто зам зураг төсөл /Өвөрхангай/</t>
  </si>
  <si>
    <t>Налайх-Чойр чиглэлийн 50 км хатуу хучилттай авто замын их засварын ажлын зураг төсөл</t>
  </si>
  <si>
    <t>Улаанбаатар-Мандалговь-Даланзадгад чиглэлийн 90 км хатуу хучилттай авто замын их засварын ажлын зураг төсөл</t>
  </si>
  <si>
    <t>Ирмүүн талст ХХК</t>
  </si>
  <si>
    <t>Токарийн суурь машинуудын засвар</t>
  </si>
  <si>
    <t>6-1/1996</t>
  </si>
  <si>
    <t>6-1/2228</t>
  </si>
  <si>
    <t>Тэгш хэм групп ХХК</t>
  </si>
  <si>
    <t>Өндрийн 1-р ангийн сүлжээ байгуулах /55 цэг/</t>
  </si>
  <si>
    <t>Газар зохион байгуулалт, геодези, зураг зүйн газар</t>
  </si>
  <si>
    <t>6-1/2065</t>
  </si>
  <si>
    <t>2021.03.29
412DBG/21/0215500</t>
  </si>
  <si>
    <t>2021.05.04</t>
  </si>
  <si>
    <t>Баянбадрал багийн сургалт мэдээлийн төвийн ажил</t>
  </si>
  <si>
    <t>6-1/2063</t>
  </si>
  <si>
    <t>6-1/2227</t>
  </si>
  <si>
    <t>Орхон индэрт ХХК</t>
  </si>
  <si>
    <t>Трансформатор Багц 1</t>
  </si>
  <si>
    <t>Трансформатор Багц 2</t>
  </si>
  <si>
    <t>Төрөл бүрийн хаалт нийлүүлэх</t>
  </si>
  <si>
    <t xml:space="preserve">Цахилгаан хөдөлгүүр </t>
  </si>
  <si>
    <t>Залуучуудын ордон урлагийн заалны тохижуулалт хийх</t>
  </si>
  <si>
    <t>6-1/2082</t>
  </si>
  <si>
    <t>Лед дэлгэц худалдан авах</t>
  </si>
  <si>
    <t>6-1/2083</t>
  </si>
  <si>
    <t>Эм, эмнэлгийн хэрэгсэл, урвалж оношлуур худалдан авах багц 33</t>
  </si>
  <si>
    <t>6-1/2060</t>
  </si>
  <si>
    <t>6-1/2339</t>
  </si>
  <si>
    <t>Эмнэлгийн эм, тариа, эмнэлгийн хэрэгсэл нийлүүлэх</t>
  </si>
  <si>
    <t>Координат эдвайс ХХК</t>
  </si>
  <si>
    <t>Ажлын бээлий нийлүүлэх Багц 1</t>
  </si>
  <si>
    <t>Эм, эмнэлгийн хэрэгсэл, урвалж бодис нийлүүлэх Багц 16</t>
  </si>
  <si>
    <t>6-1/2139</t>
  </si>
  <si>
    <t xml:space="preserve">Эм, эмнэлгийн хэрэгсэл, урвалж бодис худалдан авах </t>
  </si>
  <si>
    <t xml:space="preserve">Монгол ногоо цэвэр хөрсний шим дундын хоршоо </t>
  </si>
  <si>
    <t>Хүнсний ногоо, жимс, жимсгэнэ үндэсний хөтөлбөрийг хэрэгжүүлэх хүрээнд үр, суулгац худалдан авах</t>
  </si>
  <si>
    <t>6-1/2140</t>
  </si>
  <si>
    <t>Ундрам оюу ХХК</t>
  </si>
  <si>
    <t>Солонго дулааны цахилгаан станц аж ахуйн тооцоот үйлдвэрийн газарт нүүрс нийлүүлэх</t>
  </si>
  <si>
    <t>Говь-Алтай аймгийн ЗД</t>
  </si>
  <si>
    <t>6-1/2233</t>
  </si>
  <si>
    <t>Термобазальт ХХК</t>
  </si>
  <si>
    <t>Ду 600 мм-ийн ил шугамын дулаалга хэсэгчлэн солих Багц 1</t>
  </si>
  <si>
    <t>Эрдэнэт ДЦС ТӨХК</t>
  </si>
  <si>
    <t>6/1/22312</t>
  </si>
  <si>
    <t>Астила увс ХХК</t>
  </si>
  <si>
    <t>Төл сонгины үрийн нөөц бүрдүүлэх</t>
  </si>
  <si>
    <t>Шинэ-Орчин трейд ХХК</t>
  </si>
  <si>
    <t>Сумдад баригдах 120 айлын орон сууцны хорооллын гадна инженерийн шугам сүлжээний зураг төсөл-2</t>
  </si>
  <si>
    <t>орон нутгийн хөгжлийн сан</t>
  </si>
  <si>
    <t>Үлээх тавцангийн сопло нийлүүлэх</t>
  </si>
  <si>
    <t>6-1/2109</t>
  </si>
  <si>
    <t>Ай эм тек ХХК</t>
  </si>
  <si>
    <t>Өндөр өртөгтэй тусламж үйлчилгээнд хэрэглэх эмнэлгийн хэрэгсэл, протез, ортопед худалдан авах</t>
  </si>
  <si>
    <t>Лэдсити ХХК</t>
  </si>
  <si>
    <t>Нийтийн эзэмшлийн зам талбайн 6 байршилд нийт 5.3 км гэрэлтүүлгийн тоног төхөөрөмж авах</t>
  </si>
  <si>
    <t>Арш технологи ХХК</t>
  </si>
  <si>
    <t>Улаанбаатар хотын шалган нэвтрүүлэх 7 товчоодод хяналтын камер шинээр суурилуулах</t>
  </si>
  <si>
    <t>6-1/2142</t>
  </si>
  <si>
    <t>Өндөр өртөгт эмнэлгийн хэрэгсэл худалдан авах Багц 25</t>
  </si>
  <si>
    <t>Блок №1 (генератор, трансформатор, 1BA, 2BA секцийн ажлын оруулга, оптайк)-ыэ реле хамгаалалт, автоматикийг микропроцессорын РХА-ийн төхөөрөмжөөр шинэчлэх Easergy P3G328, Easergy PT32, Easergy P3</t>
  </si>
  <si>
    <t>6-1/2338</t>
  </si>
  <si>
    <t>Эх хүүхдийн эрүүл мэндийн үндэсний төвд 2021 онд хэрэглэгдэх эм, эмнэлгийн хэрэгсэл, урвалж бодис нийлүүлэх</t>
  </si>
  <si>
    <t>6-1/2450</t>
  </si>
  <si>
    <t>Баруунбүрэн, Ерөө, Шаамар, Түшиг, Цагааннуур зэрэг сумдад ойн хөнөөлт шавжийн тэмцлийн ажлыг ойн мэргэжлийн байгууллагаар гүйцэтгүүлэх</t>
  </si>
  <si>
    <t>6-1/2277</t>
  </si>
  <si>
    <t xml:space="preserve"> 6-1/2598</t>
  </si>
  <si>
    <t>Өндөр өртөгтэй тусламж үйлчилгээнд хэрэглэх эмнэлгийн хэрэгсэл, протез, ортопед худалдан авах Багц 27</t>
  </si>
  <si>
    <t>Эм, эмнэлгийн хэрэгсэл худалдан авах Багц 69</t>
  </si>
  <si>
    <t>Модуль, гал хамгаалагч</t>
  </si>
  <si>
    <t>Юник эталон ХХК</t>
  </si>
  <si>
    <t>Электрон центровка хийх багаж нийлүүлэх</t>
  </si>
  <si>
    <t>Амгалан ДЦС ТӨХК</t>
  </si>
  <si>
    <t>6-1/2430</t>
  </si>
  <si>
    <t>Галд тэсвэртэй эдлэл-1</t>
  </si>
  <si>
    <t xml:space="preserve"> 6-1/2178</t>
  </si>
  <si>
    <t xml:space="preserve"> 6-1/2443</t>
  </si>
  <si>
    <t>6-1/2192</t>
  </si>
  <si>
    <t>6-1/2432</t>
  </si>
  <si>
    <t>XV.1.1.25</t>
  </si>
  <si>
    <t>Сумын төвийн бетон авто зам, 8.7 км /Хөвсгөл, Тариалан сум/</t>
  </si>
  <si>
    <t>Угтуулхайрхан ХХК</t>
  </si>
  <si>
    <t>Даланзадгад ДЦС ТӨХК</t>
  </si>
  <si>
    <t>6-1/2180</t>
  </si>
  <si>
    <t>Шатах тослох материалын лабораторийн тоног төхөөрөмж</t>
  </si>
  <si>
    <t>6-1/2442</t>
  </si>
  <si>
    <t>Бүрэн Одод ХХК</t>
  </si>
  <si>
    <t>Булинга хоолой ф-1200 (урт нь 300 м, ТУ У 23.2.3-37525685) №2-ийг солих ажил</t>
  </si>
  <si>
    <t>Утаа сорогч нийлүүлэх</t>
  </si>
  <si>
    <t>6-1/2242</t>
  </si>
  <si>
    <t>Эм, эмнэлгийн хэрэгсэл нийлүүлэх Багц 10, 11, 25</t>
  </si>
  <si>
    <t xml:space="preserve"> 6-1/2211</t>
  </si>
  <si>
    <t xml:space="preserve"> 6-1/2368</t>
  </si>
  <si>
    <t>Хүнд даацын автосамосвалын дугуй нийлүүлэх</t>
  </si>
  <si>
    <t>Цогт-Овоо сумыг шинжилгээний лабораторийн төхөөрөмжөөр хангах</t>
  </si>
  <si>
    <t xml:space="preserve"> 6-1/2207</t>
  </si>
  <si>
    <t>6-1/2498</t>
  </si>
  <si>
    <t>Металл судлалын хяналтын ком багаж нийлүүлэх</t>
  </si>
  <si>
    <t>Тавантолгой ДЦС ТӨХХК</t>
  </si>
  <si>
    <t xml:space="preserve"> 6-1/2193</t>
  </si>
  <si>
    <t>Зээл</t>
  </si>
  <si>
    <t>Технологи сервис энд солюшн ХХК</t>
  </si>
  <si>
    <t>Эрдэнэ баг, багийн нутаг дэвсгэрт камержуулалт хийх</t>
  </si>
  <si>
    <t>Рашаант баг, багийн нутаг дэвсгэрт камержуулалт хийх</t>
  </si>
  <si>
    <t>Холбоо мэдээллийн технологи, автоматжуулалтын цех, баяжуулах үйлдвэрийн нунтаглан баяжуулах хэсэг, өөрөө нунтаглах хэсэг, бутлан тээвэрлэх хэсгүүд дээрх ашиглалтын хугацаа дууссан туузан дамжуулагчуудын жинг солих ажил</t>
  </si>
  <si>
    <t>6-1/2500</t>
  </si>
  <si>
    <t>Электросеть проект ХХК</t>
  </si>
  <si>
    <t>Сайншанд Цагаансуврага чигэлэлийн 220 кВт 2 хэлхээ 190 км ЦДАШ, дэд станцын өргөтгөлийн зураг төсөл</t>
  </si>
  <si>
    <t>6-1/2353</t>
  </si>
  <si>
    <t>6-1/2526</t>
  </si>
  <si>
    <t>Эрдэнэбүрэн Мянгад Улиастайн 220 кВ-ын ЦДАШ, дэд станцын техник, эдийн засгийн үндэслэл, зураг төсөл</t>
  </si>
  <si>
    <t>Мандалговь Арвайхээрийн 220 кВ ын 2 хэлхээ өндөр хүчдлийн ЦДАШ, 2 63MBA хүчин чадалтай 220 кВ-ын дэд станц зураг төсөл</t>
  </si>
  <si>
    <t>Улаанбаатар хотод шинээр барих 110 кВ-ын дэд станцуудын зураг төсөл /Дамбадаржаа Баянхошуу, Ихнаран/ боловсруулах</t>
  </si>
  <si>
    <t>6-1/2280</t>
  </si>
  <si>
    <t>Тавилга эд хогшил Багц 1</t>
  </si>
  <si>
    <t>Төрийн тусгай албан хаагчдын нэгдсэн эмнэлэг</t>
  </si>
  <si>
    <t>6-1/2256</t>
  </si>
  <si>
    <t>Төв аймгийн Баянчандмань, Сүмбэр, Эрдэнэ, Зуунмод сумдад ундны усны худагт ус түгээх цахим төхөөрөмж суурилуулах ажил</t>
  </si>
  <si>
    <t>Төв аймгийн Байгаль орчин, аялал жуулчлалын газар</t>
  </si>
  <si>
    <t>6-1/2276</t>
  </si>
  <si>
    <t>6-1/2501</t>
  </si>
  <si>
    <t>Баясгалант бат очир ХХК</t>
  </si>
  <si>
    <t>6-1/2274</t>
  </si>
  <si>
    <t>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t>
  </si>
  <si>
    <t>6-1/2335</t>
  </si>
  <si>
    <t>Улсын төсөв Урсгал зардал</t>
  </si>
  <si>
    <t>Оюукруйз ХХК</t>
  </si>
  <si>
    <t>DCS сэлбэг нийлүүлэх</t>
  </si>
  <si>
    <t>6-1/2326</t>
  </si>
  <si>
    <t>Кабелийн гэмтэл цэгчилж олох багаж</t>
  </si>
  <si>
    <t>6-1/2330</t>
  </si>
  <si>
    <t>Засгийн газрын байруудын албан тасалгааны өрөөнүүдэд урсгал засвар, тохижилт</t>
  </si>
  <si>
    <t>6-1/2542</t>
  </si>
  <si>
    <t>Мандах сумын төвийн гудамж, хашааг хаягжуулах ажил</t>
  </si>
  <si>
    <t>Жайык ХХК</t>
  </si>
  <si>
    <t>Өлгий сумын 2-р бага сургуулийн засварын ажил</t>
  </si>
  <si>
    <t xml:space="preserve"> 2021/05/02</t>
  </si>
  <si>
    <t xml:space="preserve"> 6-1/2336</t>
  </si>
  <si>
    <t>Улз голын төмөр бетон гүүр барих /Дорнод, Чулуунхороот сум/</t>
  </si>
  <si>
    <t>Арч-Од ХХК</t>
  </si>
  <si>
    <t>Иргэдийн төлөөлөгчдийн хуралд тоног төхөөрөмж бэлтгэн нийлүүлэх</t>
  </si>
  <si>
    <t>Архангай аймгийн ЗД</t>
  </si>
  <si>
    <t>6-1/2329</t>
  </si>
  <si>
    <t>Дижитал мэннинг ХХК</t>
  </si>
  <si>
    <t>Багаж, техник хэрэгсэл, сэлбэгийн нөөц нийлүүлэх</t>
  </si>
  <si>
    <t>Улаанбаатар хотын шуурхай удирдлага, зохицуулалтын төв ОНӨААТҮГ</t>
  </si>
  <si>
    <t>6-1/2355</t>
  </si>
  <si>
    <t>Иж бүрдмэл дэд өртөө нийлүүлэх</t>
  </si>
  <si>
    <t>Хан-Уул дүүргийн эх хүүхдийн эрүүл мэндийн төвийн II төв эмнэлэгт түлэгч, сорох төхөөрөмж худалдан авах</t>
  </si>
  <si>
    <t>Дэлхийн банк</t>
  </si>
  <si>
    <t>Ирмүүн бармат ХХК</t>
  </si>
  <si>
    <t>Хуванцар усан сан нийлүүлэх</t>
  </si>
  <si>
    <t>2021.04.08 20210408109404</t>
  </si>
  <si>
    <t>2021.05.18 6/1/2674</t>
  </si>
  <si>
    <t>6-1/2395</t>
  </si>
  <si>
    <t>Ворлд стандарт консалтинг ХХК</t>
  </si>
  <si>
    <t>Аймгийн Байгаль хамгаалах, нөхөн сэргээх арга хэмжээний зардлаар ISO стандартыг нэвтрүүлэх зөвлөх үйлчилгээ үзүүлэх</t>
  </si>
  <si>
    <t>Ойн хөнөөлт шавж хортонтой тэмцэнэ, 800-аас доошгүй га талбайд тэмцлийн ажил хийх</t>
  </si>
  <si>
    <t>6-1/2387</t>
  </si>
  <si>
    <t>6-1/2620</t>
  </si>
  <si>
    <t>Насосны ажлын дугуй, гол /дагалдах хэрэгслийн хамт/ нийлүүлэх</t>
  </si>
  <si>
    <t>6-1/2627</t>
  </si>
  <si>
    <t>Хор саармагжуулах эрүүл мэндийн ундаа</t>
  </si>
  <si>
    <t>Голден терра инженеринг ХХК</t>
  </si>
  <si>
    <t>Тросс худалдан авах</t>
  </si>
  <si>
    <t xml:space="preserve"> 6-1/2413</t>
  </si>
  <si>
    <t xml:space="preserve"> 6-1/2647</t>
  </si>
  <si>
    <t>6-1/2446</t>
  </si>
  <si>
    <t>Ган бөмбөлөг нийлүүлэх</t>
  </si>
  <si>
    <t>6-1/2449</t>
  </si>
  <si>
    <t>Барилгын материалын лабораторийн тоног төхөөрөмжөөр хангах</t>
  </si>
  <si>
    <t>6-1/2485</t>
  </si>
  <si>
    <t>6-1/2628</t>
  </si>
  <si>
    <t>Сервер компьютер, тог баригч UPS-ын хамт нийлүүлэх</t>
  </si>
  <si>
    <t>6-1/2447</t>
  </si>
  <si>
    <t>Тавилга эд хогшил нийлүүлэх</t>
  </si>
  <si>
    <t>6-1/2444</t>
  </si>
  <si>
    <t>Хэнтий аймгийн нэгдсэн эмнэлэгт эм, эмнэлгийн хэрэгсэл худалдан авах ажил Багц 18</t>
  </si>
  <si>
    <t>6-1/2478</t>
  </si>
  <si>
    <t>Эталон даралтын хэмжүүр 3 ш нийлүүлэх</t>
  </si>
  <si>
    <t>Мэс заслын тусламж үйлчилгээнд хэрэглэгдэх эмнэлгийн хэрэгсэл, протез, худалдан авах тендер Багц 20, 21, 23</t>
  </si>
  <si>
    <t xml:space="preserve">Автоматжуулалтын контроллёрын төв процесс </t>
  </si>
  <si>
    <t xml:space="preserve"> 6-1/2412</t>
  </si>
  <si>
    <t xml:space="preserve"> 2021/05/18</t>
  </si>
  <si>
    <t xml:space="preserve"> 6-1/2696</t>
  </si>
  <si>
    <t>Агаарын шугамын дамжуулагч утас Багц 3</t>
  </si>
  <si>
    <t>6-1/2481</t>
  </si>
  <si>
    <t>Агаарын шугамын дамжуулач утас Багц 2</t>
  </si>
  <si>
    <t>Алтайн бөөрөг ХХК</t>
  </si>
  <si>
    <t>Төв цэнгэлдэх хүрээлэнгийн засвар /Ховд аймаг, Жаргалант сум/</t>
  </si>
  <si>
    <t>6-1/2486</t>
  </si>
  <si>
    <t>Баянталын хишигт ХХК</t>
  </si>
  <si>
    <t>Төв зам дагуух гэрлийн шон, ургаа модыг будах</t>
  </si>
  <si>
    <t>6-1/2744</t>
  </si>
  <si>
    <t>Плакс денсити ХХК</t>
  </si>
  <si>
    <t>Тоног төхөөрөмжийн компьютер оношилгооны төхөөрөмж нийлүүлэх</t>
  </si>
  <si>
    <t xml:space="preserve"> 6-1/2480</t>
  </si>
  <si>
    <t xml:space="preserve"> 2021/05/19</t>
  </si>
  <si>
    <t xml:space="preserve"> 6-1/2711</t>
  </si>
  <si>
    <t>Царамтэнгэр ХХК</t>
  </si>
  <si>
    <t>Мэс заслын тусламж үйлчилгээнд хэрэглэгдэх эмнэлгийн хэрэгсэл, протез, худалдан авах тендер Багц 36</t>
  </si>
  <si>
    <t>Гэр хорооллын айл өрх, нийтийн эзэмшлийн бохирдсон хөрстэй гудамж талбайд ариутгал халдваргүйтгэл хийх</t>
  </si>
  <si>
    <t>Эм, эмнэлгийн хэрэгсэл, оношлуур нийлүүлэх Багц 62</t>
  </si>
  <si>
    <t>Хавдар судлалын үндэсний төв эмнэлэг</t>
  </si>
  <si>
    <t xml:space="preserve"> 6-1/2479</t>
  </si>
  <si>
    <t xml:space="preserve"> 2021/05/20</t>
  </si>
  <si>
    <t xml:space="preserve"> 6-1/2755</t>
  </si>
  <si>
    <t>Бурхант ажнай ХХК</t>
  </si>
  <si>
    <t>Нийтийн аж ахуй үйлчилгээний газарт Ковш 1 ширхэг нийлүүлэх</t>
  </si>
  <si>
    <t>Дархан-Уул аймгийн ЗД</t>
  </si>
  <si>
    <t>6-1/2540</t>
  </si>
  <si>
    <t>Гүн тулга ХХК</t>
  </si>
  <si>
    <t>Эм тариа, эмнэлгийн хэрэгсэл нийлүүлэх</t>
  </si>
  <si>
    <t>6-1/2548</t>
  </si>
  <si>
    <t>Цэгч ундарга ХХК</t>
  </si>
  <si>
    <t>Төрөл бүрийн цоож нийлүүлэх</t>
  </si>
  <si>
    <t>6-1/2724</t>
  </si>
  <si>
    <t>Интернетийн үйлчилгээ (Оффис, Уурхай)</t>
  </si>
  <si>
    <t>6-1/2482</t>
  </si>
  <si>
    <t>Хавдар судлалын үндэсний төвд эм, эмнэлгийн хэрэгсэл, оношлуур нийлүүлэх Багц 47</t>
  </si>
  <si>
    <t xml:space="preserve"> 6-1/2737</t>
  </si>
  <si>
    <t>Хөгжлийн бэрхшээлтэй хүний хөгжлийн барилгын ажил Багц 3</t>
  </si>
  <si>
    <t>Зээлийн хөрөнгө</t>
  </si>
  <si>
    <t>Нийслэлийн эрүүл мэндийн газрын харъяа байгууллагуудын 2021 онд хэрэглэх эм, эмнэлгийн хэрэгсэл 5 Багц 42</t>
  </si>
  <si>
    <t>6-1/2710</t>
  </si>
  <si>
    <t>Эм, эмнэлгийн хэрэгсэл, урвалж бодис ханган нийлүүлэх Багц 16</t>
  </si>
  <si>
    <t>2021.03.23 №20210323175215</t>
  </si>
  <si>
    <t>Нийслэлийн эрүүл мэндийн газрын харъяа байгууллагуудын 2021 онд хэрэглэх эм, эмнэлгийн хэрэгсэл 5 Багц 45</t>
  </si>
  <si>
    <t>6-1/2543</t>
  </si>
  <si>
    <t>Хүнд даацын машины явах ангийн сэлбэг нийлүүлэх</t>
  </si>
  <si>
    <t>ЭМТ-ийн 1-р байрны их засвар</t>
  </si>
  <si>
    <t>6-1/2607</t>
  </si>
  <si>
    <t xml:space="preserve"> 6-1/2726</t>
  </si>
  <si>
    <t>6-1/2549</t>
  </si>
  <si>
    <t>6-1/2735</t>
  </si>
  <si>
    <t>Асгат Кент ХХК</t>
  </si>
  <si>
    <t>Алтанцөгц суманд хогийн отвал байгуулах</t>
  </si>
  <si>
    <t>6-1/2554</t>
  </si>
  <si>
    <t>Хүүхдийн эмнэлэгт нэн хэрэгцээт тоног төхөөрөмж авах</t>
  </si>
  <si>
    <t>6-1/2794</t>
  </si>
  <si>
    <t xml:space="preserve">Эрдэнэс Монгол нэгдлийн 2019 оны нэгтгэсэн санхүүгийн тайлангийн аудитын ажил </t>
  </si>
  <si>
    <t>6-1/2551</t>
  </si>
  <si>
    <t>6-1/2795</t>
  </si>
  <si>
    <t>Газрын төлөв байдал, чанарын улсын хяналтын баталгаа хийх</t>
  </si>
  <si>
    <t>Баяжуулах үйлдвэрийн нунтаглан баяжуулах хэсгийн хам баяжуулалтын 5-р секцийн өргөтгөл, барилга угсралтын ажил</t>
  </si>
  <si>
    <t>6-1/2793</t>
  </si>
  <si>
    <t>Дундговь, Дорнод, Ховд аймгийн хөгжлийн бэрхшээлтэй хүний хөгжлийн төв барилгын ажил гүйцэтгэх Багц-2</t>
  </si>
  <si>
    <t>ДТГ-ийн 2, 3 байр, 3-6, 7, 17-р байрны дундах тоглоомын талбай сэргээн засварлах ажил</t>
  </si>
  <si>
    <t>Нийтийн эзэмшлийн орон сууцны цахилгаан шат солих, шинэчлэлтийн /25 дугаар хороо/</t>
  </si>
  <si>
    <t>Баянгол дүүргийн ЗДТГ</t>
  </si>
  <si>
    <t>6-1/2858</t>
  </si>
  <si>
    <t>Гэрэлтүүлэг нэмэгдүүлэх ажил</t>
  </si>
  <si>
    <t>Сэлэнгэ аймгийн Ерөө сумын ЗДТГ</t>
  </si>
  <si>
    <t>6-1/2560</t>
  </si>
  <si>
    <t>Баруун-Урт сумын 1-р баг явган зам, тоглоомын талбай, тохижилтын ажил</t>
  </si>
  <si>
    <t>6-1/2561</t>
  </si>
  <si>
    <t>6-1/2843</t>
  </si>
  <si>
    <t>Рашаант тосгоны гэрэлтүүлгийг засварлах</t>
  </si>
  <si>
    <t>Сэлэнгэ аймгийн Орхонтуул сумын ЗД</t>
  </si>
  <si>
    <t>Кемекс ХХК</t>
  </si>
  <si>
    <t>Цацраг идэвхт үүсгүүр нийлүүлэх</t>
  </si>
  <si>
    <t>Цэлмэг зам ХХК</t>
  </si>
  <si>
    <t>Ханбогд сумын төвийн 2.8 км хатуу хучилттай авто замын эхний ээлжийн баригдах 1.3 км авто замын ажил /Явган хүний зам, гэрэлтүүлэг, брожур, ногоон зурвастай/</t>
  </si>
  <si>
    <t>Трендмикро антивирусийн лиценз /сунгах/ нийлүүлэх</t>
  </si>
  <si>
    <t xml:space="preserve"> 6-1/2563</t>
  </si>
  <si>
    <t>6-1/2837</t>
  </si>
  <si>
    <t>2021 оны 4 дүгээр сарын 14-ний өдрийн 189GT10211040001</t>
  </si>
  <si>
    <t xml:space="preserve">Зөөврийн осциллограф худалдан авах </t>
  </si>
  <si>
    <t>Сибирь трейвэл ХХК</t>
  </si>
  <si>
    <t>Урлаг заалны тохижуулах ажил</t>
  </si>
  <si>
    <t>Сүхбаатар аймгийн Сүхбаатар сумын ерөнхий боловсролын сургууль</t>
  </si>
  <si>
    <t>Хог зөөврийн автомашин нийлүүлэх 4ш /Сайнцагаан сум/</t>
  </si>
  <si>
    <t>Дундговь аймгийн ЗД</t>
  </si>
  <si>
    <t>6-1/2654</t>
  </si>
  <si>
    <t>Ковид 19-ийн эсрэг хариу арга хэмжээ, урьдчилан сэргийлэх, дархлаажуулах үйл ажиллагаанд резидент эмч нарыг дайчлан ажиллуулахад шаардагдах хамгааалах хувцас, эмнэлгийн хэрэгсэл нийлүүлэх</t>
  </si>
  <si>
    <t>Эрүүл мэндийн хөгжлийн төв</t>
  </si>
  <si>
    <t>Мон-Илч ХХК</t>
  </si>
  <si>
    <t>Ган бөмбөлөг үйлдвэрлэлийн тоног төхөөрөмж, сэлбэг Багц 1, 2, 3</t>
  </si>
  <si>
    <t xml:space="preserve"> 6-1/2677</t>
  </si>
  <si>
    <t xml:space="preserve"> 2021/05/25</t>
  </si>
  <si>
    <t xml:space="preserve"> 6-1/2841</t>
  </si>
  <si>
    <t>2021 оны 4 дүгээр сарын 2-ний өдрийн 220OLUBD210295</t>
  </si>
  <si>
    <t>3 дугаар багцын 1,700,000</t>
  </si>
  <si>
    <t xml:space="preserve"> 2021.05.28 6-1/2922</t>
  </si>
  <si>
    <t>Хөвсгөл хүрмэн ХХК</t>
  </si>
  <si>
    <t>Хөвсгөл аймгийн Мөрөн сумын 3 дугаар цэцэрлэгийн барилгын их засварын ажил</t>
  </si>
  <si>
    <t>6-1/2643</t>
  </si>
  <si>
    <t>6-1/2844</t>
  </si>
  <si>
    <t>Жижиг араа нийлүүлэх</t>
  </si>
  <si>
    <t xml:space="preserve"> 6-1/2676</t>
  </si>
  <si>
    <t>Ашид буян ХХК</t>
  </si>
  <si>
    <t>Эрүүл мэндийн төвийн лаборатори, тоног төхөөрөмж нийлүүлэх Багц 2</t>
  </si>
  <si>
    <t>Төрөл бүрийн насос нийлүүлэх</t>
  </si>
  <si>
    <t>6-1/2642</t>
  </si>
  <si>
    <t>6-1/2926</t>
  </si>
  <si>
    <t>Ерөнхий боловсролын сургуулийн хичээлийн байрны дээврийн засварын ажил</t>
  </si>
  <si>
    <t>Дорноговь аймгийн Иххэт сумын ЗДТГ</t>
  </si>
  <si>
    <t>6-1/2708</t>
  </si>
  <si>
    <t>БТТ-ийн 2-р давхрын коридорын шалны засварын ажил</t>
  </si>
  <si>
    <t xml:space="preserve"> 6-1/2675</t>
  </si>
  <si>
    <t>Ажиллагсдад олгох хүнсий бүтээгдэхүүн</t>
  </si>
  <si>
    <t>Нэгдсэн эмнэлэгт нэн хэрэгцээт тоног төхөөрөмж авах</t>
  </si>
  <si>
    <t>6-1/2653</t>
  </si>
  <si>
    <t>Баруун урт сумын 1-р баг Явган зам, тоглоомын талбай тохижилтын ажил</t>
  </si>
  <si>
    <t>Сүхбаатар аймгийн Баруун-Урт сумын ОНӨГ</t>
  </si>
  <si>
    <t>Эс план ХХК</t>
  </si>
  <si>
    <t>Тоолуурын батарей</t>
  </si>
  <si>
    <t>6-1/2938</t>
  </si>
  <si>
    <t>6-1/2659</t>
  </si>
  <si>
    <t>Мандала про аудит ХХК</t>
  </si>
  <si>
    <t>Соёлын байгууллагуудын тоног төхөөрөмж нийлүүлэх Багц 1</t>
  </si>
  <si>
    <t>Ротоклон нийлүүлэх</t>
  </si>
  <si>
    <t>6-1/2660</t>
  </si>
  <si>
    <t>6-1/2879</t>
  </si>
  <si>
    <t>Монгол флора дэвшил ХХК</t>
  </si>
  <si>
    <t>Нэг наст цэцгийн үрсэлгээ нийлүүлэх</t>
  </si>
  <si>
    <t>6-1/2664</t>
  </si>
  <si>
    <t>XIX.3.8</t>
  </si>
  <si>
    <t>Эрүүл мэндийн салбарын тоног төхөөрөмж /Өвөрхангай/</t>
  </si>
  <si>
    <t>6-1/2720</t>
  </si>
  <si>
    <t>6-1/2956</t>
  </si>
  <si>
    <t>Сүке холдинг ХХК</t>
  </si>
  <si>
    <t>Тэмээн дэрс ХХК</t>
  </si>
  <si>
    <t>Гэрэлтүүлгийн материал нийлүүлэх</t>
  </si>
  <si>
    <t>6-1/2849</t>
  </si>
  <si>
    <t>Плита нийлүүлэх</t>
  </si>
  <si>
    <t>6-1/2742</t>
  </si>
  <si>
    <t>2021.04.06</t>
  </si>
  <si>
    <t>Шаньши ху хуа импорт экспортын худалдааны компани</t>
  </si>
  <si>
    <t>Тэсэлгээний хэрэгсэл худалдан авах</t>
  </si>
  <si>
    <t xml:space="preserve"> 2021/05/11</t>
  </si>
  <si>
    <t xml:space="preserve"> 6-1/2769</t>
  </si>
  <si>
    <t>Дотоодын үйлдвэрлэлийн бараа (ажлын гутал)</t>
  </si>
  <si>
    <t>6-1/2741</t>
  </si>
  <si>
    <t>15 дугаар сургуулийн дээврийн их засвар /Дархан-Уул, Дархан сум/</t>
  </si>
  <si>
    <t>6-1/2739</t>
  </si>
  <si>
    <t>SX/EW технологиор кадотын зэс боловсруулах үйлдвэрийн нарийвчилсан зураг төсөл боловсруулах ажил</t>
  </si>
  <si>
    <t>Аймгийн ан агнуурын менежментийн төлөвлөгөөг шинэчлэн боловсруулах /2021-2025/</t>
  </si>
  <si>
    <t>Багаж, техник хэрэгсэл худалдан авах</t>
  </si>
  <si>
    <t>Мэргэжлийн хяналтын ерөнхий газар</t>
  </si>
  <si>
    <t>6-1/2814</t>
  </si>
  <si>
    <t>Нарангийн 17 дугаар гудамжнаас 4 дүгээр хорооны туулын 3 дугаар гудамж хүртэлх авто зам, 1 км /Улаанбаатар, Налайх дүүрэг, 3 дугаар хороо/</t>
  </si>
  <si>
    <t xml:space="preserve">Эко повер лайн инженеринг ХХК </t>
  </si>
  <si>
    <t>Бичил тооцооны төвийн засварын ажил</t>
  </si>
  <si>
    <t>6-1/2955</t>
  </si>
  <si>
    <t>Тэлмэн нэтворк ХХК</t>
  </si>
  <si>
    <t xml:space="preserve">Цахим худгийн төхөөөрөмж нийлүүлэх </t>
  </si>
  <si>
    <t>Дундговь аймгийн Дэлгэрцогт сумын ЗДТГ</t>
  </si>
  <si>
    <t>Лабораторийн багаж техник хэрэгсэл, Багц -1</t>
  </si>
  <si>
    <t>Токарийн суурь машин нийлүүлэх</t>
  </si>
  <si>
    <t>6-1/2954</t>
  </si>
  <si>
    <t>6-1/2818</t>
  </si>
  <si>
    <t>6-1/3038</t>
  </si>
  <si>
    <t xml:space="preserve"> 6-1/2821</t>
  </si>
  <si>
    <t xml:space="preserve"> 2021/06/03</t>
  </si>
  <si>
    <t xml:space="preserve"> 6-1/3064</t>
  </si>
  <si>
    <t>Монголын үнэт цаас хэвлэл ХХК</t>
  </si>
  <si>
    <t>Албаны болон жолоочийн үнэмлэхийн бэлдэц, дагалдах хэрэгсэл нийлүүлэх</t>
  </si>
  <si>
    <t>Албаны болон жолоочийн үнэмлэхийн бэлдэц, дагалдах хэрэгсэл нийлүүлэх Багц 2</t>
  </si>
  <si>
    <t>6-1/2816</t>
  </si>
  <si>
    <t>Албаны болон жолоочийн үнэмлэхийн бэлдэц, дагалдах хэрэгсэл нийлүүлэх Багц 1</t>
  </si>
  <si>
    <t>Цахилгаан хөдөлгүүрийн щетка</t>
  </si>
  <si>
    <t>6-1/2813</t>
  </si>
  <si>
    <t>6-1/3066</t>
  </si>
  <si>
    <t>Баян нэгүүл групп ХХК</t>
  </si>
  <si>
    <t>Эрдэнэс Алт Ресурс ХХК</t>
  </si>
  <si>
    <t>Ариун мед трейд ХХК</t>
  </si>
  <si>
    <t>ЭМТ-д цусны шинжилгээний аппарат худалдан авах</t>
  </si>
  <si>
    <t>Увс аймгийн Тариалан сумын ЗДТГ</t>
  </si>
  <si>
    <t>6-1/2812</t>
  </si>
  <si>
    <t xml:space="preserve"> 2021/06/07</t>
  </si>
  <si>
    <t xml:space="preserve"> 6-1/3126</t>
  </si>
  <si>
    <t>Түлхүүр гардуулах нөхцөлтэй Баян-Өлгий аймгийн Өлгий сумын сургуулийн барилга, спорт заал, 940 суудлын ажил</t>
  </si>
  <si>
    <t>Өгөөмөрбаян дэнж ХХК</t>
  </si>
  <si>
    <t>Ахмадын болон албан хаагчдын хөгжлийн төвийн барилга угсралтын ажил</t>
  </si>
  <si>
    <t xml:space="preserve"> 6-1/2820</t>
  </si>
  <si>
    <t xml:space="preserve"> 2021/06/04</t>
  </si>
  <si>
    <t xml:space="preserve"> 6-1/3096</t>
  </si>
  <si>
    <t>Ногоон нуур 1008 айлын орон сууц</t>
  </si>
  <si>
    <t>Ногоон нуур 1008 айлын орон сууц төсөл</t>
  </si>
  <si>
    <t>6-1/2915</t>
  </si>
  <si>
    <t>Биологийн лаборатори /Сэлэнгэ, Мандал, Сант, Сайхан, Сүхбаатар сум/</t>
  </si>
  <si>
    <t>6-1/3097</t>
  </si>
  <si>
    <t>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t>
  </si>
  <si>
    <t>Гурван сайхан нуур ХХК</t>
  </si>
  <si>
    <t>Мод бут нийлүүлэх Багц 1</t>
  </si>
  <si>
    <t xml:space="preserve"> 6-1/2852</t>
  </si>
  <si>
    <t xml:space="preserve"> 2021/06/02</t>
  </si>
  <si>
    <t xml:space="preserve"> 6-1/3029</t>
  </si>
  <si>
    <t>6-1/2890</t>
  </si>
  <si>
    <t>6-1/3079</t>
  </si>
  <si>
    <t>Сүлдэр хан минералс ХХК</t>
  </si>
  <si>
    <t xml:space="preserve"> 6-1/2854</t>
  </si>
  <si>
    <t xml:space="preserve"> 6-1/3067</t>
  </si>
  <si>
    <t>Найрамдал оргил ХХК</t>
  </si>
  <si>
    <t>Дэлүүн сумын сум дундын эмнэлгийн хатуу зөөлөн эдлэл нийлүүлэх</t>
  </si>
  <si>
    <t>6-1/3114</t>
  </si>
  <si>
    <t>Гео орон ХХК</t>
  </si>
  <si>
    <t>Овоот хяр хайгуулын тусгай зөвшөөрлийн талбайд Геофизикийн соронзон хайгуулын ажил</t>
  </si>
  <si>
    <t>Эрдэнэс силвер ресурс ХХК</t>
  </si>
  <si>
    <t>Оргил дельта трейд ХХК</t>
  </si>
  <si>
    <t>Завхан аймгийн Их-Уул сумын дугаар илрүүлэгчтэй камер нийлүүлж суурилуулах ажил</t>
  </si>
  <si>
    <t>6-1/3030</t>
  </si>
  <si>
    <t>Эвт дооз ХХК</t>
  </si>
  <si>
    <t>Аргон гагнуурын аппарат худалдан авах</t>
  </si>
  <si>
    <t>ДЦС 2 ТӨХК</t>
  </si>
  <si>
    <t xml:space="preserve"> 6-1/2853</t>
  </si>
  <si>
    <t xml:space="preserve"> 6-1/3108</t>
  </si>
  <si>
    <t>Molylube тос нийлүүлэх</t>
  </si>
  <si>
    <t>6-1/2963</t>
  </si>
  <si>
    <t xml:space="preserve"> 2021/06/08</t>
  </si>
  <si>
    <t xml:space="preserve"> 6-1/3163</t>
  </si>
  <si>
    <t>Диасисмонголиа ХХК</t>
  </si>
  <si>
    <t>Номуунзаяа ХХК</t>
  </si>
  <si>
    <t>Дуу бүжгийн Боржигон чуулгын барилга (Говьсүмбэр)</t>
  </si>
  <si>
    <t xml:space="preserve">Өндөр өртөгт эмнэлгийн хэрэгсэл авах </t>
  </si>
  <si>
    <t>6-1/3008</t>
  </si>
  <si>
    <t>5-р цэцэрлэгийн барилгын засвар Хэрлэн сум</t>
  </si>
  <si>
    <t>Эмээлт жижүүрийн байрны гадна, фасадыг сайдингаар өнгөлөх засвар</t>
  </si>
  <si>
    <t>Зуунмод сумын төвөөс Хөшигийн хөндийн шинэ нисэх онгоцны буудал чиглэлийн авто зам /Төв, Зуунмод сум/</t>
  </si>
  <si>
    <t>Төв аймгийн барилга захиалагч, орон сууцны корпораци ОНӨААТҮГ</t>
  </si>
  <si>
    <t>6-1/2911</t>
  </si>
  <si>
    <t>6-1/3141</t>
  </si>
  <si>
    <t>Юнител ХХК</t>
  </si>
  <si>
    <t>Сумдад үүрэн холбооны тархалтыг нэмэгдүүлэх /Баяндалай сум/</t>
  </si>
  <si>
    <t>Сумдад үүрэн холбооны тархалтыг нэмэгдүүлэх /Мандал-Овоо сум/</t>
  </si>
  <si>
    <t>Сумдад үүрэн холбооны тархалтыг нэмэгдүүлэх /Ханхонхор сум/</t>
  </si>
  <si>
    <t>Сумдад үүрэн холбооны тархалтыг нэмэгдүүлэх /Сэврэй сум/</t>
  </si>
  <si>
    <t>Сумдад үүрэн холбооны тархалтыг нэмэгдүүлэх /Гурвантэс сум/</t>
  </si>
  <si>
    <t>6-1/3135</t>
  </si>
  <si>
    <t>Ромбо дипломны хавтас нийлүүлэх</t>
  </si>
  <si>
    <t>6-1/2917</t>
  </si>
  <si>
    <t xml:space="preserve"> 2021/06/10</t>
  </si>
  <si>
    <t xml:space="preserve"> 6-1/3188</t>
  </si>
  <si>
    <t>Увс өгөөмөр өгөөж ХХК</t>
  </si>
  <si>
    <t>Түлхүүр гардуулах нөхцөлтэй жуулчдад мэдээлэл өгөх цэг, отоглох талбай байгуулах /Увс Малчин, Завхан, Наранбулаг, Хяргас, Цагаанхайрхан сум/</t>
  </si>
  <si>
    <t>Сайжруулсан шахмал түлшний холигч тоног төхөөрөмж худалдан авах</t>
  </si>
  <si>
    <t>Тавантолгой түлш ХХК</t>
  </si>
  <si>
    <t>6-1/2983</t>
  </si>
  <si>
    <t>6-1/3184</t>
  </si>
  <si>
    <t>Хуримт констракшн ХХК</t>
  </si>
  <si>
    <t>Нийтийн эзэмшлийн цэцэрлэгч хүрээлэн тохижуулах ажил</t>
  </si>
  <si>
    <t>Төв аймгийн Архуст сумын ЗДТГ</t>
  </si>
  <si>
    <t xml:space="preserve"> 6-1/3187</t>
  </si>
  <si>
    <t>Бүлээн багийн иж бүрэн худаг гаргах ажил</t>
  </si>
  <si>
    <t>6-1/2962</t>
  </si>
  <si>
    <t xml:space="preserve"> 6-1/3185</t>
  </si>
  <si>
    <t>Цанхийн зүүн уурхайн нүүрс ачилтын зардал зөвлөх үйлчилгээ үзүүлэх</t>
  </si>
  <si>
    <t>Перфект сольюшн энд инженеринг ХХК</t>
  </si>
  <si>
    <t>Мөнххаан суманд 2021-2025 онд хийгдэх 0.4 кВ-ын шугамын засварын зураг төсөв боловсруулах</t>
  </si>
  <si>
    <t>6-1/3217</t>
  </si>
  <si>
    <t>Пауэрсистем консалтинг ХХК</t>
  </si>
  <si>
    <t>Омметр нийлүүлэх</t>
  </si>
  <si>
    <t>Мөнхзүмбэр ХХК</t>
  </si>
  <si>
    <t>ЕБС, цэцэрлэг, дотуур байрны ариун цэврийн байгууламжийг бусад хөрөнгө оруулагч нартай хамтран байгуулах /Эрдэнэ, Борнуур, Баянцагаан, Өндөрширээт, Аргалант, Баяндэлгэр, Дэлгэрхаан сумдад/</t>
  </si>
  <si>
    <t>Овоот хяр хайгуулын тусгай зөвшөөрлийн талбайд Геофизикийн цахилгаан хайгуулын ажил</t>
  </si>
  <si>
    <t>6-1/3199</t>
  </si>
  <si>
    <t>Архивын нягтруулсан шүүгээ нийлүүлэх</t>
  </si>
  <si>
    <t>6-1/2985</t>
  </si>
  <si>
    <t xml:space="preserve"> 2021/06/11</t>
  </si>
  <si>
    <t xml:space="preserve"> 6-1/3220</t>
  </si>
  <si>
    <t>6-1/3200</t>
  </si>
  <si>
    <t>Ар си инспекшн азиа ассайрс ХХК</t>
  </si>
  <si>
    <t>Өмнөговь аймгийн Цогтцэций сумын нутаг дэвсгэрт байршилтай хайгуулын тусгай зөвшөөрлийн зарим талбайд геологи хайгуулын ажлын дээжүүдэд шинжилгээ хийх</t>
  </si>
  <si>
    <t>6-1/3020</t>
  </si>
  <si>
    <t>6-1/3218</t>
  </si>
  <si>
    <t>Алтайбайдраг констракшн ХХК</t>
  </si>
  <si>
    <t>Резинэн эдлэл вулканжуулагч автоклав нийлүүлэх</t>
  </si>
  <si>
    <t>6-1/3219</t>
  </si>
  <si>
    <t>Баянгол Шинэ-Өргөө хог тээврийн авто машин худалдан авах</t>
  </si>
  <si>
    <t>Баруун баянгол ХХК</t>
  </si>
  <si>
    <t>А бүсийн мод усалгааны ажил гүйцэтгэх Багц 1, 2</t>
  </si>
  <si>
    <t xml:space="preserve"> 6-1/3031</t>
  </si>
  <si>
    <t>120,000,000 </t>
  </si>
  <si>
    <t>3,169,712,100 </t>
  </si>
  <si>
    <t>Плашка нийлүүлэх</t>
  </si>
  <si>
    <t xml:space="preserve"> 6-1/3240</t>
  </si>
  <si>
    <t>Батдайчин ХХК</t>
  </si>
  <si>
    <t xml:space="preserve">Гэр хороолллын гудамжны гэрэлтүүлэг нэмэгдүүлэх </t>
  </si>
  <si>
    <t>Ховд аймгийн Дарви сумын ЗДТГ</t>
  </si>
  <si>
    <t>Тахидаг хар ХХК</t>
  </si>
  <si>
    <t>Төв гудамжны гэрэлтүүлэг хийх ажил</t>
  </si>
  <si>
    <t>6-1/3019</t>
  </si>
  <si>
    <t>6-1/3110</t>
  </si>
  <si>
    <t>6-1/3018</t>
  </si>
  <si>
    <t>Сээмий ХХК</t>
  </si>
  <si>
    <t>10 аб магистраль, ИЗ1001-ИЗ1023 хүртэл буцах ф1000мм-2723х.м шугам, 2ф800мм-г 2ф1000мм голчтой болгон өргөтгөх зураг, төсөв боловсруулах</t>
  </si>
  <si>
    <t>Арван мянгат, нисэх чиглэлийн авто замын 4-н уулзварын гэрлэн дохио суурилуулах ажил</t>
  </si>
  <si>
    <t xml:space="preserve"> 6-1/3242</t>
  </si>
  <si>
    <t>Тарвастай 4-н замын уулзварын гэрлэн дохио суурилуулах ажил</t>
  </si>
  <si>
    <t xml:space="preserve"> 6-1/3241</t>
  </si>
  <si>
    <t>Тоглоомтой уулзварын 4-н замын гэрлэн дохио суурилуулах ажил</t>
  </si>
  <si>
    <t>6-1/3076</t>
  </si>
  <si>
    <t>6-1/3243</t>
  </si>
  <si>
    <t>Буурлуудын 4-н замын гэрлэн дохио суурилуулах ажил</t>
  </si>
  <si>
    <t>6-1/3045</t>
  </si>
  <si>
    <t>6-1/3244</t>
  </si>
  <si>
    <t>Сайжруулсан шахмал түлшний бойлер тоног төхөөрөмж худалдан авах</t>
  </si>
  <si>
    <t>6-1/3053</t>
  </si>
  <si>
    <t>6-13245</t>
  </si>
  <si>
    <t>Бэлчээрийн газарт газрын төлөв, байдал чанарын хянан баталгаа хийлгэх ажил</t>
  </si>
  <si>
    <t>Эрчим хүчний технологийн нүүрс нийлүүлэх, нийлүүлэгчийг сонгох</t>
  </si>
  <si>
    <t xml:space="preserve"> 6-1/2681</t>
  </si>
  <si>
    <t>Сумын эрүүл мэндийн төв, сум дундын эмнэлгийн тоног төхөөрөмж /Баян-Өлгий, Улаанхус, Цэнгэл, Дэлүүн сум/ Багц 3, 4</t>
  </si>
  <si>
    <t>Кон-Арч ХХК</t>
  </si>
  <si>
    <t>Түлхүүр гардуулах гэрээний нөхцөлтэй Гудамжны гэрэлтүүлэг (СХД, 22, 33, 34 дүгээр хороо) Багц 1</t>
  </si>
  <si>
    <t>Сумын эрүүл мэндийн төв, сум дундын эмнэлгийн тоног төхөөрөмж /Баян-Өлгий, Улаанхус, Цэнгэл, Дэлүүн сум/ Багц 4</t>
  </si>
  <si>
    <t>Үнэгтэй, Замчин гэр хорооллын гэрэлтүүлгийн ажил /БХД/</t>
  </si>
  <si>
    <t>Эрүүл мэндийн төвийн тоног төхөөрөмж /Улаанбаатар, Хан-Уул дүүрэг, 20 дугаар хороо / Багц 2</t>
  </si>
  <si>
    <t xml:space="preserve"> 6-1/3300</t>
  </si>
  <si>
    <t>Төмс, хүнсний ногоо тариалдаг хөдөөгийн багуудыг эрчим хүчинд холбох (Хөвсгөл, Бүрэнтогтох сум, ИХ )</t>
  </si>
  <si>
    <t>Эрдэнэт механик сервис ХХК</t>
  </si>
  <si>
    <t>Механизмын сэлбэг материал нийлүүлэх</t>
  </si>
  <si>
    <t>6-1/3320</t>
  </si>
  <si>
    <t>Экскаватор 3.0-3.5 м3 нийлүүлэх</t>
  </si>
  <si>
    <t>6-1/3147</t>
  </si>
  <si>
    <t>Этолан багаж 2 нийлүүлэх</t>
  </si>
  <si>
    <t>Багануур Зүүн өмнөд бүсийн цахилгаан түгээх сүлжээ ТӨХК</t>
  </si>
  <si>
    <t>Бүсийн оношилгоо эмчилгээний төвүүдийн эмнэлгийн тусламж, үйлчилгээний чадавхыг нэмэгдүүлэхэд шаардлагатай тоног төхөөрөмжүүд нийлүүлэх Багц 1, Багц 2</t>
  </si>
  <si>
    <t xml:space="preserve"> 6-1/3152</t>
  </si>
  <si>
    <t xml:space="preserve"> 2021/06/18</t>
  </si>
  <si>
    <t xml:space="preserve"> 6-1/3380</t>
  </si>
  <si>
    <t>Бүсийн оношилгоо эмчилгээний төвүүдийн эмнэлгийн тусламж, үйлчилгээний чадавхыг нэмэгдүүлэхэд шаардлагатай тоног төхөөрөмжүүд нийлүүлэх Багц 5</t>
  </si>
  <si>
    <t>Бугант төв доторхи зам засвар</t>
  </si>
  <si>
    <t>Сумын төвд зам тавих, тэмдэг тэмдэглэгээ хийх</t>
  </si>
  <si>
    <t>Сэлэнгэ аймгийн Хүдэр сумын ЗДТГ</t>
  </si>
  <si>
    <t>Чийг, температурын автомат хэмжих хэрэгсэл нийлүүлэх</t>
  </si>
  <si>
    <t>Бүсийн оношилгоо эмчилгээний төвүүдийн эмнэлгийн тусламж, үйлчилгээний чадавхыг нэмэгдүүлэхэд шаардлагатай тоног төхөөрөмжүүд нийлүүлэх Багц 3</t>
  </si>
  <si>
    <t>Айс транзит ХХК</t>
  </si>
  <si>
    <t>Эмаль будаг нийлүүлэх</t>
  </si>
  <si>
    <t xml:space="preserve"> 6-1/3170</t>
  </si>
  <si>
    <t xml:space="preserve"> 2021/06/21</t>
  </si>
  <si>
    <t xml:space="preserve"> 6-1/3440</t>
  </si>
  <si>
    <t>Dongheng ХХК</t>
  </si>
  <si>
    <t xml:space="preserve">Нийтийн тээврийн парк шинэчлэлт </t>
  </si>
  <si>
    <t xml:space="preserve"> 6-1/3171</t>
  </si>
  <si>
    <t>6-1/3454</t>
  </si>
  <si>
    <t>Цэцэрлэгийн барилгын гадна их засвар /Ховд, Үенч сум/</t>
  </si>
  <si>
    <t>Лау Лау ХХК</t>
  </si>
  <si>
    <t>Соёлын төвийн барилга, 300 суудал /Баян-Өлгий, Толбо сум/</t>
  </si>
  <si>
    <t>Уурхайн шинэ хотхоны гал тогооны тоног төхөөрөмж худалдан авах</t>
  </si>
  <si>
    <t>6-1/3193%</t>
  </si>
  <si>
    <t>Цэцэнс майнинг энд энержи ХХК</t>
  </si>
  <si>
    <t>10-33 мм бутармагнай 3100-3960 ккал/кг доошгүй илчлэгтэй нүүрс нийлүүлэх Багц 1</t>
  </si>
  <si>
    <t>Төв аймгийн Төв Чандмань-ДЭХГ ОНӨААТҮГ</t>
  </si>
  <si>
    <t xml:space="preserve"> 6-1/3168</t>
  </si>
  <si>
    <t xml:space="preserve"> 6-1/3464</t>
  </si>
  <si>
    <t>Төгс үлэмжийн чанар ХХК</t>
  </si>
  <si>
    <t>Зам цэвэрлэгээний машины шүүр нийлүүлэх</t>
  </si>
  <si>
    <t>нийслэлийн төсөв</t>
  </si>
  <si>
    <t>ИЭК монгол ХХК</t>
  </si>
  <si>
    <t>Автомат нийлүүлэх</t>
  </si>
  <si>
    <t>Тусгай тоноглолтой галын машин нийлүүлэгчийг сонгох</t>
  </si>
  <si>
    <t>6-1/3555</t>
  </si>
  <si>
    <t>Соёлын төвийн тоног төхөөрөмж</t>
  </si>
  <si>
    <t>Зам, тээврийн хөгжлийн салбарын Улаанбаатар хотод хийгдэх хөрөнгө оруулалт "Улаанбаатар", Нийтийн тээврийн парк, шинэчлэлтийн ажил</t>
  </si>
  <si>
    <t>Агаар шүүгч, маслын шүүр, түлшний шүүр худалдан авах</t>
  </si>
  <si>
    <t xml:space="preserve"> 6-1/3151</t>
  </si>
  <si>
    <t>Майтеч ХХК</t>
  </si>
  <si>
    <t>Их соёл-Эх үндэс төсөл хөтөлбөр /Дундговь/</t>
  </si>
  <si>
    <t xml:space="preserve"> 6-1/3303</t>
  </si>
  <si>
    <t xml:space="preserve"> 6-1/3561</t>
  </si>
  <si>
    <t>Нийтийн тээврийн парк шинэчлэлт /Улаанбаатар хот/</t>
  </si>
  <si>
    <t>6-1/3556</t>
  </si>
  <si>
    <t>Витафит ХХК</t>
  </si>
  <si>
    <t>Сайжруулсан шахмал түлшний кнедир тоног төхөөрөмж худалдан авах Багц-2</t>
  </si>
  <si>
    <t>Компьютер, тоног төхөөрөмж /Улсын хэмжээнд/ Багц 1</t>
  </si>
  <si>
    <t xml:space="preserve"> 6-1/3251</t>
  </si>
  <si>
    <t xml:space="preserve"> 2021/06/24</t>
  </si>
  <si>
    <t xml:space="preserve"> 6-1/3558</t>
  </si>
  <si>
    <t>Тусгай тоноглолтой галын автомашин нийлүүлэх</t>
  </si>
  <si>
    <t>Компьютер, тоног төхөөрөмж /Улсын хэмжээнд/ Багц 2</t>
  </si>
  <si>
    <t>Хоргын чулуу ХХК</t>
  </si>
  <si>
    <t>Цэцэрлэгийн барилга, 150 ортой/Төв аймаг, Лүн сум/</t>
  </si>
  <si>
    <t>6-1/3315</t>
  </si>
  <si>
    <t>Боловсролын салбарын тоног төхөөрөмж /Улаанбаатар, Баянзүрх дүүрэг 1, 2,
3,7, 9,10, 11, 12, 17, 19,20,21,22, 23,24, 27,28 дүгээр хороо/</t>
  </si>
  <si>
    <t>Некстдистрибьюшн ХХК</t>
  </si>
  <si>
    <t>Ерөнхий боловсролын сургуулийн дотуур байранд угаалгын машин, хатаагч, зурагт, агаар цэвэршүүлэгч, ус цэвэршүүлэгч худалдан авах</t>
  </si>
  <si>
    <t>6-1/3537</t>
  </si>
  <si>
    <t>Урал их ХХК</t>
  </si>
  <si>
    <t>4 дүгээр хороо, 21А дугаар байрны дээвэр засвар</t>
  </si>
  <si>
    <t xml:space="preserve"> 6-1/3304</t>
  </si>
  <si>
    <t xml:space="preserve"> 6-1/3562</t>
  </si>
  <si>
    <t>Оточ оргил ХХК</t>
  </si>
  <si>
    <t>Хэнтий ус ХХК-д универсал трактор нийлүүлэх</t>
  </si>
  <si>
    <t xml:space="preserve">Автоматжуулагчийн төв контороллерийн процесс </t>
  </si>
  <si>
    <t xml:space="preserve"> 2021/06/23</t>
  </si>
  <si>
    <t xml:space="preserve"> 6-1/3501</t>
  </si>
  <si>
    <t>Гал унтраах төхөөрөмж ба материал</t>
  </si>
  <si>
    <t>6-1/3316</t>
  </si>
  <si>
    <t>Мон тиско ХХК</t>
  </si>
  <si>
    <t>Тусгай зориулалтын дугуй нийлүүлэх</t>
  </si>
  <si>
    <t>Бест вүүдэн хаус ХХК</t>
  </si>
  <si>
    <t>Хогийн цэг булшлах, шинэ талбай гаргах /Чандмань сум/</t>
  </si>
  <si>
    <t>Шинэ суурьшлын бүсийн 10 км хатуу хучилттай авто замын барилгын ажлын зураг төслийг хийлгэх</t>
  </si>
  <si>
    <t>Залуус хорооллын нийтийн эзэмшлийн зам талбайн тохижилтын ажлын сонгон шалгаруулалт</t>
  </si>
  <si>
    <t xml:space="preserve"> 6-1/3302</t>
  </si>
  <si>
    <t>Топогеодези /Цооногийн топо холболт, байр зүйн зураг/-ийн ажлын зөвлөх үйлчилгээ</t>
  </si>
  <si>
    <t>6-1/3407</t>
  </si>
  <si>
    <t>Агаарын хөлгийн шатахуун нийлүүлэх</t>
  </si>
  <si>
    <t xml:space="preserve"> 6-1/3377</t>
  </si>
  <si>
    <t xml:space="preserve"> 2021/06/28</t>
  </si>
  <si>
    <t xml:space="preserve"> 6-1/3608</t>
  </si>
  <si>
    <t>Цэвэрлэгээний машины шүүр нийлүүлэх</t>
  </si>
  <si>
    <t>Ти Эл Жи групп ХХК</t>
  </si>
  <si>
    <t>Дотуур байрны засвар /Өвөрхангай, Бүрд сум/</t>
  </si>
  <si>
    <t>6-1/3393</t>
  </si>
  <si>
    <t>6-1/3589</t>
  </si>
  <si>
    <t>Тастагч, өнгөлгөөний чулуу МЕТАВО нийлүүлэх</t>
  </si>
  <si>
    <t>Рэйнж Интернэйшнл ХХК</t>
  </si>
  <si>
    <t>Түвшиний хэмжүүр нийлүүлэх</t>
  </si>
  <si>
    <t>Хуудсан төмөр нийлүүлэх</t>
  </si>
  <si>
    <t>Зам, тээврийн хөгжлийн салбарын Улаанбаатар хотод хийгдэх хөрөнгө оруулалт (Улаанбаатар) Нийтийн тээврийн парк шинэчлэлт</t>
  </si>
  <si>
    <t>6-1/3402</t>
  </si>
  <si>
    <t>“Бага сургууль, цэцэрлэгийн цогцолборын барилга /Улаанбаатар, Баянгол дүүрэг, 23 дугаар хороо/</t>
  </si>
  <si>
    <t>6-1/3443</t>
  </si>
  <si>
    <t>6-1/3658</t>
  </si>
  <si>
    <t>Улиастай-Алтай чиглэлийн 198 км хатуу хучилттай авто замын үлдэгдэл, 60 км авто замын зураг төсөв</t>
  </si>
  <si>
    <t xml:space="preserve"> 6-1/3386</t>
  </si>
  <si>
    <t xml:space="preserve"> 2021/06/30</t>
  </si>
  <si>
    <t xml:space="preserve"> 6-1/3732</t>
  </si>
  <si>
    <t>Батлан хамгаалахын хэрэгцээт автотехникийн сэлбэг хэрэгсэл нийлүүлэх</t>
  </si>
  <si>
    <t xml:space="preserve"> 6-1/3394</t>
  </si>
  <si>
    <t>6-1/3717</t>
  </si>
  <si>
    <t>Өндөр өртөгт эмнэлгийн хэрэсэл авах тендер</t>
  </si>
  <si>
    <t>2-р багцын худаг гаргах</t>
  </si>
  <si>
    <t>Харуулын суурь машин нийлүүлэх</t>
  </si>
  <si>
    <t>6-1/3392</t>
  </si>
  <si>
    <t>Ерөө сумын төв доторх авто замын байгууламж, засвар</t>
  </si>
  <si>
    <t>Эм жи эл ди ХХК</t>
  </si>
  <si>
    <t>Геологи, эрэл, хайгуул, өрөмдлөг, сорьцлолтын ажил</t>
  </si>
  <si>
    <t>6-1/3389</t>
  </si>
  <si>
    <t>Сумын төвийн тохижилтын ажил</t>
  </si>
  <si>
    <t>Сүхаатар аймгийн Онгон сумын ЗДТГ</t>
  </si>
  <si>
    <t>Гудамж, зам талбайн гэрэлтүүлэг /Дархан сум 9, 10,  11, 12-р баг/, Шинэ-Хуучин Дарханыг холбосон авто замаас 27-р байрны дэргэдэх 4-н замын уулзвар хүртэлх авто зам дагуух явган зам, гэрэлтүүлэг</t>
  </si>
  <si>
    <t>МУИС-н урсгал засвар 1, ШУС-ийн захиргааны урсгал зардал</t>
  </si>
  <si>
    <t>6-1/3387</t>
  </si>
  <si>
    <t>Автоматжуулалтын контроллёрын төв процессор</t>
  </si>
  <si>
    <t xml:space="preserve"> 6-1/3750</t>
  </si>
  <si>
    <t>Дэд өртөөний хуваарилах байгууламж нийлүүлэх</t>
  </si>
  <si>
    <t>Хабул констракшн ХХК</t>
  </si>
  <si>
    <t>Эмнэлгийн барилга, 15 ор /Төв, Баянцогт сум/</t>
  </si>
  <si>
    <t>30 га талбайн цэвэрлэгээний ажил гүйцэтгэх</t>
  </si>
  <si>
    <t>Гэр хорооллын гэрэл цахилгаангүй болон хүчдэлийн уналттай айл өрхийг цахилгаан эрчим хүчээр хангах</t>
  </si>
  <si>
    <t>Од пропертиз ХХК</t>
  </si>
  <si>
    <t>Сумын төвийн тохижилт /Ховд, Үенч сум/</t>
  </si>
  <si>
    <t xml:space="preserve">Эй ай си эй ХХК </t>
  </si>
  <si>
    <t>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t>
  </si>
  <si>
    <t xml:space="preserve"> 6-1/3503</t>
  </si>
  <si>
    <t>6-1/3478</t>
  </si>
  <si>
    <t>Гудамж, талбайн гэрэлтүүлэг нэмэгдүүлэх, засварлах</t>
  </si>
  <si>
    <t>6-1/3531</t>
  </si>
  <si>
    <t>Сумдын соёлын төвийн тоног төхөөрөмж</t>
  </si>
  <si>
    <t>Дуу бүжгийн Боржигон чуулгын барилгын ажил</t>
  </si>
  <si>
    <t>Өсөх урам ХХК</t>
  </si>
  <si>
    <t>Дархан-Шарын гол чиглэлийн хатуу хучилттай авто замын lll хэсэг Багц2</t>
  </si>
  <si>
    <t xml:space="preserve">Ай ти эс өү ХХК </t>
  </si>
  <si>
    <t>Соёлын байгууллагуудын тоног төхөөрөмж (1 дүгээр багц Өвөрхнгөй аймгийн МУСГЗ Н.Оргийн нэрэмжит ХДТеатрын тоног төхөөрөмжийн шинэчлэл)</t>
  </si>
  <si>
    <t>Үерийн усны далан далангууд хийх</t>
  </si>
  <si>
    <t>Газрын тосны лабораторийн  ик-фурье спектрометр тоног төхөөрөмж худалдан авах /Тендерийн урилга дээрх нэр: Октан тоо болон цетан тоо тодорхойлдог, экологийн агууламж үздэг тодорхойлох багаж авах/</t>
  </si>
  <si>
    <t>Шингэн түлш шилжүүлэн ачих байгууламж ТӨААТҮГ</t>
  </si>
  <si>
    <t xml:space="preserve"> 6-1/3502</t>
  </si>
  <si>
    <t xml:space="preserve"> 2021/07/05</t>
  </si>
  <si>
    <t xml:space="preserve"> 6-1/3795</t>
  </si>
  <si>
    <t>Малын гаралтай түүхий эд, бүтээгдэхүүн чанарын сум дундын лабораторийн тоног төхөөрөмж нийлүүлэх</t>
  </si>
  <si>
    <t xml:space="preserve"> 6-1/3534</t>
  </si>
  <si>
    <t xml:space="preserve"> 6-1/3817</t>
  </si>
  <si>
    <t>Хархорин сумын гудамж талбайн засвар, шинэчлэл</t>
  </si>
  <si>
    <t>Өвөрхангай аймгийн Хархорин сумын ЗДТГ</t>
  </si>
  <si>
    <t xml:space="preserve"> 6-1/3533</t>
  </si>
  <si>
    <t xml:space="preserve"> 6-1/3816</t>
  </si>
  <si>
    <t>Зуунмод сумын төвөөс Хөшигийн хөндийн шинэ нисэх онгоцны буудал чиглэлийн авто зам</t>
  </si>
  <si>
    <t>Анандын зам ХХК</t>
  </si>
  <si>
    <t>6-1/3823</t>
  </si>
  <si>
    <t>Математик, тоон техноологийн хүрээлэн</t>
  </si>
  <si>
    <t>БҮ-ийн зэс молибдены флотацийн дамжлагыг автоматаар удирдах зарчимд тулгуурласан алгоритм боловсруулах</t>
  </si>
  <si>
    <t>6-1/3593</t>
  </si>
  <si>
    <t>Классиксолюшн ХХК</t>
  </si>
  <si>
    <t>Түлхүүр гардуулах нөхцөлтэй Ногооннуур сум Улаан хад багийн Эрүүл мэндийн төвийн барилга, 5 ор</t>
  </si>
  <si>
    <t>Богдын буян ХХК</t>
  </si>
  <si>
    <t>Хогийн менежмент сайжруулах</t>
  </si>
  <si>
    <t>Өвөрхангай аймгийн Богд сумын ЗДТГ</t>
  </si>
  <si>
    <t xml:space="preserve"> 6-1/3590</t>
  </si>
  <si>
    <t xml:space="preserve"> 6-1/3856</t>
  </si>
  <si>
    <t xml:space="preserve">ЗБИБ ХХК </t>
  </si>
  <si>
    <t>Налайх дүүргийн авто замын засвар</t>
  </si>
  <si>
    <t>6-1/3621</t>
  </si>
  <si>
    <t>Мөнхийн үргэлжлэл ХХК</t>
  </si>
  <si>
    <t>Соёл, урлагийн ордон, 500 суудал /Дорноговь, Замын-Үүд сум, 3 дугаар баг/</t>
  </si>
  <si>
    <t>Улаанбаатар принт ХХК</t>
  </si>
  <si>
    <t>Ерөнхий гэрээгээр ерөнхий боловсролын сургуулийн сурах бичиг хэвлэн нийлүүлэх</t>
  </si>
  <si>
    <t>Прорам хангамжийн лиценз худалдан авах, тохируулах</t>
  </si>
  <si>
    <t>Хан-Уул дүүргийн Эрүүл мэндийн төвд компьютер, тоног төхөөрөмж, багаж хэрэгсэл худалдан авах</t>
  </si>
  <si>
    <t>Амар констракшн ХХК</t>
  </si>
  <si>
    <t>Бургастай хорооллын гэрэлтүүлэг</t>
  </si>
  <si>
    <t>Сэлэнгэ аймгийн Сант сумын ЗДТГ</t>
  </si>
  <si>
    <t xml:space="preserve">Бамбай секьюрити сервис ХХК </t>
  </si>
  <si>
    <t>Гар буу худалдан авах</t>
  </si>
  <si>
    <t xml:space="preserve"> 6-1/3592</t>
  </si>
  <si>
    <t xml:space="preserve"> 6-1/3814</t>
  </si>
  <si>
    <t>2021 оны 6 дугаар сарын 10-ны өдрийн 305OLCBD212522</t>
  </si>
  <si>
    <t>7/8/2021
 6-1/3924</t>
  </si>
  <si>
    <t>Хөхтас ХХК</t>
  </si>
  <si>
    <t>Гранд пасикал ХХК</t>
  </si>
  <si>
    <t>Спорт залын барилга, 500 суудал /Ховд Зэрэг/</t>
  </si>
  <si>
    <t>Хар цагаан будаг</t>
  </si>
  <si>
    <t xml:space="preserve"> 6-1/3960</t>
  </si>
  <si>
    <t>Дээжний уут нийлүүлэх</t>
  </si>
  <si>
    <t>Ойн ном хэвлүүлэх</t>
  </si>
  <si>
    <t xml:space="preserve">Эрдэнэт үйлдвэр ТӨҮГ </t>
  </si>
  <si>
    <t>Сумын төвийн усан хангамж, ариутгах татуургын шугам сүлжээ, цэвэрлэх байгууламж /Дундговь, Сайхан-Овоо сум/</t>
  </si>
  <si>
    <t xml:space="preserve">Хуримт констракшн ХХК </t>
  </si>
  <si>
    <t>Гудамжны гэрэлтүүлэг</t>
  </si>
  <si>
    <t>Дундговь аймгийн Дэлгэрхангай сумын ЗДТГ</t>
  </si>
  <si>
    <t xml:space="preserve"> 6-1/3673</t>
  </si>
  <si>
    <t>6-1/3963</t>
  </si>
  <si>
    <t xml:space="preserve"> 6-1/3623</t>
  </si>
  <si>
    <t>6-1/4010</t>
  </si>
  <si>
    <t>Энгийн бүтээмж ХХК</t>
  </si>
  <si>
    <t>Нэг бүрийн хамгаалах хэрэгсэл нийлүүлэгчийг сонгох</t>
  </si>
  <si>
    <t>6-1/3662</t>
  </si>
  <si>
    <t>6-1/3993</t>
  </si>
  <si>
    <t>Маск/шүүлтүүртэй, запас шүүлтүүр болон нэг удаагийн маск нийлүүлэгчийг сонгох</t>
  </si>
  <si>
    <t>6-1/3716</t>
  </si>
  <si>
    <t>6-1/3884</t>
  </si>
  <si>
    <t>Баяжуулах үйлдвэр. Өөрөө нунтаглах хэсэг ммс №1 тээрмийн цахилгаан хөдөлгүүр, давтамж хувиргагчийн хамт нийлүүлэх, солих ажил</t>
  </si>
  <si>
    <t>6-1/3661</t>
  </si>
  <si>
    <t>6-1/3883</t>
  </si>
  <si>
    <t>Амьсгалын бие даасан төхөөрөмж</t>
  </si>
  <si>
    <t>Нийслэлийн Сүхбаатар дүүргийн ХААА</t>
  </si>
  <si>
    <t xml:space="preserve"> 6-1/3672</t>
  </si>
  <si>
    <t>6-1/4023</t>
  </si>
  <si>
    <t>453DBG/21/04907</t>
  </si>
  <si>
    <t>Гом илч ХХК</t>
  </si>
  <si>
    <t>Уянга сумын ерөнхий боловсролын 2 дугаар сургуулийн сантехникийн их засвар</t>
  </si>
  <si>
    <t>8 дугаар хороо камержуулалт</t>
  </si>
  <si>
    <t>Камерын засвар, арчлал хийх</t>
  </si>
  <si>
    <t>2021.06.15, 110OLUBD210533</t>
  </si>
  <si>
    <t xml:space="preserve"> 6-1/3666</t>
  </si>
  <si>
    <t>Тэвштэй автокран 2 ширхэг</t>
  </si>
  <si>
    <t>Багануур Зүүн Өмнөд Бүсийн Цахилгаан түгээх сүлжээ ТӨХК</t>
  </si>
  <si>
    <t>9 дүгээр хороо, камержуулалт</t>
  </si>
  <si>
    <t>6-1/3679</t>
  </si>
  <si>
    <t>2021.06.10, 110OLUBD210523</t>
  </si>
  <si>
    <t xml:space="preserve">Weihai Changte Industrial Mining Machinery LTD </t>
  </si>
  <si>
    <t xml:space="preserve"> 6-1/3665</t>
  </si>
  <si>
    <t>Сургуулийн барилгын их засвар</t>
  </si>
  <si>
    <t xml:space="preserve"> 6-1/3664</t>
  </si>
  <si>
    <t xml:space="preserve"> 6-1/3866</t>
  </si>
  <si>
    <t>Бүсийн оношилгоо, эмчилгээний төвүүдийн эмнэлгийн тусламж, үйлчилгээний чадавхийг нэмэгдүүлэхэд шаардлагатай тоног төхөөрөмж</t>
  </si>
  <si>
    <t xml:space="preserve"> 6-1/3663</t>
  </si>
  <si>
    <t>Амьсгалын бие даасан төхөөрөмж, ЭҮТӨҮГ/202101636</t>
  </si>
  <si>
    <t xml:space="preserve"> 6-1/4051</t>
  </si>
  <si>
    <t xml:space="preserve">Альфа филтер ХХК </t>
  </si>
  <si>
    <t>Агаар шүүгч /хос/, маслын болон түлшний шүүр худалдан авах, НЗТНОНӨААТҮГ/202102051</t>
  </si>
  <si>
    <t>6-1/4047</t>
  </si>
  <si>
    <t>Миний гудамж-бидний гэр</t>
  </si>
  <si>
    <t>6-1/3969</t>
  </si>
  <si>
    <t>Ногоон үйлс ХХК</t>
  </si>
  <si>
    <t>110 кв-ын Өмнөговь-Мянгад ЦДАШ-ын их засвар хийхэд шаардлагатай сэлбэг материал худалдан авах</t>
  </si>
  <si>
    <t>2021.07.07</t>
  </si>
  <si>
    <t xml:space="preserve">Платиниум их өргөө констракшн ХХК </t>
  </si>
  <si>
    <t>Нэг бүрийн хамгаалах хэрэгсэл /дуулга, нүдний шил/ нийлүүлэх</t>
  </si>
  <si>
    <t>Өндөр хурдны шилэн кабелийн сүлжээнд холбогдоогүй сум сууринд интернетийн сүлжээ хүргэх</t>
  </si>
  <si>
    <t>2021.07.09</t>
  </si>
  <si>
    <t>Эм бэлдмэл, эмнэлгийн хэрэгсэл нийлүүлэх</t>
  </si>
  <si>
    <t>6-1/4045</t>
  </si>
  <si>
    <t>Дархан-Уул аймаг, Хонгор сумын Салхит 3 дугаар багийн нутаг дэвсгэрт баригдах 40 айлын орон сууцны барилгын ажил</t>
  </si>
  <si>
    <t>Дорнод аймгийн Бүсийн оношилгоо эмчилгээний төв</t>
  </si>
  <si>
    <t xml:space="preserve">Нарсан цамхаг ХХК </t>
  </si>
  <si>
    <t xml:space="preserve">Цахимбар инженеринг ХХК </t>
  </si>
  <si>
    <t>Аймгийн төвин хатуу хучилттай ато замын ажил</t>
  </si>
  <si>
    <t>2021.07.19</t>
  </si>
  <si>
    <t>Мөнх од цацрал ХХК</t>
  </si>
  <si>
    <t>ШУА-ийн Палеонтологийн хүрээлэнгийн техник боловсруулалт, гистологийн лабораторийн тоног төхөөрөмж, багаж, хэрэгсэл худалдаж авах</t>
  </si>
  <si>
    <t>ШУА-ийн Палеонтологийн хүрээлэн</t>
  </si>
  <si>
    <t xml:space="preserve"> 6-1/3896</t>
  </si>
  <si>
    <t>Тэгш анар ХХК</t>
  </si>
  <si>
    <t>Эм, эмнэлгийн хэрэгсэл, лабораторийн урвалж, цус цусан бүтээгдэхүүн худалдан авах</t>
  </si>
  <si>
    <t xml:space="preserve">Мөнх их наяд ХХК </t>
  </si>
  <si>
    <t>Задгай цемент</t>
  </si>
  <si>
    <t>6-1/3766</t>
  </si>
  <si>
    <t>6-1/4043</t>
  </si>
  <si>
    <t>Деново ХХК</t>
  </si>
  <si>
    <t>Шалны хавтан нийлүүлэх</t>
  </si>
  <si>
    <t>2021.7.7</t>
  </si>
  <si>
    <t>6-1/3882</t>
  </si>
  <si>
    <t xml:space="preserve">Хануй энержи ХХК </t>
  </si>
  <si>
    <t>Түлхүүр гардуулах гэрээний нөхцөлтэй Нийтийн эзэмшлийн гудамж, талбай, авто замын гэрэлтүүлэг</t>
  </si>
  <si>
    <t xml:space="preserve"> 6-1/3803</t>
  </si>
  <si>
    <t>Ногооннуур сумын төвийн хөгжлийн ерөнхий төлөвлөгөө боловсруулах ажил</t>
  </si>
  <si>
    <t xml:space="preserve"> 6-1/3831</t>
  </si>
  <si>
    <t>Чандмань уушир ХХК</t>
  </si>
  <si>
    <t>Цэцэрлэгийн барилга, 100 ор /Баян-Өлгий, Өлгий сум/</t>
  </si>
  <si>
    <t>2021.07.22</t>
  </si>
  <si>
    <t xml:space="preserve">Хан Жаргалант стоунс ХХК </t>
  </si>
  <si>
    <t>Насан туршийн боловсролын төв, боловсролын газрын барилга</t>
  </si>
  <si>
    <t>6-1/3968</t>
  </si>
  <si>
    <t>6-1/4046</t>
  </si>
  <si>
    <t>Эм Жей Эл Атторнейс ХНН</t>
  </si>
  <si>
    <t>Нүүрс баяжуулах үйлдвэрийн төслийн хуулийн зөвлөх үйлчилгээ үзүүлэгчийг сонгох</t>
  </si>
  <si>
    <t xml:space="preserve">Түлхүүр гардуулах гэрээний нөхцөлтэй "Баянзүрх дүүргийн 11 дүгээр хорооны нутаг Хөлийн голд хөв цуурам байгуулах ажлын зураг төсөв боловсруулах, барилга угсралтын ажил </t>
  </si>
  <si>
    <t>19 дүгээр цэцэрлэгийн гадна талбайн тохижилтын ажил</t>
  </si>
  <si>
    <t>6-1/3802</t>
  </si>
  <si>
    <t>6-1/4044</t>
  </si>
  <si>
    <t xml:space="preserve">Нуган ХХК </t>
  </si>
  <si>
    <t>Нийслэлийн эрүүл мэндийн газрын харьяа байгууллагуудын 2021 онд хэрэглэх эм, эмнэлгийн хэрэгсэл</t>
  </si>
  <si>
    <t>Мөнгө бүслэгч машин нийлүүлэх</t>
  </si>
  <si>
    <t>Монгол банкны Ерөнхийлөгч</t>
  </si>
  <si>
    <t>Суурь машины сэлбэг</t>
  </si>
  <si>
    <t>Лабораторийн тоноглол</t>
  </si>
  <si>
    <t>2021.7.19</t>
  </si>
  <si>
    <t xml:space="preserve"> 6-1/3851</t>
  </si>
  <si>
    <t xml:space="preserve"> 6-1/4052</t>
  </si>
  <si>
    <t>Музей, номын сангийн цогцолбор</t>
  </si>
  <si>
    <t xml:space="preserve"> 6-1/3865</t>
  </si>
  <si>
    <t>2021.07.06</t>
  </si>
  <si>
    <t xml:space="preserve">Асен ХХК </t>
  </si>
  <si>
    <t>Алтай сумын төвийн хөгжлийн ерөнхий төлөвлөгөө боловсруулах ажил</t>
  </si>
  <si>
    <t>Сумын хөгжлийн ерөнхий төлөвлөгөө</t>
  </si>
  <si>
    <t xml:space="preserve"> 6-1/3869</t>
  </si>
  <si>
    <t>6-1/4048</t>
  </si>
  <si>
    <t xml:space="preserve">Баганат орд ХХК </t>
  </si>
  <si>
    <t>Түлхүүр гардуулах гэрээний нөхцөлтэй Эрүүл мэндийн төвийн барилга 15 ор,</t>
  </si>
  <si>
    <t xml:space="preserve"> 6-1/3871</t>
  </si>
  <si>
    <t>Агаарын хөлгийн иж бүрэн даатгалын үйлчилгээ үзүүлэх</t>
  </si>
  <si>
    <t xml:space="preserve"> 6-1/3893</t>
  </si>
  <si>
    <t xml:space="preserve"> 6-1/4053</t>
  </si>
  <si>
    <t xml:space="preserve">2021.05.17-ны өдрийн 413DBG/21/04038 </t>
  </si>
  <si>
    <t>20,000,000</t>
  </si>
  <si>
    <t>2021.07.26
6-1/4206</t>
  </si>
  <si>
    <t>Геологи хайгуул судалгааны ажил Багц-4</t>
  </si>
  <si>
    <t>Голомт банк, 2021.6.04 270OLCBD212420</t>
  </si>
  <si>
    <t>2021.8.05-ны 6-1/4448</t>
  </si>
  <si>
    <t>Сургуулийн номын сан, урлаг заалын өргөтгөл /Өвөрхангай, Арвайхээр сум, 4 дүгээр сургууль/</t>
  </si>
  <si>
    <t>6-1/4071</t>
  </si>
  <si>
    <t>6-1/4042</t>
  </si>
  <si>
    <t xml:space="preserve">Лау Лау ХХК </t>
  </si>
  <si>
    <t>Цэцэрлэгийн барилга, 50 ор /Баян-Өлгий, Булган сум, Сайхан баг/</t>
  </si>
  <si>
    <t xml:space="preserve">Өлке констракшн ХХК </t>
  </si>
  <si>
    <t>Сумдын шинэчлэл хөдөөгийн хөгжил</t>
  </si>
  <si>
    <t xml:space="preserve"> 6-1/3901</t>
  </si>
  <si>
    <t>ХНХ-ын салбарын их засвар, ХБХХЕГ-ын өргөтгөлийн барилгыг буулгах</t>
  </si>
  <si>
    <t>Хидро инженеринг ХХК</t>
  </si>
  <si>
    <t>Зарим сумд услалтын систем байгуулах ТЭЗҮ боловсруулах, тоног төхөөрөмж нийлүүлэх</t>
  </si>
  <si>
    <t xml:space="preserve"> 6-1/3895</t>
  </si>
  <si>
    <t xml:space="preserve">Престиж инженеринг ХХК </t>
  </si>
  <si>
    <t>Төслийн нийтийн аж ахуйн байгууллагуудад бохир ус зайлуулах автомашин, механизм нийлүүлэх</t>
  </si>
  <si>
    <t>Зүүн өмнөд говийн хот байгуулалт, хилийн ойролцоо суурин газруудын хөгжлийн МОН-3713 төсөл</t>
  </si>
  <si>
    <t>Азийн хөгжлийн банк</t>
  </si>
  <si>
    <t>Хануй энержи ХХК</t>
  </si>
  <si>
    <t>Түлхүүр гардуулах гэрээний нөхцөлтэй 
Нийтийн эзэмшлийн гудамж, талбай, авто замын гэрэлтүүлэг</t>
  </si>
  <si>
    <t xml:space="preserve">Зөөлөн тэмүүлэл констракшн ХХК </t>
  </si>
  <si>
    <t>Хүнс, хөдөө аж ахуйн газар, лабораторын барилга</t>
  </si>
  <si>
    <t xml:space="preserve">Агайын ХХК </t>
  </si>
  <si>
    <t>Түлхүүр гардуулах нөхцөлтэй Хүнс, хөдөө аж ахуйн газар, лабораторын барилга</t>
  </si>
  <si>
    <t>Термопластикийн будаг, ойлгогч, цавуу нийлүүлэх</t>
  </si>
  <si>
    <t>Багануур АЗЗАТӨХК</t>
  </si>
  <si>
    <t xml:space="preserve">Хатан түнэл ХХК </t>
  </si>
  <si>
    <t>Итгэлт эстимэйт ХХК</t>
  </si>
  <si>
    <t>Хөрөнгийн үнэлгээний үйлчилгээ үзүүлэх хуулийн этгээд</t>
  </si>
  <si>
    <t>2021.7.9</t>
  </si>
  <si>
    <t>Хилийн үйлчилгээг сайжруулах бүс нутгийн төсөл</t>
  </si>
  <si>
    <t xml:space="preserve">Динатос ХХК </t>
  </si>
  <si>
    <t>Хүнс, хөдөө аж ахуйн газар, лабораторийн барилга /Ховд, Жаргалант сум/</t>
  </si>
  <si>
    <t>Металлын лабораторийн сэлбэг хэрэгсэл</t>
  </si>
  <si>
    <t xml:space="preserve"> 6-1/3891</t>
  </si>
  <si>
    <t xml:space="preserve"> 6-1/4075</t>
  </si>
  <si>
    <t>Говь-Алтай АЗЗА ТӨХК</t>
  </si>
  <si>
    <t>Алтай хотын төвийн хатуу хучилттай авто замын нүхний засварын ажил</t>
  </si>
  <si>
    <t>Электро пласс ХХК</t>
  </si>
  <si>
    <t>Аж ахуйн барилгын засвар</t>
  </si>
  <si>
    <t>Үйлдвэрийн зочид буудал, конторын засвар</t>
  </si>
  <si>
    <t>Ажиллагсдын орон сууц засвар</t>
  </si>
  <si>
    <t>Душ нийлүүлэгч</t>
  </si>
  <si>
    <t>2021.07.20</t>
  </si>
  <si>
    <t>Ромбо, дипломын үнэт цаас</t>
  </si>
  <si>
    <t xml:space="preserve"> 6-1/3892</t>
  </si>
  <si>
    <t xml:space="preserve"> 6-1/4035</t>
  </si>
  <si>
    <t>Эйч биэс ХХК</t>
  </si>
  <si>
    <t>Шарын гол сум дахь хөлбөмбөгийн талбай</t>
  </si>
  <si>
    <t xml:space="preserve">Аверс секьюрити ХХК </t>
  </si>
  <si>
    <t>Албаны болон жолоочийн үнэмлэхийн бэлдэц, дагалдах хэрэгсэл нийлүүлэх гүйцэтгэгчийг сонгон шалгаруулах</t>
  </si>
  <si>
    <t xml:space="preserve">Цаст ганри групп ХХК </t>
  </si>
  <si>
    <t>Эмаль будаг</t>
  </si>
  <si>
    <t xml:space="preserve"> 6-1/3890</t>
  </si>
  <si>
    <t>Ажлын өвөл, зуны хувцас</t>
  </si>
  <si>
    <t>2021.07.21</t>
  </si>
  <si>
    <t>Эрчим өгий ХХК</t>
  </si>
  <si>
    <t>Даланзадгад сумын гэр хорооллын гэрэлтүүлгийг нэмэгдүүлэх</t>
  </si>
  <si>
    <t xml:space="preserve"> 6-1/3965</t>
  </si>
  <si>
    <t xml:space="preserve"> 6-1/3967</t>
  </si>
  <si>
    <t>Гэр хорооллын нүхэн жорлонг шинэчлэх</t>
  </si>
  <si>
    <t>Өмгөөллийн Заяа энд Золоо ХХН</t>
  </si>
  <si>
    <t>Хуулийн зөвлөх үйлчилгээ</t>
  </si>
  <si>
    <t xml:space="preserve">Ёст бэйс сервис ХХК </t>
  </si>
  <si>
    <t xml:space="preserve"> 6-1/4012</t>
  </si>
  <si>
    <t xml:space="preserve"> 6-1/4092</t>
  </si>
  <si>
    <t>2021.06.07-ны өдрийн ETE2021060700034</t>
  </si>
  <si>
    <t>2021.07.26
6-1/4202</t>
  </si>
  <si>
    <t>Арбулаг ХХК</t>
  </si>
  <si>
    <t>6-1/4132</t>
  </si>
  <si>
    <t xml:space="preserve">Түм дэлгэрэх ХХК </t>
  </si>
  <si>
    <t>Ентүм зочид буудлаас 3, 4 дүгээр байрын хойд талын уулзвар хүртэлх авто зам, Хийдийн 60 автомашины зогсоол, Жинст баг, Хөгжил хорооллын доод талаас 3, 4 дүгээр гудамжинд хатуу хучилттай авто зам /Говь-Алтай, Есөнбулаг сум/</t>
  </si>
  <si>
    <t xml:space="preserve"> 6-1/4011</t>
  </si>
  <si>
    <t xml:space="preserve"> 6-1/4110</t>
  </si>
  <si>
    <t xml:space="preserve">Эко хүрээ ХХК </t>
  </si>
  <si>
    <t>Орон нутгийн аэродромын засвар арчлалтад шаардлагатай хүйтэн асфальт нийлүүлэх</t>
  </si>
  <si>
    <t>Намдамүн сервис ХХК</t>
  </si>
  <si>
    <t>Өөрөө буулгагч ачааны машин нийлүүлэх</t>
  </si>
  <si>
    <t>Геодези, усны барилга байгууламжийн газар</t>
  </si>
  <si>
    <t>Манхан уст ХХК</t>
  </si>
  <si>
    <t>Цэцэрлэгийн барилгын өргөтгөл, 150 ор /Архангай, Эрдэнэбулган сум, 2 дугаар цэцэрлэг/</t>
  </si>
  <si>
    <t>Мөнх өргөө ХХК</t>
  </si>
  <si>
    <t>Техникийн болон биологийн нөхөн сэргээлт хийх</t>
  </si>
  <si>
    <t xml:space="preserve"> 6-1/4122</t>
  </si>
  <si>
    <t xml:space="preserve">2021.07.02-ны өдрийн 24-4/91 </t>
  </si>
  <si>
    <t xml:space="preserve">6,500,000 </t>
  </si>
  <si>
    <t>2021.07.26
6-1/4203</t>
  </si>
  <si>
    <t>Спектрофотометр нийлүүлэх</t>
  </si>
  <si>
    <t xml:space="preserve"> 6-1/4014</t>
  </si>
  <si>
    <t xml:space="preserve"> 6-1/4121</t>
  </si>
  <si>
    <t>Өргөх төхөөрөмж нийлүүлэх</t>
  </si>
  <si>
    <t xml:space="preserve"> 6-1/4015</t>
  </si>
  <si>
    <t xml:space="preserve"> 6-1/4013</t>
  </si>
  <si>
    <t>2021.07.26</t>
  </si>
  <si>
    <t xml:space="preserve">Эн си си эс ХХК </t>
  </si>
  <si>
    <t>SX/EW технологиор катодын зэс боловсруулах үйлдвэрийн нарийвчилсан зураг төсөл боловсруулах ажил</t>
  </si>
  <si>
    <t>Вотер фильтер ХХК</t>
  </si>
  <si>
    <t>Жижиг, дунд, бичил үйлдвэрлэлийг дэмжих хөтөлбөрийн хүрээнд тоног төхөөрөмж /Баянхонгор, Баянхонгор сум/</t>
  </si>
  <si>
    <t xml:space="preserve"> 6-1/4134</t>
  </si>
  <si>
    <t>Хилийн боомтуудын МХАлбаны улсын байцагчийн өвлийн хувцас худалдан авах</t>
  </si>
  <si>
    <t>2021.07.23</t>
  </si>
  <si>
    <t xml:space="preserve">Камминс монголиа инвестмент ХХК </t>
  </si>
  <si>
    <t>Антифриз-1</t>
  </si>
  <si>
    <t>6-1/4150</t>
  </si>
  <si>
    <t>Эм, эмнэлгийн хэрэгсэл нийлүүлэх Багц-21</t>
  </si>
  <si>
    <t xml:space="preserve"> 6-1/4165</t>
  </si>
  <si>
    <t xml:space="preserve">Баялаг өөдөө ХХК </t>
  </si>
  <si>
    <t>ОЙСХТ-ЗСТҮМА/2021-01 Багц-2</t>
  </si>
  <si>
    <t>БОАЖЯ-ны Ойн судалгаа хөгжлийн төв</t>
  </si>
  <si>
    <t>Шатны гишгүүр, плита</t>
  </si>
  <si>
    <t>Багц 1 - Бигэр сумын "Хоёр байшинт", Дэлгэр сумын "Дагналтай"-н Инженерийн хийцтэй услалтын системийг сэргээн засварлах ажлын зураг төсөл, төсөв зохиох зөвлөх үйлчилгээ, ТЭЗҮ, Багц 2-Тайшир сумын Шохойн булан услалтын системийн хайгуул судалгаа, боловсруулах, Тайшир сумын “Бааюуны булан, Цогт сумын голын ам ”-ын услалтын системийг шинэчлэх ажлын зураг төсөл, төсөв зохиох зөвлөх үйлчилгээ</t>
  </si>
  <si>
    <t xml:space="preserve"> 6-1/4135</t>
  </si>
  <si>
    <t>Шүтээн уул ХХК</t>
  </si>
  <si>
    <t>Барилгажих талбайн харуул хамгаалалтын үйлчилгээ</t>
  </si>
  <si>
    <t>2021.07.24</t>
  </si>
  <si>
    <t>6/1/4179</t>
  </si>
  <si>
    <t>Гэр хорооллын гудамжны гэрэлтүүлэг хийх</t>
  </si>
  <si>
    <t>Сэлэнгэ аймгийн Баянгол сумын ЗДТГ</t>
  </si>
  <si>
    <t>6-1/4098%</t>
  </si>
  <si>
    <t xml:space="preserve">Шунхлай ХХК </t>
  </si>
  <si>
    <t>Агаарын хөлгийн шатахуун</t>
  </si>
  <si>
    <t xml:space="preserve"> 6-1/4177</t>
  </si>
  <si>
    <t xml:space="preserve"> 6-1/4417</t>
  </si>
  <si>
    <t>Хөхморьт сумын хог тээврийн автомашин</t>
  </si>
  <si>
    <t>Видео хурлын төхөөрөмж нийлүүлэх</t>
  </si>
  <si>
    <t>6-1/4178</t>
  </si>
  <si>
    <t>Эмнэлэгт цусны ерөнхий шинжилгээний аппарат авах</t>
  </si>
  <si>
    <t>Увс аймгийн Өмнөговь сумын ЗД</t>
  </si>
  <si>
    <t xml:space="preserve">Лэдсити ХХК </t>
  </si>
  <si>
    <t>XII.1.86 Гэрэлтүүлэг, камержуулалт /Улаанбаатар, Сүхбаатар дүүрэг, 15, 16, 17, 18, 19, 20 дугаар хороо/</t>
  </si>
  <si>
    <t xml:space="preserve"> 6-1/4112</t>
  </si>
  <si>
    <t>6-1/4265</t>
  </si>
  <si>
    <t>2-р сургуулийн өргөтгөлийн барилгын дээвэр засвар</t>
  </si>
  <si>
    <t>2021.07.28</t>
  </si>
  <si>
    <t>Шигшүүр</t>
  </si>
  <si>
    <t xml:space="preserve"> 6-1/4127</t>
  </si>
  <si>
    <t>2021.08.02</t>
  </si>
  <si>
    <t xml:space="preserve"> 6-1/4245</t>
  </si>
  <si>
    <t>Даланзадгад сумын гэр хорооллын гэрэлтүүлгийг нэмэгдүүлэх /1-р баг, Гурвансайхан хороолол/</t>
  </si>
  <si>
    <t>"Миний гудамж-бидний гэр" төслийн хүрээнд гэр хороололд баригдсан цэвэр, бохир усны төв шугамаас салбар шугам сүлжээ татах /Цагаанчулуут/</t>
  </si>
  <si>
    <t>2021.08.03</t>
  </si>
  <si>
    <t>"Миний гудамж-бидний гэр" төслийн хүрээнд гэр хороололд баригдсан цэвэр, бохир усны төв шугамаас салбар шугам сүлжээ татах /Булаг/</t>
  </si>
  <si>
    <t xml:space="preserve">Электрон техник ХХК </t>
  </si>
  <si>
    <t>Лекц, сургалтын танхимын тоног төхөөрөмж нийлүүлэлт, суурилуулалт</t>
  </si>
  <si>
    <t>Удирдлагын академи</t>
  </si>
  <si>
    <t xml:space="preserve">Хайтек интернэйшнл ХХК </t>
  </si>
  <si>
    <t>Богино долгионы станцын сэлбэг</t>
  </si>
  <si>
    <t>6-1/4193</t>
  </si>
  <si>
    <t>Нормын хувцас, зөөлөн эдлэл нийлүүлэх</t>
  </si>
  <si>
    <t xml:space="preserve"> 6-1/4099</t>
  </si>
  <si>
    <t xml:space="preserve"> 6-1/4354</t>
  </si>
  <si>
    <t>6-1/4248</t>
  </si>
  <si>
    <t>Улсын ерөнхий прокурорын газрын компьютер, тоног төхөөрөмж нийлүүлэх</t>
  </si>
  <si>
    <t xml:space="preserve"> 6-1/4176</t>
  </si>
  <si>
    <t>Н.Жамъянхорол</t>
  </si>
  <si>
    <t>Бохир ус соруулдаг машин авах</t>
  </si>
  <si>
    <t>Дамбадаржаа 8б, 9, 10 дугаар гудамжинд тоосжилтыг бууруулж шавар шалбааг арилгаж хайрган хучилт хийх</t>
  </si>
  <si>
    <t xml:space="preserve">Баядах өргөө ХХК </t>
  </si>
  <si>
    <t>Голомт банк, 2021.6.07 120OLCBD212436</t>
  </si>
  <si>
    <t>2021.08.04-ны 6-1/4413</t>
  </si>
  <si>
    <t>Тастагч, өнгөлгөөний чулуу МЕТАВО</t>
  </si>
  <si>
    <t>Еба констракшн ХХК</t>
  </si>
  <si>
    <t>Шинэ буудал барих / харангт / 6-р баг /</t>
  </si>
  <si>
    <t>2021.08.05</t>
  </si>
  <si>
    <t xml:space="preserve"> 6-1/4437</t>
  </si>
  <si>
    <t xml:space="preserve">Булган шонхор ХХК </t>
  </si>
  <si>
    <t>Биеийн тамирын сургуулийн спорт тоглоомын заалны их засвар</t>
  </si>
  <si>
    <t>Ковид-19 голомтот эцсийн болон урьдчилан сэргийлэх ариутгал хийх</t>
  </si>
  <si>
    <t>2021.08.04</t>
  </si>
  <si>
    <t>6-1/4414</t>
  </si>
  <si>
    <t>Микрометр болон нутрометр нийлүүлэх</t>
  </si>
  <si>
    <t xml:space="preserve"> 6-1/4205</t>
  </si>
  <si>
    <t xml:space="preserve"> 6-1/4375</t>
  </si>
  <si>
    <t xml:space="preserve">2021 оны 6 дугаар сарын 29-ний өдрийн 366OLCBD212865 </t>
  </si>
  <si>
    <t xml:space="preserve"> 2021.08.06
6-1/4449</t>
  </si>
  <si>
    <t xml:space="preserve">Монголын үнэт цаас хэвлэл ХХК </t>
  </si>
  <si>
    <t>Албаны болон жолооны үнэмлэхийн бэлдэц, дагалдах хэрэгсэл нийлүүлэх</t>
  </si>
  <si>
    <t>Төвлөрсөн хогийн цэгүүдийн ариутгал халдваргүйжүүлэлтийн ажил</t>
  </si>
  <si>
    <t xml:space="preserve">Ган хэлхээ ХХК </t>
  </si>
  <si>
    <t>Өрхийн эрүүл мэндийн төвийн барилга</t>
  </si>
  <si>
    <t>Аймаг сумыг холбосон хатуу хучилттай замын зураг төсөв хийлгэх</t>
  </si>
  <si>
    <t>Хураангуй жагсаалтад ороогүй тухай гомдол</t>
  </si>
  <si>
    <t>XII.1.74</t>
  </si>
  <si>
    <t xml:space="preserve">Үерийн хамгаалалтын </t>
  </si>
  <si>
    <t xml:space="preserve"> 6-1/4209</t>
  </si>
  <si>
    <t xml:space="preserve">Сухайт хайрхан ХХК </t>
  </si>
  <si>
    <t>Архивын нягтруулсан шүүгээ худалдан авах</t>
  </si>
  <si>
    <t>2021.08.11</t>
  </si>
  <si>
    <t xml:space="preserve"> 6-1/4540</t>
  </si>
  <si>
    <t xml:space="preserve"> 6-1/4204</t>
  </si>
  <si>
    <t>Баяндэмбэрэл ХХК</t>
  </si>
  <si>
    <t>6-1/4190</t>
  </si>
  <si>
    <t xml:space="preserve">Өндөрхаан өргөө ХХК </t>
  </si>
  <si>
    <t>Эрүүл мэндийн төвийн барилгын их засвар</t>
  </si>
  <si>
    <t xml:space="preserve">Хэнтий аймгийн ОНӨГ </t>
  </si>
  <si>
    <t xml:space="preserve"> 6-1/4238</t>
  </si>
  <si>
    <t>Нийтийн эзэмшлийн орон сууцны байруудын дулаалга</t>
  </si>
  <si>
    <t xml:space="preserve"> 6-1/4212</t>
  </si>
  <si>
    <t xml:space="preserve"> 6-1/4373</t>
  </si>
  <si>
    <t xml:space="preserve">Цамбагарав ХХК </t>
  </si>
  <si>
    <t>Буяннэмэх интер ХХК</t>
  </si>
  <si>
    <t>Дээвэр засварын ажлын алба /Сүхбаатар дүүрэг 1, 5, 6, 7, 10 дугаар хороо/</t>
  </si>
  <si>
    <t xml:space="preserve"> 6-1/4235</t>
  </si>
  <si>
    <t xml:space="preserve"> 6-1/4263</t>
  </si>
  <si>
    <t xml:space="preserve">Мөнх од цацрал ХХК </t>
  </si>
  <si>
    <t xml:space="preserve">Ширмэн шүүр, таг нийлүүлэх </t>
  </si>
  <si>
    <t xml:space="preserve"> 6-1/4269</t>
  </si>
  <si>
    <t>2021.08.06</t>
  </si>
  <si>
    <t>Тоон радио релейны станц</t>
  </si>
  <si>
    <t xml:space="preserve">Инженер геодези ХХК </t>
  </si>
  <si>
    <t>Аймгийн газар зүйн нэрийн тодруулга хийх зөвлөх үйлчилгээ</t>
  </si>
  <si>
    <t>2021.08.10</t>
  </si>
  <si>
    <t>Бугантад Зил 131 автомашин худалдан авах</t>
  </si>
  <si>
    <t>Өрхийн эрүүл мэндийн төвийн барилга /Улаанбаатар, Хан-Уул дүүрэг, 14-р хороо/</t>
  </si>
  <si>
    <t>Шинэ буудал барих / харангт / 6-р баг</t>
  </si>
  <si>
    <t>Харангатын буудалд малчдын амрах байр барих</t>
  </si>
  <si>
    <t>Баян-Өлгий аймгийн Сагсай сумын ЗДТГ</t>
  </si>
  <si>
    <t xml:space="preserve">Интерактив ХХК </t>
  </si>
  <si>
    <t>"ERP" систем нийлүүлэх</t>
  </si>
  <si>
    <t xml:space="preserve"> 6-1/4335</t>
  </si>
  <si>
    <t xml:space="preserve"> 6-1/4548</t>
  </si>
  <si>
    <t xml:space="preserve">Энгийн бүтээмж ХХК </t>
  </si>
  <si>
    <t>Нэг бүрийн хамгаалах хэрэгсэл нийлүүлэчийг сонгох</t>
  </si>
  <si>
    <t>Алтай сумын бохир соруулдаг машин нийлүүлэх</t>
  </si>
  <si>
    <t>Цэцэрлэгийн барилгын өргөтгөл, 50 ор /Хэнтий, Дархан сум/</t>
  </si>
  <si>
    <t xml:space="preserve"> 6-1/4330</t>
  </si>
  <si>
    <t xml:space="preserve"> 6-1/4526</t>
  </si>
  <si>
    <t>Машин механизмын дугуй нийлүүлэх</t>
  </si>
  <si>
    <t>2021.07.06, 101/758</t>
  </si>
  <si>
    <t>Хот тохижилтын техник, тоног төхөөрөмж</t>
  </si>
  <si>
    <t xml:space="preserve">Хэнтий аймгийн ЗД </t>
  </si>
  <si>
    <t>6-1/4355</t>
  </si>
  <si>
    <t>Статистикийн эмхэтгэл-2020</t>
  </si>
  <si>
    <t>Үндэсний статистикийн хороо</t>
  </si>
  <si>
    <t>ҮСХ</t>
  </si>
  <si>
    <t xml:space="preserve">Диасисмонголиа ХХК </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</si>
  <si>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t>
  </si>
  <si>
    <t xml:space="preserve"> 6-1/4332</t>
  </si>
  <si>
    <t xml:space="preserve"> 6-1/4477</t>
  </si>
  <si>
    <t xml:space="preserve"> 6-1/4399</t>
  </si>
  <si>
    <t>Торгон туул ХХК</t>
  </si>
  <si>
    <t xml:space="preserve"> 6-1/4357</t>
  </si>
  <si>
    <t xml:space="preserve"> 6-1/4478</t>
  </si>
  <si>
    <t>Завхан аймгийн Хөгжим бүжгийн коллежид хөгжмийн зэмсэг</t>
  </si>
  <si>
    <t xml:space="preserve"> 6-1/4331</t>
  </si>
  <si>
    <t xml:space="preserve"> 6-1/4525</t>
  </si>
  <si>
    <t>Эмпати хаус ХХК</t>
  </si>
  <si>
    <t>ОБЕГ-ын сантехник, агааржуулалтын систем, цэвэр бохир усны босоо шугамын хэсэгчилсэн шинэчлэлийн ажил</t>
  </si>
  <si>
    <t>Налайх дүүргийн 3-р хороонд Хөрсний нөхөн сэргээлт хийх</t>
  </si>
  <si>
    <t xml:space="preserve"> 6-1/4400</t>
  </si>
  <si>
    <t xml:space="preserve"> 6-1/4555</t>
  </si>
  <si>
    <t>Анхан шатны эрүүл мэндийн байгууллагад эмнэлгийн багаж, тоног төхөөрөмж нийлүүлэх</t>
  </si>
  <si>
    <t>6-1/4402</t>
  </si>
  <si>
    <t>6-1/4456</t>
  </si>
  <si>
    <t xml:space="preserve">Прогресс интермедишн ХХК </t>
  </si>
  <si>
    <t>5 дугаар байрны баруун талд хүүхдийн тоглоомын талбайн тохижилтын ажил</t>
  </si>
  <si>
    <t xml:space="preserve"> 6-1/4527</t>
  </si>
  <si>
    <t>Спорт Цогцолбор. Хангарьд палас дээврийн их засвар</t>
  </si>
  <si>
    <t xml:space="preserve"> 6-1/4327</t>
  </si>
  <si>
    <t xml:space="preserve"> 6-1/4641</t>
  </si>
  <si>
    <t xml:space="preserve">Шинэ инж ХХК </t>
  </si>
  <si>
    <t>Шалны хавтан</t>
  </si>
  <si>
    <t>2021.08.09</t>
  </si>
  <si>
    <t>Голомт банк, 2021.6.02 400OLCBD212349</t>
  </si>
  <si>
    <t>2021,08,10-ны 6-1/4528</t>
  </si>
  <si>
    <t>Икосаэдр ХХК</t>
  </si>
  <si>
    <t>Хүүхэд хөгжил, хамгаалал хөтөлбөрийн хүрээнд худалдаж авах бараа, ажил үйлчилгээ</t>
  </si>
  <si>
    <t>Хөвсгөл аймгийн Гэр бүл, хүүхэд залуучуудын хөгжлийн газар</t>
  </si>
  <si>
    <t>Хүүхэд хамгаалал</t>
  </si>
  <si>
    <t>Нүүрс баяжуулах үйлдвэрийн төслийн техникийн зөвлөх үйлчилгээ үзүүлэх</t>
  </si>
  <si>
    <t xml:space="preserve"> 6-1/4401</t>
  </si>
  <si>
    <t xml:space="preserve"> 6-1/4643</t>
  </si>
  <si>
    <t>Хүнс, хөдөө аж ахуй, хөнгөн үйлдвэрийн яамны байрны цахилгаан шат шинэчлэх</t>
  </si>
  <si>
    <t xml:space="preserve"> 6-1/4445</t>
  </si>
  <si>
    <t xml:space="preserve"> 6-1/4507</t>
  </si>
  <si>
    <t>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t>
  </si>
  <si>
    <t>6-1/4418</t>
  </si>
  <si>
    <t>2021.08.17</t>
  </si>
  <si>
    <t xml:space="preserve"> 6-1/4645</t>
  </si>
  <si>
    <t>Түшиг мандал ХХК</t>
  </si>
  <si>
    <t>Хандизель орон нутгийн өмчит аж ахуйн тооцоот үйлдвэрийн газарт бохир соруулдаг автомашин худалдан авах жил</t>
  </si>
  <si>
    <t>Эмийн үйлдвэр импекс ХХК</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</si>
  <si>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14 Түргэвчилсэн оношлуур</t>
  </si>
  <si>
    <t>6-1/4416</t>
  </si>
  <si>
    <t>6-1/4501</t>
  </si>
  <si>
    <t>Геомастер ХХК</t>
  </si>
  <si>
    <t>Эй эс эс и эм ХХК</t>
  </si>
  <si>
    <t>2021.8.05</t>
  </si>
  <si>
    <t xml:space="preserve">Хар чонот ХХК </t>
  </si>
  <si>
    <t>Агаарын шугамын дамжуулагч утас</t>
  </si>
  <si>
    <t>301OLCBD213077</t>
  </si>
  <si>
    <t xml:space="preserve"> 6-1/4770</t>
  </si>
  <si>
    <t>Төрийн түүхийн музейн дээвэр, шатны их засвар</t>
  </si>
  <si>
    <t>6-1/4451</t>
  </si>
  <si>
    <t>Сайнцагаан сумын Далай хорооллын 0.4кВ-ын цахилгаан дамжуулах агаарын шугамын ажлыг гүйцэтгэх</t>
  </si>
  <si>
    <t>2021.08.13</t>
  </si>
  <si>
    <t>6-1/4589</t>
  </si>
  <si>
    <t xml:space="preserve">Чандмань уушир ХХК </t>
  </si>
  <si>
    <t>Цэцэрлэгийн барилга, 100 ор</t>
  </si>
  <si>
    <t>Сургуулийн гал тогооны тоног төхөөрөмж, Багц 2</t>
  </si>
  <si>
    <t>6-1/4453</t>
  </si>
  <si>
    <t xml:space="preserve"> 6-1/4701</t>
  </si>
  <si>
    <t>Сургууль, цэцэрлэгийн тоног төхөөрөмж /Улаанбаатар, Баянзүрх дүүрэг, 4, 5, 6, 8, 13, 14, 15, 16, 18, 25, 26 дугаар хороо/</t>
  </si>
  <si>
    <t>6-1/4455</t>
  </si>
  <si>
    <t>Аймгийн газар зүйн нэрийн тодруулга</t>
  </si>
  <si>
    <t xml:space="preserve"> 6-1/4486</t>
  </si>
  <si>
    <t xml:space="preserve">Нобле роуд ХХК </t>
  </si>
  <si>
    <t>Гэр хороолол доторхи засмал замыг үргэлжлүүлэн барих</t>
  </si>
  <si>
    <t xml:space="preserve"> 6-1/4454</t>
  </si>
  <si>
    <t>2021.08.18</t>
  </si>
  <si>
    <t xml:space="preserve"> 6-1/4734</t>
  </si>
  <si>
    <t xml:space="preserve">Эс ар пи инженер консалтинг монголиа ХХК </t>
  </si>
  <si>
    <t>Авто зам, явган хүний зам, засвар шинэчлэлтийн ажлын зураг төсөв</t>
  </si>
  <si>
    <t>6-1/4699</t>
  </si>
  <si>
    <t>Тусгай зориулалтын автомашин, Багц 5: Хүн ба тоног төхөөрөмж тээвэрлэх автомашин</t>
  </si>
  <si>
    <t>Сумдын Соёлын төвийн тоног төхөөрөмж</t>
  </si>
  <si>
    <t xml:space="preserve">Криетив монголиа ХХК </t>
  </si>
  <si>
    <t>"Морингийн даваа" 1 төслийн эхний ээлжийн ажлын зураг төсөл</t>
  </si>
  <si>
    <t>Ач үр ХХК</t>
  </si>
  <si>
    <t>Умифеновирт //</t>
  </si>
  <si>
    <t xml:space="preserve"> 6-1/4533</t>
  </si>
  <si>
    <t>Гурван тахилгат оргил ХХК</t>
  </si>
  <si>
    <t>Сургуулийн номын сан, урлаг заалын өргөтгөл</t>
  </si>
  <si>
    <t xml:space="preserve">Анти ген ХХК </t>
  </si>
  <si>
    <t>Эм, оношлуур, дагалдах хэрэгсэл нийлүүлэх</t>
  </si>
  <si>
    <t xml:space="preserve"> 6-1/4539</t>
  </si>
  <si>
    <t>413БМА/21/0627200</t>
  </si>
  <si>
    <t xml:space="preserve"> 6-1/4605</t>
  </si>
  <si>
    <t>Хан-Уул дүүргийн 12 дугаар хорооны Морингийн давааны төвлөрсөн хогийн цэгийн байгаль орчны нарийвчилсан үнэлгээ хийх</t>
  </si>
  <si>
    <t>6-1/4534</t>
  </si>
  <si>
    <t>2021.08.23</t>
  </si>
  <si>
    <t xml:space="preserve"> 6-1/4800</t>
  </si>
  <si>
    <t xml:space="preserve">Чинбат ХХК </t>
  </si>
  <si>
    <t>Сургуулийн барилгын өргөтгөл /Хэнтий, Дадал сум/</t>
  </si>
  <si>
    <t xml:space="preserve"> 6-1/4801</t>
  </si>
  <si>
    <t>Усан бассейн бүхий спорт цогцолборын барилга /Дорнод, Хэрлэн сум/</t>
  </si>
  <si>
    <t>6-1/4551</t>
  </si>
  <si>
    <t>6-1/4720</t>
  </si>
  <si>
    <t>6-1/4550</t>
  </si>
  <si>
    <t>Эйч эл кэй эм эн ХХК</t>
  </si>
  <si>
    <t>Хүнд даацын автосамосвалын дугуй</t>
  </si>
  <si>
    <t>6-1/4549</t>
  </si>
  <si>
    <t>6-1/4679</t>
  </si>
  <si>
    <t xml:space="preserve"> 6-1/4615</t>
  </si>
  <si>
    <t>Хөвсгөл булаг ХХК</t>
  </si>
  <si>
    <t>Шинэ хөдөө төсөл /Хөвсгөл/</t>
  </si>
  <si>
    <t>6-1/4554</t>
  </si>
  <si>
    <t>6-1/4733</t>
  </si>
  <si>
    <t>Бичил цэцэрлэгт хүрээлэн, ногоон байгууламж, тоглоомын талбайн тохижилт</t>
  </si>
  <si>
    <t>6-1/4562</t>
  </si>
  <si>
    <t xml:space="preserve"> 6-1/4820</t>
  </si>
  <si>
    <t>Камержуулалтын тоног төхөөрөмж, техник хэрэгсэл худалдан авах</t>
  </si>
  <si>
    <t>2021.08.24</t>
  </si>
  <si>
    <t>Жи тэй кэй эс ХХК</t>
  </si>
  <si>
    <t>Сургуулийн барилга, 320 суудал /Говь-Алтай, Тонхил сум/</t>
  </si>
  <si>
    <t>Интернэт үндсэн сүлжээний өргөтгөл</t>
  </si>
  <si>
    <t>Монголын Цахилгаан Холбоо ХК</t>
  </si>
  <si>
    <t>2021.08.25</t>
  </si>
  <si>
    <t>6-1/4829</t>
  </si>
  <si>
    <t>ЧД-ийн 7 хороо 224 дүгээр цэцэрлэгийн баруун талд хүүхдийн тоглоомийн талбай байгуулах, ЧД-ийн 2 дугаар хороо 24 дүгээр сургуулийн баруун талд гудамж талбайн тохиилтын ажил</t>
  </si>
  <si>
    <t>Чингэлтэй дүүргийн ХААГ</t>
  </si>
  <si>
    <t xml:space="preserve"> 6-1/4950</t>
  </si>
  <si>
    <t>Таблет нийлүүлэгчийг сонгон шалгаруулах</t>
  </si>
  <si>
    <t>4614</t>
  </si>
  <si>
    <t>Технологийн автомашин болон хүнд даацын машин механизмын даатгалын үйлчилгээ</t>
  </si>
  <si>
    <t xml:space="preserve">Дөл өөдөө ХХК </t>
  </si>
  <si>
    <t>Сургуулийн барилгын их засвар /Говь-Алтай, Тайшир сум/</t>
  </si>
  <si>
    <t>2021.08.26</t>
  </si>
  <si>
    <t>6-1/4878</t>
  </si>
  <si>
    <t>Аэродромын засвар арчлалтын бага оврын тоног төхөөрөмж, 2 иж бүрдэл нийлүүлэх</t>
  </si>
  <si>
    <t xml:space="preserve"> 6-1/4879</t>
  </si>
  <si>
    <t>Тогтмол гүйдлийн хөдөлгүүр ачаалалтай турших тоног төхөөрөмж</t>
  </si>
  <si>
    <t>Хилийн боомтуудын МХАлбаны улсын байцаагчийн өвлийн хувцас худалдан авах</t>
  </si>
  <si>
    <t>6-1/4604</t>
  </si>
  <si>
    <t>Агаарын хөлгийн шатахун нийлүүлэх</t>
  </si>
  <si>
    <t>Мөрөн сумын үерийн далан барих ажлын зураг төсөл боловсруулах</t>
  </si>
  <si>
    <t>6-1/4653</t>
  </si>
  <si>
    <t>2021.08.27</t>
  </si>
  <si>
    <t>БСМ ХХК</t>
  </si>
  <si>
    <t>Гачууртын авто замын төгсгөлөөс зүүн тийш үргэлжлэх авто зам, 4.7 км /Улаанбаатар, Баянзүрх дүүрэг, 20 дугаар хороо/</t>
  </si>
  <si>
    <t xml:space="preserve"> 6-1/4714</t>
  </si>
  <si>
    <t xml:space="preserve"> 6-1/4908</t>
  </si>
  <si>
    <t>Хурлын зааланд шаардлагатай том лед болон танилцуулгын дэлгэц</t>
  </si>
  <si>
    <t>Монгол Оросын хамтарсан 3-р сургууль</t>
  </si>
  <si>
    <t>6-1/4644</t>
  </si>
  <si>
    <t>6-1/4895</t>
  </si>
  <si>
    <t xml:space="preserve">Харх ХХК </t>
  </si>
  <si>
    <t>Хүчний трансформаторын туршилтын стенд</t>
  </si>
  <si>
    <t>Тогтмол гүйдлийн хөдөлгүүр ачаалалтай турших тоног төхөөрөмж нийлүүлэх</t>
  </si>
  <si>
    <t>Чанарын удирдлагын тогтолцоо ISO 9001:2016 нэвтрүүлэх ажил</t>
  </si>
  <si>
    <t>6-1/4717</t>
  </si>
  <si>
    <t>2021.08.30</t>
  </si>
  <si>
    <t>6-1/4922</t>
  </si>
  <si>
    <t xml:space="preserve">Сонголт дизайн ХХК </t>
  </si>
  <si>
    <t>Шинэ суурьшлын бүсийн хөгжлийн ерөнхий төлөвлөгөөг боловсруулах ажил</t>
  </si>
  <si>
    <t>6-1/4721</t>
  </si>
  <si>
    <t>6-1/4923</t>
  </si>
  <si>
    <t>Цахим оффисийн үүлэн технологид суурилсан системийн лицензийн эрх нийлүүлэх, техникийн дэмжлэг үйлчилгээ үзүүлэх</t>
  </si>
  <si>
    <t>6-1/4769</t>
  </si>
  <si>
    <t xml:space="preserve"> 6-1/4940</t>
  </si>
  <si>
    <t>Сумын төвийн тохижилт /Увс Улаангом сум/</t>
  </si>
  <si>
    <t xml:space="preserve"> 6-1/4806</t>
  </si>
  <si>
    <t xml:space="preserve"> 6-1/5005</t>
  </si>
  <si>
    <t>Гларий монголиа ХХК</t>
  </si>
  <si>
    <t>Хүнс, хөдөө аж ахуй, хөнгө үйлдвэрийн яамны байрны цахилгаан шат шинэчлэх</t>
  </si>
  <si>
    <t>6-1/4845</t>
  </si>
  <si>
    <t>2021.09.02</t>
  </si>
  <si>
    <t xml:space="preserve">Интел хантек ХХК </t>
  </si>
  <si>
    <t>Цэнхэр тэнгэрийн орон оч ХХК</t>
  </si>
  <si>
    <t xml:space="preserve">ТХААГ </t>
  </si>
  <si>
    <t xml:space="preserve"> 6-1/4968</t>
  </si>
  <si>
    <t>Цагаан хөшөө ХХК</t>
  </si>
  <si>
    <t xml:space="preserve"> 6-1/4966</t>
  </si>
  <si>
    <t>Хиймэл оюун ухаан, автоматжуулалт, хэрэглээний үндэсний төв</t>
  </si>
  <si>
    <t>6-1/4855</t>
  </si>
  <si>
    <t>2021.09.01</t>
  </si>
  <si>
    <t>Сургууль, цэцэрлэг, дотуур байрны нүхэн жорлонг ариун цэврийн байгууламжаар солих төсөл арга хэмжээ</t>
  </si>
  <si>
    <t>Цахим оффисын үүлэн технологид суурилсан систем нийлүүлэх</t>
  </si>
  <si>
    <t>Firewall системийн шинэчлэл</t>
  </si>
  <si>
    <t>6-1/4849</t>
  </si>
  <si>
    <t>Лабораторийн дээжлэгч, хуваарилагч</t>
  </si>
  <si>
    <t>Их-Уул сумын 150 хүүхдийн дотуур байр, Улиастай сумын Политехникийн коллежийн 150 хүүхдийн дотуур байр, Баянхайрхан сумын 15 ортой эрүүл мэндийн төв, Түдэвтэй сумын 150 хүүхдийн цэцэрлэгийн барилгуудын зураг төсөл боловсруулах зөвлөх үйлчилгээ</t>
  </si>
  <si>
    <t>Амуун далай ХХК</t>
  </si>
  <si>
    <t>Нөөцийн өвс, тэжээл бэлтгэх</t>
  </si>
  <si>
    <t>Орхон аймгийн Баян-Өндөр сумын ЗДТГ</t>
  </si>
  <si>
    <t>Сумын төвийн цэвэр болон бохир усны шугамыг аж ахуйн нэгж, айл өрхийг холбох ажлыг эхлүүлэх</t>
  </si>
  <si>
    <t>6-1/4838</t>
  </si>
  <si>
    <t>2021.09.07</t>
  </si>
  <si>
    <t xml:space="preserve">Монголиaн ветеринари кооператив дундын хоршоо </t>
  </si>
  <si>
    <t>Малын гоц халдварт өвчний халдвар илрүүлэх болон вакцины дараах тандалт шинжилгээний оношлуур, хэрэглэгдэхүүн нийлүүлэх</t>
  </si>
  <si>
    <t>Улсын мал эмнэлэг, ариун цэврийн төв лаборатори</t>
  </si>
  <si>
    <t>6-1/4893</t>
  </si>
  <si>
    <t xml:space="preserve">Дархан нэгдэл ХХК </t>
  </si>
  <si>
    <t>XII.3.7</t>
  </si>
  <si>
    <t>Эко жорлон төсөл /Улаанбаатар, Чингэлтэй дүүрэг, 7, 10, 12, 13, 14, 15 дугаар хороо</t>
  </si>
  <si>
    <t>6-1/4282</t>
  </si>
  <si>
    <t>Сүлжээ свич</t>
  </si>
  <si>
    <t>6-1/4883</t>
  </si>
  <si>
    <t>Салбар, тооцооны төвүүдэд шаардлагатай хаяг нийлүүлэх</t>
  </si>
  <si>
    <t>6-1/4916</t>
  </si>
  <si>
    <t>2021.09.08</t>
  </si>
  <si>
    <t>6-1/5056</t>
  </si>
  <si>
    <t>2021.08.03 34120000000BID000016</t>
  </si>
  <si>
    <t>2021.09.15 6-1/5223</t>
  </si>
  <si>
    <t>Хүнс, ногооны агуулахын барилга 50 тн</t>
  </si>
  <si>
    <t>6-1/4891</t>
  </si>
  <si>
    <t>Дайптэйнмонголиа ХХК</t>
  </si>
  <si>
    <t>Нийтийн тээврийн автобусны утааг багасгах арга хэмжээ авах зорилгоор дэвшилтэд техник, технологийг туршин нэвтрүүлэх</t>
  </si>
  <si>
    <t>2021.09.13</t>
  </si>
  <si>
    <t>Дархан сүлжээ ХХК</t>
  </si>
  <si>
    <t>2021-2025 онд хийгдэх 0.4-ийн шугамын засварын зураг төсөв боловсруулах</t>
  </si>
  <si>
    <t>6-1/4915</t>
  </si>
  <si>
    <t xml:space="preserve"> 6-1/5059</t>
  </si>
  <si>
    <t xml:space="preserve">Гео зураглал ХХК </t>
  </si>
  <si>
    <t>Ханбогд сумын төвийн автозамын зураг төсөв</t>
  </si>
  <si>
    <t>6-1/4932</t>
  </si>
  <si>
    <t>2021.09.09</t>
  </si>
  <si>
    <t>6-1/5091</t>
  </si>
  <si>
    <t>Аймгийн Орон нутгийн хөгжлийн сан</t>
  </si>
  <si>
    <t>2021.07.30 117OLCBD213220</t>
  </si>
  <si>
    <t>2021.09.15 6-1/5230</t>
  </si>
  <si>
    <t>Баян-Өлгий аймгийн Алтай сумын ерөнхий боловсролын сургуулийн их засварын ажлын төсөл арга хэмжээний гүйцэтгэгчийг сонгох</t>
  </si>
  <si>
    <t>2021.07.08 154GT10211890002</t>
  </si>
  <si>
    <t>Нисэхийн мэдээллийн үйлчилгээний албаны автомат системийн сервер, терминал, дагалдах тоног төхөөрөмж нийлүүлэх</t>
  </si>
  <si>
    <t>6-1/5103</t>
  </si>
  <si>
    <t xml:space="preserve">Таны зам ХХК </t>
  </si>
  <si>
    <t>Дархан-Шарын гол чиглэлийн хатуу хучилттай авто зам</t>
  </si>
  <si>
    <t xml:space="preserve"> 6-1/4911</t>
  </si>
  <si>
    <t xml:space="preserve"> 6-1/5011</t>
  </si>
  <si>
    <t>2021.08.31</t>
  </si>
  <si>
    <t>XII.1.86</t>
  </si>
  <si>
    <t>Гэрэлтүүлэг, камержуулалт</t>
  </si>
  <si>
    <t xml:space="preserve"> 6-1/4941</t>
  </si>
  <si>
    <t>XXXMC, UT системүүдийн сервер</t>
  </si>
  <si>
    <t>2021.09.10</t>
  </si>
  <si>
    <t>6-1/5106</t>
  </si>
  <si>
    <t>Сумын төвийн тохижилт, нэгдсэн хогийн цэгийг цэгцлэх ажлын хүрээнд ковш худалдан авах /Баяндэлгэр сум/</t>
  </si>
  <si>
    <t>Сүхбаатар аймгийн Баяндэлгэр сумын Засаг даргын тамгын газар</t>
  </si>
  <si>
    <t>6-1/4933</t>
  </si>
  <si>
    <t>6-1/5071</t>
  </si>
  <si>
    <t>6-1/4931</t>
  </si>
  <si>
    <t>6-1/5158</t>
  </si>
  <si>
    <t>Идэрбаялаг ХХК</t>
  </si>
  <si>
    <t>Төрөл бүрийн мах, Багц:1 Үхрийн мах</t>
  </si>
  <si>
    <t>6-1/4937</t>
  </si>
  <si>
    <t>Улиастай сумын Богдын гол багийн Политехникийн коллежийн урд байрлах шинэ худаг, Товцг баг 2 дугаар худаг, Өлзийт баг 16 дугаар худаг, Чигэстэй баг 2 дугаар худаг, Цэцэн-Уул, Эрдэнэхайрхан сумын төвийн гүн өрмийн худгуудад ухаалаг төхөөрөмж суурилуулах</t>
  </si>
  <si>
    <t>Завхан аймгийн ЗДТГ</t>
  </si>
  <si>
    <t>Гадаадын хөрөнгө</t>
  </si>
  <si>
    <t xml:space="preserve">Ялгуусан ХХК </t>
  </si>
  <si>
    <t>XV.1.1.62</t>
  </si>
  <si>
    <t>6-1/5009</t>
  </si>
  <si>
    <t>Тусгай зориулалттай эмнэлгийн лифт суурилуулах ажил гүйцэтгүүлэх. Багц 3. Гэдэсний халдварын тасаг</t>
  </si>
  <si>
    <t>6-1/5016</t>
  </si>
  <si>
    <t>6-1/5161</t>
  </si>
  <si>
    <t>Тусгай зориулалттай эмнэлгийн лифт суурилуулах ажил гүйцэтгүүлэх. Багц 2. Элэгний клиник 4 давхар</t>
  </si>
  <si>
    <t>Тусгай зориулалттай эмнэлгийн лифт суурилуулах ажил гүйцэтгүүлэх. Багц 4. Насанд хүрэгчдийн цочмог гепатит 2а байр 4 давхар</t>
  </si>
  <si>
    <t>Тусгай зориулалттай эмнэлгийн лифт суурилуулах ажил гүйцэтгүүлэх. Багц 1. Сүрьеэгийн клиник 6 давхар</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</si>
  <si>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13. РНХ ялгах цомог оношлуур, автомат арга</t>
  </si>
  <si>
    <t xml:space="preserve"> 6-1/5013</t>
  </si>
  <si>
    <t xml:space="preserve">Ди вай кэй би ХХК </t>
  </si>
  <si>
    <t>Түлхүүр гардуулах нөхцөлтэй цэцэрлэгийн барилга, 100 ор</t>
  </si>
  <si>
    <t>6-1/5078</t>
  </si>
  <si>
    <t>2021.09.16</t>
  </si>
  <si>
    <t>6-1/5257</t>
  </si>
  <si>
    <t xml:space="preserve">Эн би си си ХХК </t>
  </si>
  <si>
    <t>6-1/5090</t>
  </si>
  <si>
    <t>2021.09.14</t>
  </si>
  <si>
    <t>6-1/5206</t>
  </si>
  <si>
    <t>Сод электроникс ХХК</t>
  </si>
  <si>
    <t>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Интерактив дэлгэц болон түүний дагалдах хэрэгсэл</t>
  </si>
  <si>
    <t xml:space="preserve">АМЕ интернэйшнл </t>
  </si>
  <si>
    <t>ХӨСҮТ-ийн тоног төхөөрөмжийг шинэчлэх: Хорт хавдарын навигаци ба Стереотактик туяа эмчилгээ</t>
  </si>
  <si>
    <t xml:space="preserve">Еврохан ХХК </t>
  </si>
  <si>
    <t>Уул уурхай-металлурги-химийн үйлдвэрийн цогцолбор</t>
  </si>
  <si>
    <t>Завхан аймгийн хөгжим бүжгийн коллежид хөгжмийн зэмсэг</t>
  </si>
  <si>
    <t xml:space="preserve"> 6-1/5089</t>
  </si>
  <si>
    <t>Нэвтрэх үнэмлэхийн хяналтын системийн програмын шинэчлэлт, сервер дагалдах тоног төхөөрөмжүүд нийлүүлэх</t>
  </si>
  <si>
    <t>Иргэний нисэхийн үндэсний төв</t>
  </si>
  <si>
    <t>Камер нийлүүлэх</t>
  </si>
  <si>
    <t>Бүрүгцүн ХХК</t>
  </si>
  <si>
    <t>20 дугаар сургуулийн цайны газрын түрээслэгчийг сонгон шалгаруулах</t>
  </si>
  <si>
    <t>Орхон аймгийн Ерөнхий боловсролын 20-р сургууль</t>
  </si>
  <si>
    <t xml:space="preserve"> 6-1/5073</t>
  </si>
  <si>
    <t xml:space="preserve">Монголиан контракт майнинг сервис ХХК </t>
  </si>
  <si>
    <t>Бортээгийн уурхайн гэрээт олборлогч</t>
  </si>
  <si>
    <t>6-1/5072</t>
  </si>
  <si>
    <t>2021.09.15</t>
  </si>
  <si>
    <t xml:space="preserve"> 6-1/5233</t>
  </si>
  <si>
    <t>Мандах багийн төвийг цахилгаанд холбох</t>
  </si>
  <si>
    <t>6-1/5152</t>
  </si>
  <si>
    <t>2021.09.20</t>
  </si>
  <si>
    <t>6-1/5288</t>
  </si>
  <si>
    <t>2021.08.27 118GT10212390001</t>
  </si>
  <si>
    <t>2021.09.22 6-1/5344</t>
  </si>
  <si>
    <t>Таны зам ХХК</t>
  </si>
  <si>
    <t xml:space="preserve"> 6-1/5150</t>
  </si>
  <si>
    <t xml:space="preserve">Их азар ХХК </t>
  </si>
  <si>
    <t>Соёлын төвийн барилга, 240 суудал Булган, Бугат сум</t>
  </si>
  <si>
    <t>2019.09.22</t>
  </si>
  <si>
    <t>Өндөр өртөгтэй эмнэлгийн тоног төхөөрөмжийн баталгаат засвар: Багц 4: Siemens: Ангиографийн аппаратын засвар, үйлчилгээ болон Багц 5: Компьютерт томографийн аппаратын засвар, үйлчилгээ</t>
  </si>
  <si>
    <t xml:space="preserve"> 6-1/5151</t>
  </si>
  <si>
    <t>2021.09.22</t>
  </si>
  <si>
    <t xml:space="preserve"> 6-1/5368</t>
  </si>
  <si>
    <t>Сайжруулсан шахмал түлшний 25 кг-ын шуудай худалдан авах</t>
  </si>
  <si>
    <t>Зоос импекс ХХК</t>
  </si>
  <si>
    <t>Цэцэрлэгийн баригын өргөтгөл, 50 ор /Увс, Ховд сум/</t>
  </si>
  <si>
    <t xml:space="preserve"> 6-1/5237</t>
  </si>
  <si>
    <t xml:space="preserve"> 6-1/5348</t>
  </si>
  <si>
    <t>Мэдээллийн аюулгүй байдлыг хангах халдлагаас сэргийлэх төхөөрөмж нийлүүлэх</t>
  </si>
  <si>
    <t xml:space="preserve"> 6-1/5155</t>
  </si>
  <si>
    <t xml:space="preserve">Гурван тахилгат оргил ХХК </t>
  </si>
  <si>
    <t>Сургуулийн номын сан, урлаг заал өргөтгөл</t>
  </si>
  <si>
    <t xml:space="preserve">Нарлаг Монголын өглөө ХХК </t>
  </si>
  <si>
    <t xml:space="preserve"> 6-1/5232</t>
  </si>
  <si>
    <t xml:space="preserve"> 6-1/5260</t>
  </si>
  <si>
    <t>2021.9.27</t>
  </si>
  <si>
    <t xml:space="preserve"> 6-1/5440</t>
  </si>
  <si>
    <t xml:space="preserve">Технологи сервис энд солюшн ХХК </t>
  </si>
  <si>
    <t>6-1/5290</t>
  </si>
  <si>
    <t>2021.09.28</t>
  </si>
  <si>
    <t xml:space="preserve"> 6-1/5463</t>
  </si>
  <si>
    <t xml:space="preserve">Гана интернешнл ХХК </t>
  </si>
  <si>
    <t>Аэродромын засвар арчлалтын будгийн машин, 3 ширхэг /Чойбалсан, Мөрөн, Буянт-Ухаа/</t>
  </si>
  <si>
    <t xml:space="preserve"> Иргэний нисэхийн ерөнхий газар</t>
  </si>
  <si>
    <t xml:space="preserve"> 6-1/5256</t>
  </si>
  <si>
    <t>2021.09.27</t>
  </si>
  <si>
    <t xml:space="preserve"> 6-1/5417</t>
  </si>
  <si>
    <t>Монголиан майнинг трейд ХХК</t>
  </si>
  <si>
    <t xml:space="preserve">Төмөр хром ll нийлүүлэх  </t>
  </si>
  <si>
    <t>6-1/5291</t>
  </si>
  <si>
    <t>2021.09.29</t>
  </si>
  <si>
    <t xml:space="preserve"> 6-1/5498</t>
  </si>
  <si>
    <t>Багийн дарга нарын компьютер, техник тоног төхөөрөмжөөр хангах</t>
  </si>
  <si>
    <t xml:space="preserve"> 6-1/5341</t>
  </si>
  <si>
    <t xml:space="preserve"> 6-1/5484</t>
  </si>
  <si>
    <t xml:space="preserve">Финайдиа ХХК </t>
  </si>
  <si>
    <t>УБТЗ ХНН-ийн Санхүүгийн тайлагналын олон улсын стандарт-16 Түрээс стандартыг хэрхэн хэрэглэх арга, аргачлал боловсруулах</t>
  </si>
  <si>
    <t xml:space="preserve"> 6-1/5326</t>
  </si>
  <si>
    <t>2021.9.29</t>
  </si>
  <si>
    <t xml:space="preserve"> 6-1/5497</t>
  </si>
  <si>
    <t>Ухаалаг самбар нийлүүлэх гүйцэтгэгчийг сонгон шалгаруулах</t>
  </si>
  <si>
    <t>УИХ-ын Тамгын газар</t>
  </si>
  <si>
    <t>УИХ</t>
  </si>
  <si>
    <t xml:space="preserve"> 6-1/5340</t>
  </si>
  <si>
    <t xml:space="preserve"> 6-1/5438</t>
  </si>
  <si>
    <t>УТ</t>
  </si>
  <si>
    <t>Цутгамалын голч бэлтгэх их засварын ажил</t>
  </si>
  <si>
    <t xml:space="preserve"> 6-1/5332</t>
  </si>
  <si>
    <t xml:space="preserve"> 6-1/5499</t>
  </si>
  <si>
    <t>147GT10212350501</t>
  </si>
  <si>
    <t xml:space="preserve"> 2021.10.06
6-1/5617</t>
  </si>
  <si>
    <t>Шинэ суурьшлын бүсийн 10 км хатуу хучилттай автозамын барилгын ажлын зураг төслийг хийлгэх</t>
  </si>
  <si>
    <t>Орон нутгийн замын сан</t>
  </si>
  <si>
    <t>Обзервстра ХХК</t>
  </si>
  <si>
    <t>Чанарын удирдлагын тогтолцоо ISO9001:2016 нэвтрүүлэх ажил</t>
  </si>
  <si>
    <t xml:space="preserve"> 6-1/5331</t>
  </si>
  <si>
    <t>2021.09.30</t>
  </si>
  <si>
    <t xml:space="preserve"> 6-1/5533</t>
  </si>
  <si>
    <t xml:space="preserve"> 6-1/5532</t>
  </si>
  <si>
    <t>Хай би ойл ХК</t>
  </si>
  <si>
    <t>6-1/5423</t>
  </si>
  <si>
    <t xml:space="preserve"> 6-1/5535</t>
  </si>
  <si>
    <t>Зос трейд ХХК</t>
  </si>
  <si>
    <t>Сумдад хүүхдийн тоглоомын талбай байгуулах /Булган/</t>
  </si>
  <si>
    <t xml:space="preserve"> 6-1/5337</t>
  </si>
  <si>
    <t xml:space="preserve">Триодаймонд ХХК </t>
  </si>
  <si>
    <t>Баянтээг ХК-д 2021 оны хөрөнгө оруулалтаар Уурхайн баруун хэсэгт нарийвчилсан хайгуулын ажил</t>
  </si>
  <si>
    <t xml:space="preserve">ЦБОН ХХК </t>
  </si>
  <si>
    <t>2021.09.22 6-1/5335</t>
  </si>
  <si>
    <t>Шүүгчийн амь нас, эрүүл мэндийн даатгалын үйлчилгээ</t>
  </si>
  <si>
    <t xml:space="preserve"> 6-1/5342</t>
  </si>
  <si>
    <t>2021.10.01</t>
  </si>
  <si>
    <t xml:space="preserve"> 6-1/5536</t>
  </si>
  <si>
    <t xml:space="preserve">Веллко инк ХХК </t>
  </si>
  <si>
    <t>Услалтын системийг шинэчлэн сайжруулах барилгын ажил Сөгнөгөр дэд төсөл</t>
  </si>
  <si>
    <t xml:space="preserve"> 6-1/5419</t>
  </si>
  <si>
    <t>Омметр</t>
  </si>
  <si>
    <t xml:space="preserve"> 6-1/5551</t>
  </si>
  <si>
    <t xml:space="preserve">Ямуха ХХК </t>
  </si>
  <si>
    <t>Цайны газрын түрээслэгчийг сонгон шалгаруулах</t>
  </si>
  <si>
    <t>Нийслэлийн өмчийн ашиглалт удирдлагын газар</t>
  </si>
  <si>
    <t>Мегаполис ХХК</t>
  </si>
  <si>
    <t>Ачааны автомашины дам нуруу худалдан авах</t>
  </si>
  <si>
    <t xml:space="preserve"> 6-1/5418</t>
  </si>
  <si>
    <t>Оргилох бүрд ХХК</t>
  </si>
  <si>
    <t>Баргилтын ордын төмрийн хүдэр, агуулагч чулуулгийн физик механик шинж чанар, ан цавшил тодорхойлох ажил, геотехникийн судалгаа хийх</t>
  </si>
  <si>
    <t xml:space="preserve"> 6-1/5416</t>
  </si>
  <si>
    <t>2021.10.05</t>
  </si>
  <si>
    <t xml:space="preserve"> 6-1/5587</t>
  </si>
  <si>
    <t>Иргэний нисэхийн үндэсний төвийн төв байрны дээвэр, гадна фасад засвар</t>
  </si>
  <si>
    <t xml:space="preserve"> 6-1/5420</t>
  </si>
  <si>
    <t>2021.10.07</t>
  </si>
  <si>
    <t xml:space="preserve"> 6-1/5639</t>
  </si>
  <si>
    <t>6-1/5426</t>
  </si>
  <si>
    <t xml:space="preserve"> 6-1/5640</t>
  </si>
  <si>
    <t xml:space="preserve">Дархан ар шанд ХХК </t>
  </si>
  <si>
    <t>Илчит тэрэгний сэлбэг эд анги</t>
  </si>
  <si>
    <t xml:space="preserve"> 6-1/5421</t>
  </si>
  <si>
    <t>2021.10.06</t>
  </si>
  <si>
    <t xml:space="preserve"> 6-1/5623</t>
  </si>
  <si>
    <t>6-1/5465</t>
  </si>
  <si>
    <t xml:space="preserve"> 6-1/5618</t>
  </si>
  <si>
    <t>Тусгай зориулалттай эмнэлгийн лифт суурьлуулах ажил гүйцэтгүүлэх</t>
  </si>
  <si>
    <t>6-1/5514</t>
  </si>
  <si>
    <t>2021.10.08</t>
  </si>
  <si>
    <t xml:space="preserve"> 6-1/5671</t>
  </si>
  <si>
    <t xml:space="preserve"> 6-1/5512</t>
  </si>
  <si>
    <t>Залуу төгөл ХХК</t>
  </si>
  <si>
    <t>Тариат, Чулуут, Өндөр-Улаан сумдын нутагт тархсан ойн хөнөөлт шавжтай гэрлэн урхи тавих аргаар тэмцэх</t>
  </si>
  <si>
    <t>Голден-Экспресс ХХК</t>
  </si>
  <si>
    <t xml:space="preserve"> 6-1/5620</t>
  </si>
  <si>
    <t>Нийтийн тээврийн парк шинэчлэлт</t>
  </si>
  <si>
    <t>6-1/5513</t>
  </si>
  <si>
    <t xml:space="preserve"> 6-1/5959</t>
  </si>
  <si>
    <t>Давтамж хувиргагчыг нийлүүлэх</t>
  </si>
  <si>
    <t xml:space="preserve"> 6-1/5539</t>
  </si>
  <si>
    <t>2021.10.11</t>
  </si>
  <si>
    <t xml:space="preserve"> 6-1/5682</t>
  </si>
  <si>
    <t xml:space="preserve">Интерворлд ХХК </t>
  </si>
  <si>
    <t>Чингис хаан музейд тавилга, эд хогшил нийлүүлэх</t>
  </si>
  <si>
    <t xml:space="preserve"> 6-1/5554</t>
  </si>
  <si>
    <t>Сүрьеэгийн клиник 3а байр 6 давхар</t>
  </si>
  <si>
    <t xml:space="preserve"> 6-1/5583</t>
  </si>
  <si>
    <t>Цахилгаан автомашин худалдан авах</t>
  </si>
  <si>
    <t>Засгийн газрын авто бааз УТҮГ</t>
  </si>
  <si>
    <t>6-1/5577</t>
  </si>
  <si>
    <t xml:space="preserve"> 6-1/5661</t>
  </si>
  <si>
    <t>Би рич трейд ХХК</t>
  </si>
  <si>
    <t>Түлхүүр гардуулах гэрээний нөхцөлтэй Сургууль, цэцэрлэг, дотуур байрны нүхэн жорлонг ариун цэврийн байгууламжаар солих төсөл арга хэмжээ /Говь-Алтай Дарви, Дэлгэр, Халиун /</t>
  </si>
  <si>
    <t xml:space="preserve"> 6-1/5582</t>
  </si>
  <si>
    <t xml:space="preserve"> 6-1/5578</t>
  </si>
  <si>
    <t>2021.10.15</t>
  </si>
  <si>
    <t xml:space="preserve"> 6-1/5796</t>
  </si>
  <si>
    <t>6-1/5552</t>
  </si>
  <si>
    <t>2021.10.13</t>
  </si>
  <si>
    <t>6-1/5720</t>
  </si>
  <si>
    <t>Геокад ХХК</t>
  </si>
  <si>
    <t>Топогеодезийн ажил</t>
  </si>
  <si>
    <t>Эрдэнэс Силвер Ресурс ХХК</t>
  </si>
  <si>
    <t xml:space="preserve"> 6-1/5622</t>
  </si>
  <si>
    <t xml:space="preserve"> 6-1/5621</t>
  </si>
  <si>
    <t xml:space="preserve">Эгшиглэн магнай ХХК </t>
  </si>
  <si>
    <t>Монголын эртний нүүдэлчдийн хаад язгууртны хөгжмийн зэмсгүүд</t>
  </si>
  <si>
    <t>6-1/5584</t>
  </si>
  <si>
    <t xml:space="preserve"> 6-1/5721</t>
  </si>
  <si>
    <t>Сүлжээний хэрэгсэл нийлүүлэгч</t>
  </si>
  <si>
    <t>6-1/5580</t>
  </si>
  <si>
    <t>6-1/5600</t>
  </si>
  <si>
    <t>6-1/5792</t>
  </si>
  <si>
    <t>Нийслэлийн эрүүл мэндийн байгууллагуудад шаардлагатай тоног төхөөрөмж нийлүүлэх</t>
  </si>
  <si>
    <t xml:space="preserve"> 6-1/5616</t>
  </si>
  <si>
    <t>Нормын эдлэл, зөөлөн эдлэл худалдан авах Багц 3: Хагалгааны өмд, цамц, халаад</t>
  </si>
  <si>
    <t>2021.10.18</t>
  </si>
  <si>
    <t xml:space="preserve"> 6-1/5834</t>
  </si>
  <si>
    <t>Эрээс боловсруулах суурь машин</t>
  </si>
  <si>
    <t>2021.10.19</t>
  </si>
  <si>
    <t xml:space="preserve">Баянхайрханы чоно ХХК </t>
  </si>
  <si>
    <t>Зорчигчийн вагоны цахилгаан тоноглолын системийн сэлбэг худалдан авах</t>
  </si>
  <si>
    <t>6-1/5663</t>
  </si>
  <si>
    <t xml:space="preserve"> 6-1/5849</t>
  </si>
  <si>
    <t>Хэмжил зүйн тоног төхөөрөмж</t>
  </si>
  <si>
    <t xml:space="preserve"> 6-1/5660</t>
  </si>
  <si>
    <t xml:space="preserve"> 6-1/5864</t>
  </si>
  <si>
    <t>6-1/5668</t>
  </si>
  <si>
    <t xml:space="preserve"> 6-1/5861</t>
  </si>
  <si>
    <t xml:space="preserve"> 6-1/5715</t>
  </si>
  <si>
    <t>Чингис хаан музейд компьютер, техник хэрэгсэл нийлүүлэх</t>
  </si>
  <si>
    <t xml:space="preserve"> 6-1/5662</t>
  </si>
  <si>
    <t xml:space="preserve">Таван богд ХХК </t>
  </si>
  <si>
    <t>Эмнэлгийн түргэн тусламжийн туулах чадвар өндөртэй автомашин /яаралтай тусламжийн тоног төхөөрөмжтэй/, Эмнэлгийн түргэн тусламжийн автомашин /Орон нутаг/</t>
  </si>
  <si>
    <t xml:space="preserve"> 6-1/5787</t>
  </si>
  <si>
    <t>2021.10.21</t>
  </si>
  <si>
    <t xml:space="preserve"> 6-1/5925</t>
  </si>
  <si>
    <t>Бөмбөлөгт тээрмийн хуяг</t>
  </si>
  <si>
    <t xml:space="preserve"> 6-1/5923</t>
  </si>
  <si>
    <t>2021.10.22</t>
  </si>
  <si>
    <t xml:space="preserve"> 6-1/5942</t>
  </si>
  <si>
    <t>Түлхүүр гардуулах гэрээний нөхцөлтэй Сургууль, цэцэрлэг, дотуур байрны нүхэн жорлонг ариун цэврийн байгууламжаар солих төсөл, арга хэмжээ</t>
  </si>
  <si>
    <t xml:space="preserve"> 6-1/5725</t>
  </si>
  <si>
    <t>6-1/5715</t>
  </si>
  <si>
    <t xml:space="preserve"> 6-1/5947</t>
  </si>
  <si>
    <t>"Үдийн цай" хэрэгжүүлэх, цайны газрын түрээслэгчийг сонгон шалгаруулах</t>
  </si>
  <si>
    <t>2021.10.20</t>
  </si>
  <si>
    <t>Төрийн үйлчилгээг ил тод, нээлттэй болгох "Олон талт түншлэл" цахим хөтөлбөр</t>
  </si>
  <si>
    <t xml:space="preserve">Орхон аймгийн ОНӨГ </t>
  </si>
  <si>
    <t xml:space="preserve"> 6-1/5943</t>
  </si>
  <si>
    <t xml:space="preserve"> Таван үндэс ХХК </t>
  </si>
  <si>
    <t>Солонго-1 хорооллын инженер геологийн нэмэлт судалгааны ажил хийж гүйцэтгэх</t>
  </si>
  <si>
    <t>Төрийн орон сууцны корпораци ТӨХХК</t>
  </si>
  <si>
    <t>6-1/5719</t>
  </si>
  <si>
    <t>6-1/5934</t>
  </si>
  <si>
    <t>Нормын хувцас, зөөлөн эдлэл нийлүүлэх 
Багц 4: Хавар, намрын ажлын хувцас, Багц 5: Ажлын хантааз</t>
  </si>
  <si>
    <t>Гаалийн Ерөнхий Газар</t>
  </si>
  <si>
    <t xml:space="preserve"> 6-1/5990</t>
  </si>
  <si>
    <t xml:space="preserve">Лавлах үйлчилгээний төвийн мэдээллийн санг баяжуулах, тоног төхөөрөмж, техник хэрэгслийн хүчин чадлыг нэмэгдүүлэх </t>
  </si>
  <si>
    <t xml:space="preserve"> 6-1/5783</t>
  </si>
  <si>
    <t xml:space="preserve"> 6-1/5926</t>
  </si>
  <si>
    <t>Халзан хайрхан ХХК</t>
  </si>
  <si>
    <t>Цэцэрлэгийн барилгын өргөтгөл, 100 ортой</t>
  </si>
  <si>
    <t>2021.10.14</t>
  </si>
  <si>
    <t xml:space="preserve"> 6-1/5773</t>
  </si>
  <si>
    <t xml:space="preserve"> 6-1/5717</t>
  </si>
  <si>
    <t>2021.10.25</t>
  </si>
  <si>
    <t xml:space="preserve"> 6-1/5973</t>
  </si>
  <si>
    <t>БЖТЗ ХХК</t>
  </si>
  <si>
    <t>Мах нийлүүлэх</t>
  </si>
  <si>
    <t xml:space="preserve"> 6-1/5766</t>
  </si>
  <si>
    <t>8 дугаар байр 6 дугаар орцны Цахилгаан шат шинэчлэх ажил</t>
  </si>
  <si>
    <t>6-1/5775</t>
  </si>
  <si>
    <t>6-1/5968</t>
  </si>
  <si>
    <t>9 дүгээр байрны 9 дүгээр орцны цахилгаан шат шинэчлэх ажил</t>
  </si>
  <si>
    <t>6-1/5774</t>
  </si>
  <si>
    <t>6-1/5967</t>
  </si>
  <si>
    <t>Байгаль орчин нөхөн сэргээлтийн чиглэлээр нийлүүлэх шинэ том оврын ZL30 ковш-30</t>
  </si>
  <si>
    <t xml:space="preserve"> 6-1/5795</t>
  </si>
  <si>
    <t>Эрүүл мэндийг дэмжих төвд шаардлагатай тоног төхөөрөмж, их засвар</t>
  </si>
  <si>
    <t xml:space="preserve"> 6-1/5767</t>
  </si>
  <si>
    <t>Төрийн үйлчилгээг ил тод, нээлттэй болгох</t>
  </si>
  <si>
    <t xml:space="preserve"> 6-1/5801</t>
  </si>
  <si>
    <t>Даатгалын үйлчилгээ үзүүлэгчийг сонгох</t>
  </si>
  <si>
    <t>6-1/5798 6-1/5776</t>
  </si>
  <si>
    <t>2021.10.26</t>
  </si>
  <si>
    <t xml:space="preserve"> 6-1/5829</t>
  </si>
  <si>
    <t>Баянзүрх дүүргийн Эрүүл мэндийн төвийн тоног төхөөрөмж Өргөтгөлийн шинэ эмнэлгийн тоног төхөөрөмж</t>
  </si>
  <si>
    <t>6-1/5769</t>
  </si>
  <si>
    <t xml:space="preserve"> 6-1/5991</t>
  </si>
  <si>
    <t xml:space="preserve">Өмгөөллийн заяа энд золоо ХХН </t>
  </si>
  <si>
    <t>Нүүрс баяжуулах үйлдвэрийн төслийн хуулийн зөвлөх үйлчилгээ үзүүлэх</t>
  </si>
  <si>
    <t xml:space="preserve"> 6-1/5833</t>
  </si>
  <si>
    <t xml:space="preserve">Өнөр говь ХХК </t>
  </si>
  <si>
    <t>30-р цэцэрлэгт шаардлагатай тоног төхөөрөмж тохижилт хийх ажил</t>
  </si>
  <si>
    <t xml:space="preserve"> 6-1/5832</t>
  </si>
  <si>
    <t>Шаргаморьтын эцсийн буудал "Нар сар" цэцэрлэг рүү ордог хэсгээс ойн сургууль хүртэлх зам /СБД, 19 дүгээр хороо/</t>
  </si>
  <si>
    <t xml:space="preserve"> 6-1/5874</t>
  </si>
  <si>
    <t>Сонгинохайрхан дүүргийн Баянхошуу салбарын шинэ байрны тоног төхөөрөмж</t>
  </si>
  <si>
    <t xml:space="preserve"> 6-1/5794</t>
  </si>
  <si>
    <t xml:space="preserve"> 6-1/5890</t>
  </si>
  <si>
    <t>Иргэний нисэхийн ерөнхий газрын спорт цогцолборын барилгын нэмэлт санхүүжилт</t>
  </si>
  <si>
    <t>6-1/5842</t>
  </si>
  <si>
    <t>2021.10.28</t>
  </si>
  <si>
    <t xml:space="preserve"> 6-1/6057</t>
  </si>
  <si>
    <t xml:space="preserve"> 6-1/5840</t>
  </si>
  <si>
    <t>2021.10.27</t>
  </si>
  <si>
    <t xml:space="preserve"> 6-1/6026</t>
  </si>
  <si>
    <t>Эрүүл мэндийг дэмжих төвд шаардлагатай тоног төхөөрөмж, их засвар Багц-7</t>
  </si>
  <si>
    <t>6-1/5888</t>
  </si>
  <si>
    <t>2021.10.29</t>
  </si>
  <si>
    <t>6-1/6106</t>
  </si>
  <si>
    <t>Хонгор буурал ХХК</t>
  </si>
  <si>
    <t>Цээл сум шинэ суурьшлын бүсэд инженерийн шугам сүлжээ, дэд бүтэц</t>
  </si>
  <si>
    <t>6-1/5875</t>
  </si>
  <si>
    <t xml:space="preserve">Эрүүл мэндийг дэмжих төвд шаардлагатай тоног төхөөрөмж, их засвар”, Багц 1: “Дурангийн оношилгооны тоног төхөөрөмж” </t>
  </si>
  <si>
    <t>6-1/5839</t>
  </si>
  <si>
    <t>6-1/6021</t>
  </si>
  <si>
    <t>“Космос тек монгол” ХХК</t>
  </si>
  <si>
    <t>Нийслэлийн эрүүл мэндийн байгууллагуудад шаардлагатай тоног төхөөрөмж</t>
  </si>
  <si>
    <t xml:space="preserve"> 6-1/5841</t>
  </si>
  <si>
    <t>6-1/6107</t>
  </si>
  <si>
    <t xml:space="preserve"> 6-1/5876</t>
  </si>
  <si>
    <t xml:space="preserve"> 6-1/6031</t>
  </si>
  <si>
    <t>Баяжуулах үйлдвэр. Шүүн хатаах хэсгийн өтгөрүүлэгчийн шалны их засвар</t>
  </si>
  <si>
    <t>6-1/5873</t>
  </si>
  <si>
    <t>6-1/6030</t>
  </si>
  <si>
    <t xml:space="preserve">Бал чулуу ХХК </t>
  </si>
  <si>
    <t>Барилгын ордын төмрийн хүдэр, агуулагч чулуулгийн физик механик шинж чанар, ан цавшил тодорхойлох ажил, геотехникийн судалгаа</t>
  </si>
  <si>
    <t>Шивээ овоогийн уурхайг түшиглэн баригдах 200 МВт-ын цахилгаан станцын геологи, геодезийн төлөв байдлын үнэлгээ</t>
  </si>
  <si>
    <t>Шивээ энержи цогцолбор төсөл</t>
  </si>
  <si>
    <t xml:space="preserve">ЭХС </t>
  </si>
  <si>
    <t>6-1/5891</t>
  </si>
  <si>
    <t>2021.11.01</t>
  </si>
  <si>
    <t>6-1/6150</t>
  </si>
  <si>
    <t>6-1/5932</t>
  </si>
  <si>
    <t>Мандал суманд хяналтын камер суурилуулахад шаардагдах шилэн кабель худалдан авах</t>
  </si>
  <si>
    <t>Сэлэнгэ аймгийн Мандал сумын ЗДТГ</t>
  </si>
  <si>
    <t>6-1/6112</t>
  </si>
  <si>
    <t xml:space="preserve">Эрүүл мэндийг дэмжих төвд шаардлагатай тоног төхөөрөмж, их засвар”, Багц 9: “Тавилга, эд хогшил” </t>
  </si>
  <si>
    <t>6-1/5993</t>
  </si>
  <si>
    <t>Уурхайн техникийн сэлбэг нийлүүлэх</t>
  </si>
  <si>
    <t xml:space="preserve"> 6-1/5887</t>
  </si>
  <si>
    <t xml:space="preserve"> 6-1/6146</t>
  </si>
  <si>
    <t xml:space="preserve">Юнигаз ХХК </t>
  </si>
  <si>
    <t>Үйлдвэрийн технологийн газ худалдан авах</t>
  </si>
  <si>
    <t xml:space="preserve"> 6-1/5903</t>
  </si>
  <si>
    <t xml:space="preserve"> 6-1/5997</t>
  </si>
  <si>
    <t>6-1/5931</t>
  </si>
  <si>
    <t>Радикс ХХК</t>
  </si>
  <si>
    <t>Аймгийн хэмжээний үйлдвэрийн нөөц, кластер, бодлогын судалгаа хийх</t>
  </si>
  <si>
    <t xml:space="preserve"> 6-1/5953</t>
  </si>
  <si>
    <t xml:space="preserve">Өмгөөллийн Заяа энд Золоо ХХН </t>
  </si>
  <si>
    <t>6-1/6037</t>
  </si>
  <si>
    <t>Сайншанд депогийн ахуйн барилгын ажил гүйцэтгэгч шалгаруулах</t>
  </si>
  <si>
    <t xml:space="preserve"> 6-1/5998</t>
  </si>
  <si>
    <t xml:space="preserve"> 6-1/6033</t>
  </si>
  <si>
    <t>Марвел хаусконстракшн ХХК</t>
  </si>
  <si>
    <t>Соёлын ордны вестибюль, зочны өрөөний засварын ажил</t>
  </si>
  <si>
    <t xml:space="preserve"> 6-1/6035</t>
  </si>
  <si>
    <t>Цагаанхадны нүүрс ачилт буулгалтын талбайд хяналтын камер</t>
  </si>
  <si>
    <t>2021.11.09</t>
  </si>
  <si>
    <t xml:space="preserve"> 6-1/6244</t>
  </si>
  <si>
    <t>Аймгийн өвс, тэжээлийн аюулгүйн нөөц бүрдүүлэх ажил</t>
  </si>
  <si>
    <t>6-1/6071</t>
  </si>
  <si>
    <t>6-1/6245</t>
  </si>
  <si>
    <t>ОНХСан</t>
  </si>
  <si>
    <t>Чингэлтэй дүүргийн татварын хэлтэст архивын тоног төхөөрөмж, цахим сургалтын камер худалдан авах</t>
  </si>
  <si>
    <t xml:space="preserve"> 6-1/6032</t>
  </si>
  <si>
    <t>2021.11.08</t>
  </si>
  <si>
    <t xml:space="preserve"> 6-1/6220</t>
  </si>
  <si>
    <t>Аймаг байгуулагдсаны түүхт 90 жилийн ойн ном хэвлэлтийн ажлын гүйцэтгэгчийг сонгох</t>
  </si>
  <si>
    <t xml:space="preserve"> 6-1/6036</t>
  </si>
  <si>
    <t xml:space="preserve"> 6-1/6140</t>
  </si>
  <si>
    <t xml:space="preserve"> 6-1/6109</t>
  </si>
  <si>
    <t>Эрдэнэт үйлдвэрийн дулаан хангамжийн системийн технологийн шинэчлэл, хяналт удирдлагын скада систем нэвтрүүлэх техникийн шийдэл</t>
  </si>
  <si>
    <t>2021.11.10</t>
  </si>
  <si>
    <t xml:space="preserve"> 6-1/6281</t>
  </si>
  <si>
    <t>Ар пи энд эй ХХК</t>
  </si>
  <si>
    <t>Микропроцессорны реле хамгаалалтууд нийлүүлэх</t>
  </si>
  <si>
    <t>6-1/6104</t>
  </si>
  <si>
    <t>6-1/6250</t>
  </si>
  <si>
    <t xml:space="preserve">Ледсити ХХК </t>
  </si>
  <si>
    <t>Түлхүүр гардуулах гэрээний нөхцөлтэй "Гэрэлтүүлэг, камержуулалт"</t>
  </si>
  <si>
    <t>6-1/6086</t>
  </si>
  <si>
    <t xml:space="preserve"> 6-1/6280</t>
  </si>
  <si>
    <t xml:space="preserve"> 6-1/6138</t>
  </si>
  <si>
    <t xml:space="preserve"> 6-1/6221</t>
  </si>
  <si>
    <t xml:space="preserve">Газар дэлхий ХХК </t>
  </si>
  <si>
    <t>Үйлдвэрлэл, технологийн паркийн хүрээнд хэрэгжих төслүүдийн Байгаль орчны нарийвчилсан үнэлгээ</t>
  </si>
  <si>
    <t>6-1/6105</t>
  </si>
  <si>
    <t>Багц 1, Олон улс, улсын чанартай 3543.5 км хатуу хучилттай авто замд геодезийн хэмжилт хийх, кадастрын нэгж талбарыг тогтоох, кадастрын улсын бүртгэл мэдээллийн санд оруулах</t>
  </si>
  <si>
    <t>Зам, тээвэр хөгжлийн яам</t>
  </si>
  <si>
    <t xml:space="preserve"> 6-1/6147</t>
  </si>
  <si>
    <t xml:space="preserve"> 6-1/6265</t>
  </si>
  <si>
    <t>Сүлжээний хэрэгсэл</t>
  </si>
  <si>
    <t>6-1/6111</t>
  </si>
  <si>
    <t>6-1/6259</t>
  </si>
  <si>
    <t xml:space="preserve">Пролианс ХХК </t>
  </si>
  <si>
    <t>Нийслэлийн Хүрээ амаржих газарт шаардлагатай тоног төхөөрөмж нийлүүлэгчийг сонгон шалгаруулах</t>
  </si>
  <si>
    <t>6-1/6148</t>
  </si>
  <si>
    <t>6-1/6283</t>
  </si>
  <si>
    <t>Бор-Өндөр-Хэрлэн чиглэлийн хатуу хучилттай авто замын инженерийн нарийвчилсан зураг төсөл</t>
  </si>
  <si>
    <t>6-1/6145</t>
  </si>
  <si>
    <t>2021.11.12</t>
  </si>
  <si>
    <t xml:space="preserve">Эвт дооз ХХК </t>
  </si>
  <si>
    <t>Цахилгаан хөдөлгүүр ДАЗО-250кВт, 6кВ, 750об/мин</t>
  </si>
  <si>
    <t>Дархан ДЦС ТӨХК</t>
  </si>
  <si>
    <t xml:space="preserve"> 6-1/6156</t>
  </si>
  <si>
    <t>2021.11.11</t>
  </si>
  <si>
    <t xml:space="preserve"> 6-1/6293</t>
  </si>
  <si>
    <t xml:space="preserve">Геодата ХХК </t>
  </si>
  <si>
    <t>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/2-р багц/</t>
  </si>
  <si>
    <t>2021.11.15</t>
  </si>
  <si>
    <t>6-1/6331</t>
  </si>
  <si>
    <t>6-1/6173</t>
  </si>
  <si>
    <t>Уул уурхай-металлурги-химийн үйлдвэрийн цогцолбор үйлдвэрлэл, технологийн паркийн авто зам барих зураг төсөл боловсруулах</t>
  </si>
  <si>
    <t>6-1/6155</t>
  </si>
  <si>
    <t>6-1/6339</t>
  </si>
  <si>
    <t>Киловатт цаг ХХК</t>
  </si>
  <si>
    <t>Эрчим хүчний хэмнэлтийн аудитын зөвлөх үйлчилгээ</t>
  </si>
  <si>
    <t>6-1/6214</t>
  </si>
  <si>
    <t>2021.011.16</t>
  </si>
  <si>
    <t>6-1/6350</t>
  </si>
  <si>
    <t>Эм би си си ХХК</t>
  </si>
  <si>
    <t>Хөвсгөл жугнай ХХК</t>
  </si>
  <si>
    <t>Сургуулийн дотуур байранд тохижуулсан хөргүүртэй контейнер худалдан авах</t>
  </si>
  <si>
    <t>2021.11.02</t>
  </si>
  <si>
    <t xml:space="preserve"> 6-1/6165</t>
  </si>
  <si>
    <t>Барилгын инженер геологийн таван үндэс ХХК</t>
  </si>
  <si>
    <t>Солонго-1 хорооллын инженер геологийн нэмэлт судалгааны ажил хийж гүйцэтгэх зөвлөх</t>
  </si>
  <si>
    <t>ТӨҮГ</t>
  </si>
  <si>
    <t>2021.11.03</t>
  </si>
  <si>
    <t>6-1/6178</t>
  </si>
  <si>
    <t>Холбоо мэдээллийн төхөөрөмжүүд</t>
  </si>
  <si>
    <t xml:space="preserve"> 6-1/6177</t>
  </si>
  <si>
    <t xml:space="preserve"> 6-1/6292</t>
  </si>
  <si>
    <t xml:space="preserve">Танан цамхаг констракшн ХХК </t>
  </si>
  <si>
    <t>Хүүхэд, залуучууд, ахмадын хөгжлийн барилга</t>
  </si>
  <si>
    <t xml:space="preserve"> 6-1/6219</t>
  </si>
  <si>
    <t>2021.11.16</t>
  </si>
  <si>
    <t>6-1/6344</t>
  </si>
  <si>
    <t>Барилгын лабораторийн хэрэгцээнд шаардлагатай байгаа тоног төхөөрөмж нийлүүлэх</t>
  </si>
  <si>
    <t xml:space="preserve"> 6-1/6348</t>
  </si>
  <si>
    <t>Дархан-Ар шанд ХХК</t>
  </si>
  <si>
    <t>Монгол-Оросын хувь нийлүүлсэн нийгэмлэг УБТЗ</t>
  </si>
  <si>
    <t>Их засвар Боомтын дээврийн ажил</t>
  </si>
  <si>
    <t>Өмнөговь гурвантэс Шивээхүрэн дэх гаалийн газар</t>
  </si>
  <si>
    <t>2021.11.18</t>
  </si>
  <si>
    <t>6-1/6378</t>
  </si>
  <si>
    <t>Ган булан төмөр ll</t>
  </si>
  <si>
    <t xml:space="preserve"> 6-1/6224</t>
  </si>
  <si>
    <t>2021.11.19</t>
  </si>
  <si>
    <t xml:space="preserve">Ховдтул ХХК </t>
  </si>
  <si>
    <t>Үнсэн сангийн усыг цэвэршүүлэх 150 тн/ц-ийн бүтээмжтэй ус цэвэрлэх байгууламж</t>
  </si>
  <si>
    <t>Дулааны III цахилгаан станц</t>
  </si>
  <si>
    <t>Баянзүрх дүүргийн 28, 23 дугаар хороодод хяналтын камерын ажил</t>
  </si>
  <si>
    <t xml:space="preserve"> 6-1/6264</t>
  </si>
  <si>
    <t xml:space="preserve">Саммитмедикал сервис ХХК </t>
  </si>
  <si>
    <t>Ангиографийн систем</t>
  </si>
  <si>
    <t>6-1/6295</t>
  </si>
  <si>
    <t>6-1/6299</t>
  </si>
  <si>
    <t>2021.11.22</t>
  </si>
  <si>
    <t xml:space="preserve"> 6-1/6438</t>
  </si>
  <si>
    <t>Ажлын хэрэгцээнд нэмэлтээр компьютер, принтер, түүний дагалдах хэрэгсэлүүд худалдан авах</t>
  </si>
  <si>
    <t xml:space="preserve"> 6-1/6256</t>
  </si>
  <si>
    <t xml:space="preserve"> 6-1/6439</t>
  </si>
  <si>
    <t xml:space="preserve"> 6-1/6291</t>
  </si>
  <si>
    <t>Вокомтехнологи ХХК</t>
  </si>
  <si>
    <t>Музейн дижитал үзмэрийн баяжилт, видео зураглал</t>
  </si>
  <si>
    <t>Чингис хаан муэей</t>
  </si>
  <si>
    <t>Монолаб ХХК</t>
  </si>
  <si>
    <t>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t>
  </si>
  <si>
    <t>2021.11.17</t>
  </si>
  <si>
    <t>Монбиофарм ХХК</t>
  </si>
  <si>
    <t>6-1/6370</t>
  </si>
  <si>
    <t xml:space="preserve">И эл ди эй ХХК </t>
  </si>
  <si>
    <t>6-1/6377</t>
  </si>
  <si>
    <t>2021.11.29</t>
  </si>
  <si>
    <t>6-1/6543</t>
  </si>
  <si>
    <t>Тусгай зориулалтын автомашин</t>
  </si>
  <si>
    <t xml:space="preserve"> 6-1/6421</t>
  </si>
  <si>
    <t>2021.11.24</t>
  </si>
  <si>
    <t xml:space="preserve"> 6-1/6493</t>
  </si>
  <si>
    <t>Юнайтед белаз машинери ХХК</t>
  </si>
  <si>
    <t>Дугуйт түрэгчийн дугуй</t>
  </si>
  <si>
    <t>6-1/6416</t>
  </si>
  <si>
    <t>2021.11.30</t>
  </si>
  <si>
    <t>6-1/6575</t>
  </si>
  <si>
    <t>Эмнэлгийн тоног төхөөрөмж</t>
  </si>
  <si>
    <t>Эх, нярай, эмэгтэйчүүдийн үндэсний төв</t>
  </si>
  <si>
    <t>6-1/6581</t>
  </si>
  <si>
    <t>Иргэд хүүхэд, залуучууд, ахмад настанд зориулсан хөгжлийн төвийн зураг төсөв</t>
  </si>
  <si>
    <t>ЧД ХААА</t>
  </si>
  <si>
    <t>6-1/6426</t>
  </si>
  <si>
    <t>2021.11.25</t>
  </si>
  <si>
    <t xml:space="preserve"> 6-1/6500</t>
  </si>
  <si>
    <t xml:space="preserve">Синостийл эквюпмент энд инженеринг энд инжежеринг ХХК </t>
  </si>
  <si>
    <t>Нүүрс баяжуулах үйлдвэрийн зураг төсөв боловсруулах, барилга угсралтын ажил гүйцэтгэх</t>
  </si>
  <si>
    <t>2021.11.23</t>
  </si>
  <si>
    <t>6-1/6457</t>
  </si>
  <si>
    <t>Ардын хувьсгалын 100 жилийн ойн хүндэт медаль, медалийн хайрцаг, үнэмлэхний хавтас хийж нийлүүлэх</t>
  </si>
  <si>
    <t>Ерөнхийлөгчийн Тамгын газар</t>
  </si>
  <si>
    <t>Ерөнхийлөгчийн Тамгын газрын дарга</t>
  </si>
  <si>
    <t>6-1/6519</t>
  </si>
  <si>
    <t>Цагаан хадны нүүрс ачилт буулгалтын талбайд хяналтын камер</t>
  </si>
  <si>
    <t>6-1/6422</t>
  </si>
  <si>
    <t>6-1/6453</t>
  </si>
  <si>
    <t xml:space="preserve">Гранд макс ХХК </t>
  </si>
  <si>
    <t>Бодиз интернэйшнл групп ХХК</t>
  </si>
  <si>
    <t>Ланд круйзер 70 серийн автомашиний сэлбэг нийлүүлэх</t>
  </si>
  <si>
    <t>6-1/6456</t>
  </si>
  <si>
    <t>118 дугаар сургуульд тоног төхөөрөмж худалдан авах</t>
  </si>
  <si>
    <t>6-1/6482</t>
  </si>
  <si>
    <t>6-1/6576</t>
  </si>
  <si>
    <t xml:space="preserve">Нийслэлийн орон нутгийн хөгжлийн сан </t>
  </si>
  <si>
    <t>Чингэлтэй дүүргийн татварын хэлтэст архивын тоног төхөөрөмж, цахим сургалтын камер, нийлүүлэгийг сонгох</t>
  </si>
  <si>
    <t xml:space="preserve"> 6-1/6460</t>
  </si>
  <si>
    <t xml:space="preserve"> 6-1/6584</t>
  </si>
  <si>
    <t>Өндөр овоо ХХК</t>
  </si>
  <si>
    <t>6-1/6511</t>
  </si>
  <si>
    <t>2021.12.03</t>
  </si>
  <si>
    <t>6-1/6659</t>
  </si>
  <si>
    <t>Вондер вон ХХК</t>
  </si>
  <si>
    <t>6-1/6583</t>
  </si>
  <si>
    <t>2021.12.06</t>
  </si>
  <si>
    <t>6-1/6679</t>
  </si>
  <si>
    <t>Чойбалсан сумын эрүүл мэндийн төвийн тоног төхөөрөмж худалдан авах</t>
  </si>
  <si>
    <t>6-1/6464</t>
  </si>
  <si>
    <t>2021.12.02</t>
  </si>
  <si>
    <t xml:space="preserve"> 6-1/6631</t>
  </si>
  <si>
    <t xml:space="preserve">Мон фалү консалтинг ХХК </t>
  </si>
  <si>
    <t>6-1/6510</t>
  </si>
  <si>
    <t>Коронавируст халдварын үеийн эм, эмнэлгийн хэрэгсэл, урвалж оношлуур худалдан авах 11-р сар</t>
  </si>
  <si>
    <t>ХӨСҮТ</t>
  </si>
  <si>
    <t xml:space="preserve"> 6-1/6540</t>
  </si>
  <si>
    <t xml:space="preserve"> 6-1/6578</t>
  </si>
  <si>
    <t>Сум дундын сургуулиудын хүүхдийн зуслан</t>
  </si>
  <si>
    <t xml:space="preserve"> 6-1/6544</t>
  </si>
  <si>
    <t>6-1/6539</t>
  </si>
  <si>
    <t>2021.12.07</t>
  </si>
  <si>
    <t xml:space="preserve"> 6-1/6541</t>
  </si>
  <si>
    <t>2021.12.08</t>
  </si>
  <si>
    <t>6-1/6752</t>
  </si>
  <si>
    <t>Аж ахуйн бараа материал худалдан авах, Багц-1</t>
  </si>
  <si>
    <t>6-1/6538</t>
  </si>
  <si>
    <t>2021.12.09</t>
  </si>
  <si>
    <t xml:space="preserve"> 6-1/6774</t>
  </si>
  <si>
    <t>"Даланзадгайн цэцэрлэгт хүрээлэн" чиглэлийн дугуйн зам, автозам зогсоолын зураг төсвийг боловсруулах</t>
  </si>
  <si>
    <t>6-1/6705</t>
  </si>
  <si>
    <t>Увс өргөө ХХК</t>
  </si>
  <si>
    <t>Цэцэрлэгийн барилгын өргөтгөл</t>
  </si>
  <si>
    <t xml:space="preserve"> 6-1/6551</t>
  </si>
  <si>
    <t xml:space="preserve"> 6-1/6772</t>
  </si>
  <si>
    <t>Аж ахуйн бараа материал худалдан авах, Багц-2</t>
  </si>
  <si>
    <t>Улаангом-Тэс чиглэлийн авто замын зарим хэсгийг сайжруулах ажлын зураг төсөв хийх</t>
  </si>
  <si>
    <t>2021.12.13</t>
  </si>
  <si>
    <t>6-1/6851</t>
  </si>
  <si>
    <t>Вотер филтер ХХК</t>
  </si>
  <si>
    <t>Өвлийн хүлэмжийн ажил гүйцэтгэгч сонгон шалгаруулах</t>
  </si>
  <si>
    <t>Нийслэлийн хот тохижилтийн газар ОНӨААТҮГ</t>
  </si>
  <si>
    <t>6-1/6594</t>
  </si>
  <si>
    <t>6-1/6707</t>
  </si>
  <si>
    <t>Нью оптимум ХХК</t>
  </si>
  <si>
    <t>Хагас автомат гагнуурын хэрэгсэл</t>
  </si>
  <si>
    <t xml:space="preserve"> 6-1/6776</t>
  </si>
  <si>
    <t xml:space="preserve"> 6-1/6688</t>
  </si>
  <si>
    <t xml:space="preserve">Хөх сэрхийн мандал ХХК </t>
  </si>
  <si>
    <t>Баяжуулах үйлдвэр. Бутлан тээвэрлэх хэрэгслийн конвейеруудын хүчний кабель ба кабелийн трассыг солих</t>
  </si>
  <si>
    <t>6-1/6681</t>
  </si>
  <si>
    <t>Агаарын бохирдлыг бууруулах зорилгоор ухаалаг тоолуур худалдан авах</t>
  </si>
  <si>
    <t xml:space="preserve"> 6-1/6687</t>
  </si>
  <si>
    <t>2021.12.16</t>
  </si>
  <si>
    <t xml:space="preserve"> 6-1/6908</t>
  </si>
  <si>
    <t>6-1/6685</t>
  </si>
  <si>
    <t>Жи эйч интер трейд ХК</t>
  </si>
  <si>
    <t xml:space="preserve"> 6-1/6686</t>
  </si>
  <si>
    <t>Үзмэр, үзүүллэгийн танхимын тоноглол, сан хөмрөгийн хадгалалт хамгаалалт, сэргээн засварлалтын дагалдах хэрэгслүүд Багц-1</t>
  </si>
  <si>
    <t>2021.12.17</t>
  </si>
  <si>
    <t xml:space="preserve"> 6-1/6928</t>
  </si>
  <si>
    <t xml:space="preserve"> 6-1/6743</t>
  </si>
  <si>
    <t xml:space="preserve">Флоу процесс ХХК </t>
  </si>
  <si>
    <t>6-1/6745</t>
  </si>
  <si>
    <t>2021.12.20</t>
  </si>
  <si>
    <t>6-1/6977</t>
  </si>
  <si>
    <t>Нийслэлийн Авто замын хөгжлийн сан</t>
  </si>
  <si>
    <t xml:space="preserve">Лаулау ХХК </t>
  </si>
  <si>
    <t>Соёлын төвийн барилга</t>
  </si>
  <si>
    <t xml:space="preserve"> 6-1/6860</t>
  </si>
  <si>
    <t xml:space="preserve">Зоос импекс ХХК </t>
  </si>
  <si>
    <t>Цэцэрлэгийн барилгын өргөтгөл, 30 ор</t>
  </si>
  <si>
    <t>6-1/6742</t>
  </si>
  <si>
    <t>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тоосонцор хэмжих автомат багаж, бусад шаардлагатай багажаар тоноглох</t>
  </si>
  <si>
    <t xml:space="preserve"> 6-1/6771</t>
  </si>
  <si>
    <t xml:space="preserve">Мэдрүүр ХХК </t>
  </si>
  <si>
    <t>Гидроциклон ||</t>
  </si>
  <si>
    <t>6-1/6744</t>
  </si>
  <si>
    <t>2021.12.21</t>
  </si>
  <si>
    <t xml:space="preserve"> 6-1/7011</t>
  </si>
  <si>
    <t>Агаар дахь тоосны дээж авдаг явуулын багаж</t>
  </si>
  <si>
    <t>Дорноговь аймгийн Ус цаг уур, орчны шинжилгээний төв</t>
  </si>
  <si>
    <t>6-1/6775</t>
  </si>
  <si>
    <t>Флоу процесс ХХК</t>
  </si>
  <si>
    <t xml:space="preserve">Мэйжик мед ХХК </t>
  </si>
  <si>
    <t>Хиймэл оюун ухаан нэвтрүүлэх тоног төхөөрөмж авах</t>
  </si>
  <si>
    <t xml:space="preserve"> 6-1/6773</t>
  </si>
  <si>
    <t>Дорноговь аймгийн Сайншанд суман дахь депогийн барилгын ажил</t>
  </si>
  <si>
    <t>2021.12.14</t>
  </si>
  <si>
    <t xml:space="preserve"> 6-1/6876</t>
  </si>
  <si>
    <t>Хоол хүнсний бусад материал худалдан авах</t>
  </si>
  <si>
    <t>Тавантолгой түлш ХК</t>
  </si>
  <si>
    <t xml:space="preserve"> 6-1/6859</t>
  </si>
  <si>
    <t xml:space="preserve"> 6-1/7003</t>
  </si>
  <si>
    <t>Геосан ХХК</t>
  </si>
  <si>
    <t>"Алтай" нисэх буудлын бүх чиглэлтэй хэт өндөр давтамжийн радио дохиологч, зай хэмжих төхөөрөмж</t>
  </si>
  <si>
    <t>6-1/6858</t>
  </si>
  <si>
    <t>2021.12.23</t>
  </si>
  <si>
    <t xml:space="preserve"> 6-1/7095</t>
  </si>
  <si>
    <t>Гараанй эс ти эс фүүдс ХХК</t>
  </si>
  <si>
    <t>Хор саармагжуулах хүнсний бүтээгдэхүүн</t>
  </si>
  <si>
    <t xml:space="preserve"> 6-1/6864</t>
  </si>
  <si>
    <t xml:space="preserve">Эко жүүс ХХК </t>
  </si>
  <si>
    <t xml:space="preserve"> 6-1/6972</t>
  </si>
  <si>
    <t xml:space="preserve">Си эй ти ди ХХК </t>
  </si>
  <si>
    <t>6-1/6874</t>
  </si>
  <si>
    <t>2021.12.24</t>
  </si>
  <si>
    <t>6-1/7098</t>
  </si>
  <si>
    <t>Кад сүрвэй ХХК</t>
  </si>
  <si>
    <t xml:space="preserve"> 6-1/6866</t>
  </si>
  <si>
    <t xml:space="preserve"> 6-1/6963</t>
  </si>
  <si>
    <t xml:space="preserve">Нар сар газар ХХК </t>
  </si>
  <si>
    <t>Арвайхээр сумын 803 дугаар байр 20 айлын орон сууцны дээврийн засвар</t>
  </si>
  <si>
    <t>6-1/6870</t>
  </si>
  <si>
    <t xml:space="preserve"> 6-1/7070</t>
  </si>
  <si>
    <t xml:space="preserve">Ундрам оюу ХХК </t>
  </si>
  <si>
    <t>"Солонго дулааны станц" ОНӨААТҮГ-ын 2021 оны түлш халаалтын зардалд тусгагдсан 2600 тонн нүүрс нийлүүлэх</t>
  </si>
  <si>
    <t>6-1/6879</t>
  </si>
  <si>
    <t>2021.12.27</t>
  </si>
  <si>
    <t xml:space="preserve"> 6-1/7151</t>
  </si>
  <si>
    <t>Уаз мега ХХК</t>
  </si>
  <si>
    <t>Эрүүл мэндийн төвд машин худалдан авах</t>
  </si>
  <si>
    <t xml:space="preserve"> 6-1/6919</t>
  </si>
  <si>
    <t>Эбо холдинг ХХК</t>
  </si>
  <si>
    <t>Ган туйван ||</t>
  </si>
  <si>
    <t xml:space="preserve"> 6-1/6918</t>
  </si>
  <si>
    <t>Хорооны нутаг дэвсгэрт камержуулалт хийх</t>
  </si>
  <si>
    <t xml:space="preserve"> 6-1/6917</t>
  </si>
  <si>
    <t xml:space="preserve"> 6-1/7146</t>
  </si>
  <si>
    <t>7-р хороо-28,425,800  13-р хороо-48,280,300 16-р хороо-79,659,300</t>
  </si>
  <si>
    <t>Шугамын үзлэгийн камер</t>
  </si>
  <si>
    <t>2021.12.28</t>
  </si>
  <si>
    <t xml:space="preserve"> 6-1/7179</t>
  </si>
  <si>
    <t xml:space="preserve">Пи эс си ХХК </t>
  </si>
  <si>
    <t>Согтуурал тандагч төхөөрөмж худалдан авах</t>
  </si>
  <si>
    <t>Алтны хэрэгсэл нийлүүлэх</t>
  </si>
  <si>
    <t xml:space="preserve"> 6-1/6965</t>
  </si>
  <si>
    <t xml:space="preserve"> 6-1/7152</t>
  </si>
  <si>
    <t>Ган хоолой ||</t>
  </si>
  <si>
    <t xml:space="preserve"> 6-1/6944</t>
  </si>
  <si>
    <t xml:space="preserve">Тогтвортой хөгжлийн санаачилга ТББ </t>
  </si>
  <si>
    <t>Хөдөлмөрийн тухай хуулийн 111 дүгээр зүйлийн хэрэгжилтэд мониторинг хийх</t>
  </si>
  <si>
    <t xml:space="preserve"> 6-1/6942</t>
  </si>
  <si>
    <t xml:space="preserve"> 6-1/7155</t>
  </si>
  <si>
    <t xml:space="preserve">Мянган тэмүүлэл ХХК </t>
  </si>
  <si>
    <t>Аймгийн аюулгүй нөөцөд 100 тн өвс худалдан авах</t>
  </si>
  <si>
    <t xml:space="preserve"> 6-1/6964</t>
  </si>
  <si>
    <t xml:space="preserve"> 6-1/7178</t>
  </si>
  <si>
    <t>Сургууль, цэцэрлэг, дотуур байрны нүхэн жорлонг ариун цэврийн байгууламжаар солих төсөл арга хэмжээ /Хөвсгөл, Арбулаг, Баянзүрх сум/</t>
  </si>
  <si>
    <t>6-1/6932</t>
  </si>
  <si>
    <t>2021.12.30</t>
  </si>
  <si>
    <t>6-1/6959</t>
  </si>
  <si>
    <t>Очирт хөрс ХХК</t>
  </si>
  <si>
    <t>Өвөлжилтийн бэлтгэл хангах өвс, тэжээл бэлтгэх</t>
  </si>
  <si>
    <t xml:space="preserve"> 6-1/6945</t>
  </si>
  <si>
    <t>Техник тоног төхөөрөмж, эд хогшил худалдан авах</t>
  </si>
  <si>
    <t xml:space="preserve"> 6-1/6962</t>
  </si>
  <si>
    <t xml:space="preserve">Богоч констракшн ХХК </t>
  </si>
  <si>
    <t xml:space="preserve"> 6-1/6960</t>
  </si>
  <si>
    <t>Уурхайн засварын газрын дизель цахилгаан үүсгэвэр</t>
  </si>
  <si>
    <t xml:space="preserve"> 6-1/6961</t>
  </si>
  <si>
    <t xml:space="preserve"> 6-1/7221</t>
  </si>
  <si>
    <t>2021.12.31</t>
  </si>
  <si>
    <t>Камерын хяналтын төвд тоног төхөөрөмж худалдан авах</t>
  </si>
  <si>
    <t>Ховд аймаг дахь цагдаагийн газар</t>
  </si>
  <si>
    <t xml:space="preserve"> 6-1/7037</t>
  </si>
  <si>
    <t>Төрөл бүрийн холхивч</t>
  </si>
  <si>
    <t xml:space="preserve"> 6-1/7057</t>
  </si>
  <si>
    <t xml:space="preserve">Хавиргын ундрага ХХК </t>
  </si>
  <si>
    <t>Малын халдварт өвчнөөс урьдчилан сэргийлэх /тусгай зориулалтын машин/</t>
  </si>
  <si>
    <t>2021.12.22</t>
  </si>
  <si>
    <t xml:space="preserve"> 6-1/7038</t>
  </si>
  <si>
    <t>Сумч таван эрдэнэ ХХК</t>
  </si>
  <si>
    <t>Архангай аймгийн Хангай сумын Ерөнхий боловсролын сургуулийн 2021 оны түлш халаалт, нүүрс нийлүүлэх</t>
  </si>
  <si>
    <t>Архангай аймгийн Хангай сумын Ерөнхий боловсролын дунд сургууль</t>
  </si>
  <si>
    <t xml:space="preserve"> 6-1/7027</t>
  </si>
  <si>
    <t xml:space="preserve"> 6-1/7194</t>
  </si>
  <si>
    <t xml:space="preserve">Хаан хөшиг ХХК </t>
  </si>
  <si>
    <t>Нэгдсэн эмнэлэгт хөшиг суурилуулах</t>
  </si>
  <si>
    <t xml:space="preserve"> 6-1/7039</t>
  </si>
  <si>
    <t>Шинжилгээний зориулалттай Купляцийн зуух</t>
  </si>
  <si>
    <t>Стандарт хэмжил зүйн газар</t>
  </si>
  <si>
    <t xml:space="preserve"> 6-1/7040</t>
  </si>
  <si>
    <t xml:space="preserve">Кауд майн ХХК </t>
  </si>
  <si>
    <t>Мэдээлэл боловсруулах тоног төхөөрөмж</t>
  </si>
  <si>
    <t xml:space="preserve"> 6-1/7096</t>
  </si>
  <si>
    <t>2022.01.04</t>
  </si>
  <si>
    <t xml:space="preserve"> 6-1/15</t>
  </si>
  <si>
    <t>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PM10/PM2.5 тоосонцор хэмжих автомат багаж, бусад шаардлагатай багажаар тоноглох</t>
  </si>
  <si>
    <t xml:space="preserve"> 6-1/7234</t>
  </si>
  <si>
    <t>Үнэт металлын сорьцын хяналтын газрын алтны шинжилгээний зуух худалдан авах</t>
  </si>
  <si>
    <t xml:space="preserve"> 6-1/7138</t>
  </si>
  <si>
    <t xml:space="preserve">Тод лед ХХК </t>
  </si>
  <si>
    <t>Холигч нийлүүлэх</t>
  </si>
  <si>
    <t xml:space="preserve"> 6-1/7154</t>
  </si>
  <si>
    <t>Хөх бугат ХХК</t>
  </si>
  <si>
    <t xml:space="preserve"> 6-1/7139</t>
  </si>
  <si>
    <t>Нью ремеди ХХК</t>
  </si>
  <si>
    <t>Хар тамхи, мансууруулах бодис илрүүлэгч тест худалдан авах</t>
  </si>
  <si>
    <t xml:space="preserve"> 6-1/7193</t>
  </si>
  <si>
    <t xml:space="preserve">Сувдан элс ХХК </t>
  </si>
  <si>
    <t>Эрүүл мэндийн төвүүдэд машин нийлүүлэх</t>
  </si>
  <si>
    <t>БЗД ХААА</t>
  </si>
  <si>
    <t xml:space="preserve"> 6-1/7140</t>
  </si>
  <si>
    <t xml:space="preserve"> 6-1/7233</t>
  </si>
  <si>
    <t xml:space="preserve">Гангар инвест ХХК </t>
  </si>
  <si>
    <t xml:space="preserve"> 6-1/7195</t>
  </si>
  <si>
    <t xml:space="preserve">ТМЭ ХХК </t>
  </si>
  <si>
    <t>Зорчигч тээврийн үйлчилгээ</t>
  </si>
  <si>
    <t xml:space="preserve"> 6-1/7208</t>
  </si>
  <si>
    <t xml:space="preserve"> 6-1/7196</t>
  </si>
  <si>
    <t xml:space="preserve"> 6-1/7252</t>
  </si>
  <si>
    <t>Хөхбугат ХХК</t>
  </si>
  <si>
    <t>Нүхт тур ХХК</t>
  </si>
  <si>
    <t>Зорчигчийн хоолны үйлчилгээ үзүүлэх</t>
  </si>
  <si>
    <t xml:space="preserve"> 6-1/7253</t>
  </si>
  <si>
    <t>Шалган нэвтрүүлэх тоног төхөөрөмж нийлүүлэх</t>
  </si>
  <si>
    <t xml:space="preserve"> 6-1/09</t>
  </si>
  <si>
    <t>Лумос максима ХХК</t>
  </si>
  <si>
    <t>4-р хороо, 9-р цэцэрлэг дээвэр, цахилгаан, сантехник засвар</t>
  </si>
  <si>
    <t xml:space="preserve"> 6-1/16</t>
  </si>
  <si>
    <t>Эрүүл мэндийг дэмжих төвийн тоног төхөөрөмж</t>
  </si>
  <si>
    <t xml:space="preserve"> 6-1/12</t>
  </si>
  <si>
    <t>Цанхийн зүүн уурхайн өрөмдлөг, тэсэлгээний ажил</t>
  </si>
  <si>
    <t xml:space="preserve"> 6-1/11</t>
  </si>
  <si>
    <t>Хүсэлт гаргасан байгууллаг</t>
  </si>
  <si>
    <t>Албан бичгийн огноо
дугаар</t>
  </si>
  <si>
    <t>Холбогдох байгууллага</t>
  </si>
  <si>
    <t>Зөвлөмж хүссэн байгууллага</t>
  </si>
  <si>
    <t>Хариу өгсөн огноо
дугаар</t>
  </si>
  <si>
    <t>2020.01.05 
06/66</t>
  </si>
  <si>
    <t>"Глобал монбилко” ХХК, Хашхан” ХХК, Саммит компьютер технологи” ХХК</t>
  </si>
  <si>
    <t>Биотехнологи-нөхөн үржихүйн лабораторийн багаж, тоног төхөөрөмж нийлүүлэх</t>
  </si>
  <si>
    <t>2021.02.02
6-1/355</t>
  </si>
  <si>
    <t>2021.08.03 06/7816</t>
  </si>
  <si>
    <t>“Био риажент” ХХК, “Медклийн” ХХК, “Манхан өгөөж” ХХК, “Өнөрбаян хайрхан” ХХК, "Мэргэдийн өлгий" ХХК</t>
  </si>
  <si>
    <t xml:space="preserve"> ХБХСЗТ/202003002 дугаартай “Лабораторийн хэрэгсэл, урвалж уусмал нийлүүлэгчийг сонгон шалгаруулах”, ХБХСЗТ/202003003 дугаартай “Хоол хүнсний материал нийлүүлэгчийг сонгон шалгаруулах”, ХБХСЗТ/202003004 дугаартай “Нормын хувцас, зөөлөн эдлэл нийлүүлэгчийг сонгон шалгаруулах” </t>
  </si>
  <si>
    <t>2021.08.26  6-1/4850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</si>
</sst>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yyyy/mm/dd;@"/>
    <numFmt numFmtId="165" formatCode="yy/mm/dd;@"/>
    <numFmt numFmtId="166" formatCode="yyyy\-mm\-dd;@"/>
    <numFmt numFmtId="167" formatCode="_(* #,##0.0_);_(* \(#,##0.0\);_(* &quot;-&quot;??_);_(@_)"/>
    <numFmt numFmtId="168" formatCode="#,##0.0"/>
    <numFmt numFmtId="169" formatCode="_(* #,##0_);_(* \(#,##0\);_(* &quot;-&quot;??_);_(@_)"/>
  </numFmts>
  <fonts count="136">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u/>
      <sz val="10"/>
      <name val="Arial"/>
      <family val="2"/>
    </font>
    <font>
      <b/>
      <sz val="10"/>
      <name val="Arial"/>
      <family val="2"/>
    </font>
    <font>
      <b/>
      <sz val="10"/>
      <color rgb="FFFF0000"/>
      <name val="Arial"/>
      <family val="2"/>
    </font>
    <font>
      <sz val="10"/>
      <color rgb="FF000000"/>
      <name val="Arial"/>
      <family val="2"/>
    </font>
    <font>
      <sz val="8"/>
      <name val="Arial"/>
      <family val="2"/>
    </font>
    <font>
      <b/>
      <sz val="11"/>
      <name val="Arial"/>
      <family val="2"/>
    </font>
    <font>
      <sz val="11"/>
      <color theme="1"/>
      <name val="Arial"/>
      <family val="2"/>
    </font>
    <font>
      <sz val="10"/>
      <name val="Arial"/>
      <family val="2"/>
    </font>
    <font>
      <sz val="11"/>
      <name val="Arial"/>
      <family val="2"/>
    </font>
    <font>
      <sz val="9"/>
      <name val="Arial"/>
      <family val="2"/>
    </font>
    <font>
      <sz val="10"/>
      <color rgb="FF132339"/>
      <name val="Arial"/>
      <family val="2"/>
    </font>
    <font>
      <sz val="8"/>
      <name val="Arial"/>
      <family val="2"/>
    </font>
    <font>
      <sz val="10"/>
      <color rgb="FF333333"/>
      <name val="Segoe UI"/>
      <family val="2"/>
    </font>
    <font>
      <sz val="11"/>
      <color rgb="FF666666"/>
      <name val="PT Sans Narrow Bold"/>
      <family val="2"/>
      <charset val="1"/>
    </font>
    <font>
      <b/>
      <sz val="10"/>
      <color theme="1"/>
      <name val="Arial"/>
      <family val="2"/>
    </font>
    <font>
      <u/>
      <sz val="10"/>
      <color theme="10"/>
      <name val="Arial"/>
      <family val="2"/>
    </font>
    <font>
      <sz val="12"/>
      <name val="Arial"/>
      <family val="2"/>
      <charset val="1"/>
    </font>
    <font>
      <sz val="8"/>
      <name val="Arial"/>
      <family val="2"/>
    </font>
    <font>
      <sz val="10"/>
      <color rgb="FF000000"/>
      <name val="Arial"/>
      <family val="2"/>
      <charset val="1"/>
    </font>
    <font>
      <sz val="10"/>
      <name val="Arial"/>
      <family val="2"/>
      <charset val="1"/>
    </font>
    <font>
      <b/>
      <u/>
      <sz val="10"/>
      <color theme="10"/>
      <name val="Arial"/>
      <family val="2"/>
    </font>
    <font>
      <sz val="11"/>
      <name val="Arial"/>
      <family val="2"/>
      <charset val="1"/>
    </font>
    <font>
      <sz val="11"/>
      <color rgb="FF000000"/>
      <name val="Arial"/>
      <family val="2"/>
    </font>
    <font>
      <sz val="10"/>
      <color rgb="FF666666"/>
      <name val="Arial"/>
      <family val="2"/>
    </font>
    <font>
      <sz val="11"/>
      <color rgb="FF444444"/>
      <name val="Calibri"/>
      <family val="2"/>
      <charset val="1"/>
    </font>
    <font>
      <sz val="10"/>
      <color rgb="FF444444"/>
      <name val="Arial"/>
      <family val="2"/>
    </font>
    <font>
      <sz val="11"/>
      <color rgb="FF444444"/>
      <name val="Arial"/>
      <family val="2"/>
    </font>
    <font>
      <sz val="11"/>
      <color rgb="FF000000"/>
      <name val="Calibri"/>
      <family val="2"/>
    </font>
    <font>
      <b/>
      <u/>
      <sz val="10"/>
      <color theme="1"/>
      <name val="Arial"/>
      <family val="2"/>
    </font>
    <font>
      <sz val="10"/>
      <color rgb="FF000000"/>
      <name val="WordVisi_MSFontService"/>
      <charset val="1"/>
    </font>
    <font>
      <sz val="10"/>
      <color rgb="FF132339"/>
      <name val="PT Sans Narrow"/>
      <family val="2"/>
      <charset val="1"/>
    </font>
    <font>
      <sz val="11"/>
      <color rgb="FF4D5156"/>
      <name val="Arial"/>
      <family val="2"/>
      <charset val="1"/>
    </font>
    <font>
      <b/>
      <sz val="10"/>
      <color theme="0"/>
      <name val="Arial"/>
      <family val="2"/>
    </font>
    <font>
      <b/>
      <sz val="10"/>
      <color theme="6" tint="-0.499984740745262"/>
      <name val="Arial"/>
      <family val="2"/>
    </font>
    <font>
      <b/>
      <u/>
      <sz val="10"/>
      <color rgb="FFFF0000"/>
      <name val="Arial"/>
      <family val="2"/>
    </font>
    <font>
      <b/>
      <sz val="10"/>
      <color rgb="FF00B0F0"/>
      <name val="Arial"/>
      <family val="2"/>
    </font>
    <font>
      <b/>
      <sz val="10"/>
      <color theme="9" tint="-0.499984740745262"/>
      <name val="Arial"/>
      <family val="2"/>
    </font>
    <font>
      <sz val="10"/>
      <color theme="6" tint="-0.499984740745262"/>
      <name val="Arial"/>
      <family val="2"/>
    </font>
    <font>
      <sz val="10"/>
      <color rgb="FFFF0000"/>
      <name val="Arial"/>
      <family val="2"/>
    </font>
  </fonts>
  <fills count="15">
    <fill>
      <patternFill patternType="none"/>
    </fill>
    <fill>
      <patternFill patternType="gray125"/>
    </fill>
    <fill>
      <patternFill patternType="solid">
        <fgColor indexed="42"/>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0"/>
        <bgColor indexed="64"/>
      </patternFill>
    </fill>
    <fill>
      <patternFill patternType="solid">
        <fgColor rgb="FFFFFF00"/>
        <bgColor indexed="64"/>
      </patternFill>
    </fill>
    <fill>
      <patternFill patternType="solid">
        <fgColor rgb="FFFCE4D6"/>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79998168889431442"/>
        <bgColor theme="4" tint="0.79998168889431442"/>
      </patternFill>
    </fill>
    <fill>
      <patternFill patternType="solid">
        <fgColor rgb="FFFFFFFF"/>
        <bgColor rgb="FF000000"/>
      </patternFill>
    </fill>
    <fill>
      <patternFill patternType="solid">
        <fgColor rgb="FFFFFFFF"/>
        <bgColor indexed="64"/>
      </patternFill>
    </fill>
    <fill>
      <patternFill patternType="solid">
        <fgColor rgb="FF00B0F0"/>
        <bgColor indexed="64"/>
      </patternFill>
    </fill>
    <fill>
      <patternFill patternType="solid">
        <fgColor theme="4"/>
        <bgColor theme="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indexed="64"/>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right style="thin">
        <color indexed="64"/>
      </right>
      <top/>
      <bottom style="thin">
        <color indexed="64"/>
      </bottom>
      <diagonal/>
    </border>
    <border>
      <left/>
      <right style="thin">
        <color rgb="FF000000"/>
      </right>
      <top style="thin">
        <color rgb="FF000000"/>
      </top>
      <bottom/>
      <diagonal/>
    </border>
    <border>
      <left/>
      <right/>
      <top style="thin">
        <color indexed="64"/>
      </top>
      <bottom/>
      <diagonal/>
    </border>
    <border>
      <left/>
      <right/>
      <top/>
      <bottom style="thin">
        <color theme="4" tint="0.39997558519241921"/>
      </bottom>
      <diagonal/>
    </border>
    <border>
      <left/>
      <right/>
      <top style="thin">
        <color theme="4" tint="0.39997558519241921"/>
      </top>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indexed="64"/>
      </right>
      <top style="thin">
        <color indexed="64"/>
      </top>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auto="1"/>
      </right>
      <top/>
      <bottom/>
      <diagonal/>
    </border>
  </borders>
  <cellStyleXfs count="3139">
    <xf numFmtId="0" fontId="0" fillId="0" borderId="0"/>
    <xf numFmtId="0" fontId="96" fillId="0" borderId="0"/>
    <xf numFmtId="43" fontId="96" fillId="0" borderId="0" applyFont="0" applyFill="0" applyBorder="0" applyAlignment="0" applyProtection="0"/>
    <xf numFmtId="0" fontId="95" fillId="0" borderId="0"/>
    <xf numFmtId="0" fontId="94" fillId="0" borderId="0"/>
    <xf numFmtId="0" fontId="93" fillId="0" borderId="0"/>
    <xf numFmtId="0" fontId="92" fillId="0" borderId="0"/>
    <xf numFmtId="0" fontId="91" fillId="0" borderId="0"/>
    <xf numFmtId="0" fontId="91" fillId="0" borderId="0"/>
    <xf numFmtId="0" fontId="91" fillId="0" borderId="0"/>
    <xf numFmtId="0" fontId="91" fillId="0" borderId="0"/>
    <xf numFmtId="0" fontId="90" fillId="0" borderId="0"/>
    <xf numFmtId="0" fontId="9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04" fillId="0" borderId="0" applyFont="0" applyFill="0" applyBorder="0" applyAlignment="0" applyProtection="0"/>
    <xf numFmtId="0" fontId="112" fillId="0" borderId="0" applyNumberFormat="0" applyFill="0" applyBorder="0" applyAlignment="0" applyProtection="0"/>
  </cellStyleXfs>
  <cellXfs count="657">
    <xf numFmtId="0" fontId="0" fillId="0" borderId="0" xfId="0"/>
    <xf numFmtId="0" fontId="98" fillId="2" borderId="1" xfId="1" applyFont="1" applyFill="1" applyBorder="1" applyAlignment="1">
      <alignment horizontal="center" vertical="center" wrapText="1"/>
    </xf>
    <xf numFmtId="164" fontId="98" fillId="2" borderId="1" xfId="1" applyNumberFormat="1" applyFont="1" applyFill="1" applyBorder="1" applyAlignment="1">
      <alignment horizontal="center" vertical="center" wrapText="1"/>
    </xf>
    <xf numFmtId="165" fontId="99" fillId="2" borderId="1" xfId="1" applyNumberFormat="1" applyFont="1" applyFill="1" applyBorder="1" applyAlignment="1">
      <alignment horizontal="center" vertical="center" wrapText="1"/>
    </xf>
    <xf numFmtId="0" fontId="97" fillId="0" borderId="1" xfId="1" applyFont="1" applyBorder="1" applyAlignment="1">
      <alignment horizontal="center" vertical="center" wrapText="1"/>
    </xf>
    <xf numFmtId="49" fontId="97" fillId="0" borderId="1" xfId="1" applyNumberFormat="1" applyFont="1" applyBorder="1" applyAlignment="1">
      <alignment horizontal="left" vertical="center" wrapText="1"/>
    </xf>
    <xf numFmtId="165" fontId="99" fillId="0" borderId="1" xfId="1" applyNumberFormat="1" applyFont="1" applyBorder="1" applyAlignment="1">
      <alignment horizontal="center" vertical="center" wrapText="1"/>
    </xf>
    <xf numFmtId="49" fontId="98" fillId="2" borderId="1" xfId="1" applyNumberFormat="1" applyFont="1" applyFill="1" applyBorder="1" applyAlignment="1">
      <alignment horizontal="left" vertical="center" wrapText="1"/>
    </xf>
    <xf numFmtId="0" fontId="98" fillId="0" borderId="0" xfId="1" applyFont="1" applyAlignment="1">
      <alignment horizontal="center" vertical="center" wrapText="1"/>
    </xf>
    <xf numFmtId="165" fontId="99" fillId="0" borderId="0" xfId="1" applyNumberFormat="1" applyFont="1" applyAlignment="1">
      <alignment horizontal="center" vertical="center" wrapText="1"/>
    </xf>
    <xf numFmtId="0" fontId="0" fillId="0" borderId="0" xfId="0" applyAlignment="1">
      <alignment horizontal="left"/>
    </xf>
    <xf numFmtId="0" fontId="96" fillId="0" borderId="0" xfId="0" applyFont="1" applyAlignment="1">
      <alignment vertical="center" wrapText="1"/>
    </xf>
    <xf numFmtId="0" fontId="0" fillId="0" borderId="0" xfId="0" pivotButton="1"/>
    <xf numFmtId="0" fontId="96" fillId="0" borderId="1" xfId="0" applyFont="1" applyBorder="1" applyAlignment="1">
      <alignment horizontal="center" vertical="center"/>
    </xf>
    <xf numFmtId="0" fontId="96" fillId="0" borderId="1" xfId="1" applyBorder="1" applyAlignment="1">
      <alignment horizontal="center" vertical="center" wrapText="1"/>
    </xf>
    <xf numFmtId="164" fontId="96" fillId="0" borderId="1" xfId="1" applyNumberFormat="1" applyBorder="1" applyAlignment="1">
      <alignment horizontal="center" vertical="center" wrapText="1"/>
    </xf>
    <xf numFmtId="49" fontId="96" fillId="0" borderId="1" xfId="1" applyNumberFormat="1" applyBorder="1" applyAlignment="1">
      <alignment horizontal="left" vertical="center" wrapText="1"/>
    </xf>
    <xf numFmtId="49" fontId="96" fillId="0" borderId="1" xfId="1" applyNumberFormat="1" applyBorder="1" applyAlignment="1">
      <alignment horizontal="center" vertical="center" wrapText="1"/>
    </xf>
    <xf numFmtId="0" fontId="96" fillId="0" borderId="0" xfId="1" applyAlignment="1">
      <alignment horizontal="left" vertical="center" wrapText="1"/>
    </xf>
    <xf numFmtId="0" fontId="96" fillId="0" borderId="0" xfId="1" applyAlignment="1">
      <alignment horizontal="center" vertical="center" wrapText="1"/>
    </xf>
    <xf numFmtId="0" fontId="96" fillId="3" borderId="1" xfId="1" applyFill="1" applyBorder="1" applyAlignment="1">
      <alignment horizontal="center" vertical="center" wrapText="1"/>
    </xf>
    <xf numFmtId="49" fontId="96" fillId="5" borderId="1" xfId="1" applyNumberFormat="1" applyFill="1" applyBorder="1" applyAlignment="1">
      <alignment horizontal="left" vertical="center" wrapText="1"/>
    </xf>
    <xf numFmtId="0" fontId="96" fillId="0" borderId="5" xfId="1" applyBorder="1" applyAlignment="1">
      <alignment horizontal="center" vertical="center" wrapText="1"/>
    </xf>
    <xf numFmtId="14" fontId="96" fillId="0" borderId="1" xfId="1" applyNumberFormat="1" applyBorder="1" applyAlignment="1">
      <alignment horizontal="center" vertical="center" wrapText="1"/>
    </xf>
    <xf numFmtId="164" fontId="96" fillId="0" borderId="4" xfId="1" applyNumberFormat="1" applyBorder="1" applyAlignment="1">
      <alignment horizontal="center" vertical="center" wrapText="1"/>
    </xf>
    <xf numFmtId="0" fontId="96" fillId="0" borderId="4" xfId="1" applyBorder="1" applyAlignment="1">
      <alignment horizontal="center" vertical="center" wrapText="1"/>
    </xf>
    <xf numFmtId="49" fontId="96" fillId="5" borderId="4" xfId="1" applyNumberFormat="1" applyFill="1" applyBorder="1" applyAlignment="1">
      <alignment horizontal="left" vertical="center" wrapText="1"/>
    </xf>
    <xf numFmtId="49" fontId="96" fillId="0" borderId="4" xfId="1" applyNumberFormat="1" applyBorder="1" applyAlignment="1">
      <alignment horizontal="center" vertical="center" wrapText="1"/>
    </xf>
    <xf numFmtId="0" fontId="96" fillId="0" borderId="2" xfId="1" applyBorder="1" applyAlignment="1">
      <alignment horizontal="center" vertical="center" wrapText="1"/>
    </xf>
    <xf numFmtId="164" fontId="96" fillId="0" borderId="6" xfId="1" applyNumberFormat="1" applyBorder="1" applyAlignment="1">
      <alignment horizontal="center" vertical="center" wrapText="1"/>
    </xf>
    <xf numFmtId="0" fontId="96" fillId="0" borderId="6" xfId="1" applyBorder="1" applyAlignment="1">
      <alignment horizontal="center" vertical="center" wrapText="1"/>
    </xf>
    <xf numFmtId="49" fontId="96" fillId="5" borderId="6" xfId="1" applyNumberFormat="1" applyFill="1" applyBorder="1" applyAlignment="1">
      <alignment horizontal="left" vertical="center" wrapText="1"/>
    </xf>
    <xf numFmtId="49" fontId="96" fillId="0" borderId="6" xfId="1" applyNumberFormat="1" applyBorder="1" applyAlignment="1">
      <alignment horizontal="center" vertical="center" wrapText="1"/>
    </xf>
    <xf numFmtId="0" fontId="96" fillId="0" borderId="8" xfId="1" applyBorder="1" applyAlignment="1">
      <alignment horizontal="center" vertical="center" wrapText="1"/>
    </xf>
    <xf numFmtId="164" fontId="96" fillId="0" borderId="9" xfId="1" applyNumberFormat="1" applyBorder="1" applyAlignment="1">
      <alignment horizontal="center" vertical="center" wrapText="1"/>
    </xf>
    <xf numFmtId="0" fontId="96" fillId="0" borderId="9" xfId="1" applyBorder="1" applyAlignment="1">
      <alignment horizontal="center" vertical="center" wrapText="1"/>
    </xf>
    <xf numFmtId="49" fontId="96" fillId="5" borderId="9" xfId="1" applyNumberFormat="1" applyFill="1" applyBorder="1" applyAlignment="1">
      <alignment horizontal="left" vertical="center" wrapText="1"/>
    </xf>
    <xf numFmtId="49" fontId="96" fillId="0" borderId="9" xfId="1" applyNumberFormat="1" applyBorder="1" applyAlignment="1">
      <alignment horizontal="center" vertical="center" wrapText="1"/>
    </xf>
    <xf numFmtId="49" fontId="96" fillId="5" borderId="12" xfId="1" applyNumberFormat="1" applyFill="1" applyBorder="1" applyAlignment="1">
      <alignment horizontal="left" vertical="center" wrapText="1"/>
    </xf>
    <xf numFmtId="49" fontId="96" fillId="0" borderId="6" xfId="1" applyNumberFormat="1" applyBorder="1" applyAlignment="1">
      <alignment horizontal="left" vertical="center" wrapText="1"/>
    </xf>
    <xf numFmtId="0" fontId="96" fillId="0" borderId="15" xfId="1" applyBorder="1" applyAlignment="1">
      <alignment horizontal="center" vertical="center" wrapText="1"/>
    </xf>
    <xf numFmtId="49" fontId="96" fillId="0" borderId="5" xfId="1" applyNumberFormat="1" applyBorder="1" applyAlignment="1">
      <alignment horizontal="center" vertical="center" wrapText="1"/>
    </xf>
    <xf numFmtId="0" fontId="96" fillId="0" borderId="10" xfId="1" applyBorder="1" applyAlignment="1">
      <alignment horizontal="center" vertical="center" wrapText="1"/>
    </xf>
    <xf numFmtId="164" fontId="96" fillId="0" borderId="10" xfId="1" applyNumberFormat="1" applyBorder="1" applyAlignment="1">
      <alignment horizontal="center" vertical="center" wrapText="1"/>
    </xf>
    <xf numFmtId="49" fontId="96" fillId="5" borderId="13" xfId="1" applyNumberFormat="1" applyFill="1" applyBorder="1" applyAlignment="1">
      <alignment horizontal="left" vertical="center" wrapText="1"/>
    </xf>
    <xf numFmtId="0" fontId="96" fillId="0" borderId="7" xfId="1" applyBorder="1" applyAlignment="1">
      <alignment horizontal="center" vertical="center" wrapText="1"/>
    </xf>
    <xf numFmtId="164" fontId="96" fillId="0" borderId="7" xfId="1" applyNumberFormat="1" applyBorder="1" applyAlignment="1">
      <alignment horizontal="center" vertical="center" wrapText="1"/>
    </xf>
    <xf numFmtId="49" fontId="96" fillId="5" borderId="7" xfId="1" applyNumberFormat="1" applyFill="1" applyBorder="1" applyAlignment="1">
      <alignment horizontal="left" vertical="center" wrapText="1"/>
    </xf>
    <xf numFmtId="49" fontId="96" fillId="0" borderId="7" xfId="1" applyNumberFormat="1" applyBorder="1" applyAlignment="1">
      <alignment horizontal="center" vertical="center" wrapText="1"/>
    </xf>
    <xf numFmtId="0" fontId="96" fillId="0" borderId="11" xfId="1" applyBorder="1" applyAlignment="1">
      <alignment horizontal="center" vertical="center" wrapText="1"/>
    </xf>
    <xf numFmtId="49" fontId="96" fillId="5" borderId="16" xfId="1" applyNumberFormat="1" applyFill="1" applyBorder="1" applyAlignment="1">
      <alignment horizontal="left" vertical="center" wrapText="1"/>
    </xf>
    <xf numFmtId="49" fontId="96" fillId="0" borderId="11" xfId="1" applyNumberFormat="1" applyBorder="1" applyAlignment="1">
      <alignment horizontal="center" vertical="center" wrapText="1"/>
    </xf>
    <xf numFmtId="49" fontId="96" fillId="0" borderId="0" xfId="1" applyNumberFormat="1" applyAlignment="1">
      <alignment horizontal="center" vertical="center" wrapText="1"/>
    </xf>
    <xf numFmtId="49" fontId="96" fillId="5" borderId="1" xfId="1" applyNumberFormat="1" applyFill="1" applyBorder="1" applyAlignment="1">
      <alignment horizontal="center" vertical="center" wrapText="1"/>
    </xf>
    <xf numFmtId="49" fontId="96" fillId="0" borderId="1" xfId="1" applyNumberFormat="1" applyBorder="1" applyAlignment="1">
      <alignment vertical="center" wrapText="1"/>
    </xf>
    <xf numFmtId="49" fontId="96" fillId="0" borderId="0" xfId="1" applyNumberFormat="1" applyAlignment="1">
      <alignment horizontal="left" vertical="center" wrapText="1"/>
    </xf>
    <xf numFmtId="0" fontId="96" fillId="5" borderId="0" xfId="1" applyFill="1" applyAlignment="1">
      <alignment horizontal="left" vertical="center" wrapText="1"/>
    </xf>
    <xf numFmtId="14" fontId="96" fillId="0" borderId="1" xfId="0" applyNumberFormat="1" applyFont="1" applyBorder="1" applyAlignment="1">
      <alignment horizontal="center" vertical="center"/>
    </xf>
    <xf numFmtId="0" fontId="96" fillId="5" borderId="1" xfId="1" applyFill="1" applyBorder="1" applyAlignment="1">
      <alignment horizontal="center" vertical="center" wrapText="1"/>
    </xf>
    <xf numFmtId="164" fontId="96" fillId="0" borderId="0" xfId="1" applyNumberFormat="1" applyAlignment="1">
      <alignment horizontal="center" vertical="center" wrapText="1"/>
    </xf>
    <xf numFmtId="49" fontId="96" fillId="0" borderId="2" xfId="1" applyNumberFormat="1" applyBorder="1" applyAlignment="1">
      <alignment horizontal="center" vertical="center" wrapText="1"/>
    </xf>
    <xf numFmtId="0" fontId="96" fillId="0" borderId="1" xfId="0" applyFont="1" applyBorder="1" applyAlignment="1">
      <alignment vertical="center" wrapText="1"/>
    </xf>
    <xf numFmtId="0" fontId="96" fillId="0" borderId="1" xfId="1" applyBorder="1" applyAlignment="1">
      <alignment horizontal="left" vertical="center" wrapText="1"/>
    </xf>
    <xf numFmtId="0" fontId="96" fillId="0" borderId="4" xfId="1" applyBorder="1" applyAlignment="1">
      <alignment horizontal="left" vertical="center" wrapText="1"/>
    </xf>
    <xf numFmtId="0" fontId="96" fillId="0" borderId="6" xfId="1" applyBorder="1" applyAlignment="1">
      <alignment horizontal="left" vertical="center" wrapText="1"/>
    </xf>
    <xf numFmtId="0" fontId="96" fillId="0" borderId="7" xfId="1" applyBorder="1" applyAlignment="1">
      <alignment horizontal="left" vertical="center" wrapText="1"/>
    </xf>
    <xf numFmtId="0" fontId="96" fillId="0" borderId="2" xfId="1" applyBorder="1" applyAlignment="1">
      <alignment horizontal="left" vertical="center" wrapText="1"/>
    </xf>
    <xf numFmtId="49" fontId="96" fillId="5" borderId="17" xfId="1" applyNumberFormat="1" applyFill="1" applyBorder="1" applyAlignment="1">
      <alignment horizontal="left" vertical="center" wrapText="1"/>
    </xf>
    <xf numFmtId="0" fontId="96" fillId="0" borderId="14" xfId="1" applyBorder="1" applyAlignment="1">
      <alignment horizontal="center" vertical="center" wrapText="1"/>
    </xf>
    <xf numFmtId="0" fontId="96" fillId="0" borderId="20" xfId="1" applyBorder="1" applyAlignment="1">
      <alignment horizontal="center" vertical="center" wrapText="1"/>
    </xf>
    <xf numFmtId="164" fontId="96" fillId="0" borderId="15" xfId="1" applyNumberFormat="1" applyBorder="1" applyAlignment="1">
      <alignment horizontal="center" vertical="center" wrapText="1"/>
    </xf>
    <xf numFmtId="0" fontId="0" fillId="0" borderId="0" xfId="0" applyAlignment="1">
      <alignment horizontal="center" vertical="center" wrapText="1"/>
    </xf>
    <xf numFmtId="166" fontId="99" fillId="0" borderId="1" xfId="1" applyNumberFormat="1" applyFont="1" applyBorder="1" applyAlignment="1">
      <alignment horizontal="center" vertical="center" wrapText="1"/>
    </xf>
    <xf numFmtId="166" fontId="99" fillId="0" borderId="4" xfId="1" applyNumberFormat="1" applyFont="1" applyBorder="1" applyAlignment="1">
      <alignment horizontal="center" vertical="center" wrapText="1"/>
    </xf>
    <xf numFmtId="166" fontId="99" fillId="0" borderId="6" xfId="1" applyNumberFormat="1" applyFont="1" applyBorder="1" applyAlignment="1">
      <alignment horizontal="center" vertical="center" wrapText="1"/>
    </xf>
    <xf numFmtId="166" fontId="99" fillId="0" borderId="9" xfId="1" applyNumberFormat="1" applyFont="1" applyBorder="1" applyAlignment="1">
      <alignment horizontal="center" vertical="center" wrapText="1"/>
    </xf>
    <xf numFmtId="166" fontId="99" fillId="0" borderId="10" xfId="1" applyNumberFormat="1" applyFont="1" applyBorder="1" applyAlignment="1">
      <alignment horizontal="center" vertical="center" wrapText="1"/>
    </xf>
    <xf numFmtId="166" fontId="99" fillId="0" borderId="7" xfId="1" applyNumberFormat="1" applyFont="1" applyBorder="1" applyAlignment="1">
      <alignment horizontal="center" vertical="center" wrapText="1"/>
    </xf>
    <xf numFmtId="166" fontId="99" fillId="5" borderId="1" xfId="1" applyNumberFormat="1" applyFont="1" applyFill="1" applyBorder="1" applyAlignment="1">
      <alignment horizontal="center" vertical="center" wrapText="1"/>
    </xf>
    <xf numFmtId="166" fontId="99" fillId="0" borderId="11" xfId="1" applyNumberFormat="1" applyFont="1" applyBorder="1" applyAlignment="1">
      <alignment horizontal="center" vertical="center" wrapText="1"/>
    </xf>
    <xf numFmtId="166" fontId="99" fillId="0" borderId="21" xfId="1" applyNumberFormat="1" applyFont="1" applyBorder="1" applyAlignment="1">
      <alignment horizontal="center" vertical="center" wrapText="1"/>
    </xf>
    <xf numFmtId="166" fontId="99" fillId="0" borderId="19" xfId="1" applyNumberFormat="1" applyFont="1" applyBorder="1" applyAlignment="1">
      <alignment horizontal="center" vertical="center" wrapText="1"/>
    </xf>
    <xf numFmtId="166" fontId="99" fillId="0" borderId="15" xfId="1" applyNumberFormat="1" applyFont="1" applyBorder="1" applyAlignment="1">
      <alignment horizontal="center" vertical="center" wrapText="1"/>
    </xf>
    <xf numFmtId="0" fontId="96" fillId="6" borderId="0" xfId="1" applyFill="1" applyAlignment="1">
      <alignment horizontal="left" vertical="center" wrapText="1"/>
    </xf>
    <xf numFmtId="164" fontId="96" fillId="5" borderId="1" xfId="1" applyNumberFormat="1" applyFill="1" applyBorder="1" applyAlignment="1">
      <alignment horizontal="center" vertical="center" wrapText="1"/>
    </xf>
    <xf numFmtId="0" fontId="96" fillId="0" borderId="1" xfId="1" applyBorder="1" applyAlignment="1">
      <alignment vertical="center" wrapText="1"/>
    </xf>
    <xf numFmtId="0" fontId="96" fillId="0" borderId="5" xfId="1" applyBorder="1" applyAlignment="1">
      <alignment vertical="center" wrapText="1"/>
    </xf>
    <xf numFmtId="0" fontId="96" fillId="0" borderId="9" xfId="1" applyBorder="1" applyAlignment="1">
      <alignment vertical="center" wrapText="1"/>
    </xf>
    <xf numFmtId="0" fontId="96" fillId="0" borderId="14" xfId="1" applyBorder="1" applyAlignment="1">
      <alignment vertical="center" wrapText="1"/>
    </xf>
    <xf numFmtId="0" fontId="96" fillId="0" borderId="10" xfId="1" applyBorder="1" applyAlignment="1">
      <alignment vertical="center" wrapText="1"/>
    </xf>
    <xf numFmtId="0" fontId="96" fillId="0" borderId="6" xfId="1" applyBorder="1" applyAlignment="1">
      <alignment vertical="center" wrapText="1"/>
    </xf>
    <xf numFmtId="49" fontId="96" fillId="0" borderId="0" xfId="1" applyNumberFormat="1" applyAlignment="1">
      <alignment vertical="center" wrapText="1"/>
    </xf>
    <xf numFmtId="0" fontId="96" fillId="0" borderId="9" xfId="1" applyBorder="1" applyAlignment="1">
      <alignment horizontal="left" vertical="center" wrapText="1"/>
    </xf>
    <xf numFmtId="0" fontId="96" fillId="0" borderId="10" xfId="1" applyBorder="1" applyAlignment="1">
      <alignment horizontal="left" vertical="center" wrapText="1"/>
    </xf>
    <xf numFmtId="0" fontId="96" fillId="0" borderId="1" xfId="0" applyFont="1" applyBorder="1" applyAlignment="1">
      <alignment horizontal="left" vertical="center" wrapText="1"/>
    </xf>
    <xf numFmtId="0" fontId="96" fillId="0" borderId="0" xfId="0" applyFont="1" applyAlignment="1">
      <alignment horizontal="left" vertical="center" wrapText="1"/>
    </xf>
    <xf numFmtId="0" fontId="96" fillId="0" borderId="18" xfId="0" applyFont="1" applyBorder="1" applyAlignment="1">
      <alignment wrapText="1"/>
    </xf>
    <xf numFmtId="14" fontId="96" fillId="0" borderId="0" xfId="1" applyNumberFormat="1" applyAlignment="1">
      <alignment horizontal="left" vertical="center" wrapText="1"/>
    </xf>
    <xf numFmtId="49" fontId="0" fillId="0" borderId="1" xfId="1" applyNumberFormat="1" applyFont="1" applyBorder="1" applyAlignment="1">
      <alignment horizontal="center" vertical="center" wrapText="1"/>
    </xf>
    <xf numFmtId="0" fontId="0" fillId="0" borderId="0" xfId="1" applyFont="1" applyAlignment="1">
      <alignment horizontal="left" vertical="center" wrapText="1"/>
    </xf>
    <xf numFmtId="0" fontId="97" fillId="0" borderId="1" xfId="1" applyFont="1" applyBorder="1" applyAlignment="1">
      <alignment vertical="center" wrapText="1"/>
    </xf>
    <xf numFmtId="0" fontId="96" fillId="0" borderId="4" xfId="1" applyBorder="1" applyAlignment="1">
      <alignment vertical="center" wrapText="1"/>
    </xf>
    <xf numFmtId="49" fontId="96" fillId="0" borderId="6" xfId="1" applyNumberFormat="1" applyBorder="1" applyAlignment="1">
      <alignment vertical="center" wrapText="1"/>
    </xf>
    <xf numFmtId="0" fontId="96" fillId="0" borderId="7" xfId="1" applyBorder="1" applyAlignment="1">
      <alignment vertical="center" wrapText="1"/>
    </xf>
    <xf numFmtId="0" fontId="96" fillId="0" borderId="2" xfId="1" applyBorder="1" applyAlignment="1">
      <alignment vertical="center" wrapText="1"/>
    </xf>
    <xf numFmtId="0" fontId="0" fillId="0" borderId="1" xfId="1" applyFont="1" applyBorder="1" applyAlignment="1">
      <alignment vertical="center" wrapText="1"/>
    </xf>
    <xf numFmtId="0" fontId="0" fillId="0" borderId="1" xfId="1" applyFont="1" applyBorder="1" applyAlignment="1">
      <alignment horizontal="left" vertical="center" wrapText="1"/>
    </xf>
    <xf numFmtId="0" fontId="96" fillId="0" borderId="0" xfId="0" applyFont="1" applyAlignment="1">
      <alignment horizontal="left"/>
    </xf>
    <xf numFmtId="0" fontId="96" fillId="0" borderId="16" xfId="1" applyBorder="1" applyAlignment="1">
      <alignment horizontal="left" vertical="center" wrapText="1"/>
    </xf>
    <xf numFmtId="0" fontId="96" fillId="0" borderId="8" xfId="1" applyBorder="1" applyAlignment="1">
      <alignment horizontal="left" vertical="center" wrapText="1"/>
    </xf>
    <xf numFmtId="165" fontId="99" fillId="0" borderId="6" xfId="1" applyNumberFormat="1" applyFont="1" applyBorder="1" applyAlignment="1">
      <alignment horizontal="center" vertical="center" wrapText="1"/>
    </xf>
    <xf numFmtId="49" fontId="96" fillId="0" borderId="4" xfId="1" applyNumberFormat="1" applyBorder="1" applyAlignment="1">
      <alignment horizontal="left" vertical="center" wrapText="1"/>
    </xf>
    <xf numFmtId="49" fontId="0" fillId="0" borderId="1" xfId="1" applyNumberFormat="1" applyFont="1" applyBorder="1" applyAlignment="1">
      <alignment horizontal="left" vertical="center" wrapText="1"/>
    </xf>
    <xf numFmtId="0" fontId="0" fillId="0" borderId="1" xfId="1" applyFont="1" applyBorder="1" applyAlignment="1">
      <alignment horizontal="center" vertical="center" wrapText="1"/>
    </xf>
    <xf numFmtId="0" fontId="0" fillId="0" borderId="4" xfId="1" applyFont="1" applyBorder="1" applyAlignment="1">
      <alignment horizontal="left" vertical="center" wrapText="1"/>
    </xf>
    <xf numFmtId="49" fontId="0" fillId="0" borderId="6" xfId="1" applyNumberFormat="1" applyFont="1" applyBorder="1" applyAlignment="1">
      <alignment horizontal="left" vertical="center" wrapText="1"/>
    </xf>
    <xf numFmtId="0" fontId="0" fillId="0" borderId="6" xfId="1" applyFont="1" applyBorder="1" applyAlignment="1">
      <alignment horizontal="center" vertical="center" wrapText="1"/>
    </xf>
    <xf numFmtId="49" fontId="0" fillId="0" borderId="6" xfId="1" applyNumberFormat="1" applyFont="1" applyBorder="1" applyAlignment="1">
      <alignment horizontal="center" vertical="center" wrapText="1"/>
    </xf>
    <xf numFmtId="164" fontId="0" fillId="0" borderId="1" xfId="1" applyNumberFormat="1" applyFont="1" applyBorder="1" applyAlignment="1">
      <alignment horizontal="center" vertical="center" wrapText="1"/>
    </xf>
    <xf numFmtId="0" fontId="0" fillId="0" borderId="6" xfId="1" applyFont="1" applyBorder="1" applyAlignment="1">
      <alignment horizontal="left" vertical="center" wrapText="1"/>
    </xf>
    <xf numFmtId="0" fontId="0" fillId="0" borderId="9" xfId="1" applyFont="1" applyBorder="1" applyAlignment="1">
      <alignment horizontal="left" vertical="center" wrapText="1"/>
    </xf>
    <xf numFmtId="0" fontId="98" fillId="2" borderId="1" xfId="1" applyFont="1" applyFill="1" applyBorder="1" applyAlignment="1">
      <alignment vertical="center" wrapText="1"/>
    </xf>
    <xf numFmtId="0" fontId="100" fillId="0" borderId="1" xfId="0" applyFont="1" applyBorder="1" applyAlignment="1">
      <alignment vertical="center"/>
    </xf>
    <xf numFmtId="0" fontId="96" fillId="0" borderId="12" xfId="1" applyBorder="1" applyAlignment="1">
      <alignment vertical="center" wrapText="1"/>
    </xf>
    <xf numFmtId="0" fontId="96" fillId="0" borderId="1" xfId="0" applyFont="1" applyBorder="1" applyAlignment="1">
      <alignment vertical="center"/>
    </xf>
    <xf numFmtId="0" fontId="96" fillId="0" borderId="6" xfId="0" applyFont="1" applyBorder="1" applyAlignment="1">
      <alignment vertical="center" wrapText="1"/>
    </xf>
    <xf numFmtId="0" fontId="96" fillId="0" borderId="4" xfId="0" applyFont="1" applyBorder="1" applyAlignment="1">
      <alignment vertical="center" wrapText="1"/>
    </xf>
    <xf numFmtId="0" fontId="96" fillId="5" borderId="1" xfId="1" applyFill="1" applyBorder="1" applyAlignment="1">
      <alignment vertical="center" wrapText="1"/>
    </xf>
    <xf numFmtId="0" fontId="96" fillId="0" borderId="0" xfId="1" applyAlignment="1">
      <alignment vertical="center" wrapText="1"/>
    </xf>
    <xf numFmtId="0" fontId="0" fillId="0" borderId="6" xfId="0" applyBorder="1" applyAlignment="1">
      <alignment vertical="center" wrapText="1"/>
    </xf>
    <xf numFmtId="164" fontId="97" fillId="0" borderId="1" xfId="1" applyNumberFormat="1" applyFont="1" applyBorder="1" applyAlignment="1">
      <alignment horizontal="center" vertical="center" wrapText="1"/>
    </xf>
    <xf numFmtId="164" fontId="99" fillId="0" borderId="1" xfId="1" applyNumberFormat="1" applyFont="1" applyBorder="1" applyAlignment="1">
      <alignment horizontal="center" vertical="center" wrapText="1"/>
    </xf>
    <xf numFmtId="0" fontId="0" fillId="0" borderId="6" xfId="1" applyFont="1" applyBorder="1" applyAlignment="1">
      <alignment vertical="center" wrapText="1"/>
    </xf>
    <xf numFmtId="49" fontId="98" fillId="2" borderId="1" xfId="1" applyNumberFormat="1" applyFont="1" applyFill="1" applyBorder="1" applyAlignment="1">
      <alignment horizontal="center" vertical="center" wrapText="1"/>
    </xf>
    <xf numFmtId="0" fontId="96" fillId="0" borderId="0" xfId="0" applyFont="1" applyAlignment="1">
      <alignment wrapText="1"/>
    </xf>
    <xf numFmtId="0" fontId="0" fillId="0" borderId="0" xfId="0" applyAlignment="1">
      <alignment vertical="center" wrapText="1"/>
    </xf>
    <xf numFmtId="164" fontId="0" fillId="0" borderId="6" xfId="1" applyNumberFormat="1" applyFont="1" applyBorder="1" applyAlignment="1">
      <alignment horizontal="center" vertical="center" wrapText="1"/>
    </xf>
    <xf numFmtId="0" fontId="0" fillId="0" borderId="1" xfId="0" applyBorder="1" applyAlignment="1">
      <alignment vertical="center" wrapText="1"/>
    </xf>
    <xf numFmtId="0" fontId="102" fillId="0" borderId="0" xfId="0" applyFont="1"/>
    <xf numFmtId="0" fontId="0" fillId="0" borderId="1" xfId="0" applyBorder="1"/>
    <xf numFmtId="3" fontId="0" fillId="0" borderId="1" xfId="1" applyNumberFormat="1" applyFont="1" applyBorder="1" applyAlignment="1">
      <alignment horizontal="center" vertical="center" wrapText="1"/>
    </xf>
    <xf numFmtId="49" fontId="98" fillId="2" borderId="1" xfId="1" applyNumberFormat="1" applyFont="1" applyFill="1" applyBorder="1" applyAlignment="1">
      <alignment horizontal="justify" vertical="center" wrapText="1"/>
    </xf>
    <xf numFmtId="0" fontId="96" fillId="0" borderId="1" xfId="1" applyBorder="1" applyAlignment="1">
      <alignment horizontal="justify" vertical="center" wrapText="1"/>
    </xf>
    <xf numFmtId="0" fontId="96" fillId="6" borderId="1" xfId="1" applyFill="1" applyBorder="1" applyAlignment="1">
      <alignment horizontal="justify" vertical="center" wrapText="1"/>
    </xf>
    <xf numFmtId="49" fontId="96" fillId="0" borderId="1" xfId="1" applyNumberFormat="1" applyBorder="1" applyAlignment="1">
      <alignment horizontal="justify" vertical="center" wrapText="1"/>
    </xf>
    <xf numFmtId="0" fontId="96" fillId="0" borderId="6" xfId="1" applyBorder="1" applyAlignment="1">
      <alignment horizontal="justify" vertical="center" wrapText="1"/>
    </xf>
    <xf numFmtId="0" fontId="96" fillId="0" borderId="9" xfId="1" applyBorder="1" applyAlignment="1">
      <alignment horizontal="justify" vertical="center" wrapText="1"/>
    </xf>
    <xf numFmtId="0" fontId="96" fillId="0" borderId="0" xfId="0" applyFont="1" applyAlignment="1">
      <alignment horizontal="justify" wrapText="1"/>
    </xf>
    <xf numFmtId="14" fontId="0" fillId="0" borderId="1" xfId="1" applyNumberFormat="1" applyFont="1" applyBorder="1" applyAlignment="1">
      <alignment horizontal="center" vertical="center" wrapText="1"/>
    </xf>
    <xf numFmtId="0" fontId="0" fillId="0" borderId="9" xfId="1" applyFont="1" applyBorder="1" applyAlignment="1">
      <alignment horizontal="center" vertical="center" wrapText="1"/>
    </xf>
    <xf numFmtId="0" fontId="97" fillId="0" borderId="1" xfId="1" applyFont="1" applyBorder="1" applyAlignment="1">
      <alignment horizontal="left" vertical="center" wrapText="1"/>
    </xf>
    <xf numFmtId="0" fontId="0" fillId="0" borderId="0" xfId="1" applyFont="1" applyAlignment="1">
      <alignment horizontal="center" vertical="center" wrapText="1"/>
    </xf>
    <xf numFmtId="164" fontId="0" fillId="0" borderId="0" xfId="1" applyNumberFormat="1" applyFont="1" applyAlignment="1">
      <alignment horizontal="center" vertical="center" wrapText="1"/>
    </xf>
    <xf numFmtId="0" fontId="0" fillId="0" borderId="5" xfId="1" applyFont="1" applyBorder="1" applyAlignment="1">
      <alignment horizontal="center" vertical="center" wrapText="1"/>
    </xf>
    <xf numFmtId="0" fontId="0" fillId="0" borderId="7" xfId="1" applyFont="1" applyBorder="1" applyAlignment="1">
      <alignment horizontal="center" vertical="center" wrapText="1"/>
    </xf>
    <xf numFmtId="0" fontId="0" fillId="0" borderId="1" xfId="0" applyBorder="1" applyAlignment="1">
      <alignment horizontal="center" vertical="center"/>
    </xf>
    <xf numFmtId="0" fontId="0" fillId="5" borderId="1" xfId="1" applyFont="1" applyFill="1" applyBorder="1" applyAlignment="1">
      <alignment horizontal="center" vertical="center" wrapText="1"/>
    </xf>
    <xf numFmtId="0" fontId="0" fillId="0" borderId="5" xfId="1" applyFont="1" applyBorder="1" applyAlignment="1">
      <alignment horizontal="left" vertical="center" wrapText="1"/>
    </xf>
    <xf numFmtId="164" fontId="99" fillId="0" borderId="11" xfId="1" applyNumberFormat="1" applyFont="1" applyBorder="1" applyAlignment="1">
      <alignment horizontal="center" vertical="center" wrapText="1"/>
    </xf>
    <xf numFmtId="0" fontId="98" fillId="7" borderId="1" xfId="1" applyFont="1" applyFill="1" applyBorder="1" applyAlignment="1">
      <alignment horizontal="center" vertical="center" wrapText="1"/>
    </xf>
    <xf numFmtId="43" fontId="98" fillId="7" borderId="1" xfId="1" applyNumberFormat="1" applyFont="1" applyFill="1" applyBorder="1" applyAlignment="1">
      <alignment horizontal="center" vertical="center" wrapText="1"/>
    </xf>
    <xf numFmtId="43" fontId="96" fillId="0" borderId="0" xfId="1" applyNumberFormat="1" applyAlignment="1">
      <alignment horizontal="center" vertical="center" wrapText="1"/>
    </xf>
    <xf numFmtId="43" fontId="96" fillId="0" borderId="1" xfId="1" applyNumberFormat="1" applyBorder="1" applyAlignment="1">
      <alignment horizontal="center" vertical="center" wrapText="1"/>
    </xf>
    <xf numFmtId="43" fontId="96" fillId="5" borderId="1" xfId="1" applyNumberFormat="1" applyFill="1" applyBorder="1" applyAlignment="1">
      <alignment horizontal="center" vertical="center" wrapText="1"/>
    </xf>
    <xf numFmtId="43" fontId="96" fillId="6" borderId="1" xfId="1" applyNumberFormat="1" applyFill="1" applyBorder="1" applyAlignment="1">
      <alignment horizontal="center" vertical="center" wrapText="1"/>
    </xf>
    <xf numFmtId="37" fontId="0" fillId="0" borderId="6" xfId="3137" applyNumberFormat="1" applyFont="1" applyBorder="1" applyAlignment="1">
      <alignment horizontal="center" vertical="center" wrapText="1"/>
    </xf>
    <xf numFmtId="0" fontId="98" fillId="2" borderId="6" xfId="1" applyFont="1" applyFill="1" applyBorder="1" applyAlignment="1">
      <alignment horizontal="center" vertical="center" wrapText="1"/>
    </xf>
    <xf numFmtId="43" fontId="96" fillId="0" borderId="7" xfId="1" applyNumberFormat="1" applyBorder="1" applyAlignment="1">
      <alignment horizontal="center" vertical="center" wrapText="1"/>
    </xf>
    <xf numFmtId="0" fontId="97" fillId="0" borderId="8" xfId="1" applyFont="1" applyBorder="1" applyAlignment="1">
      <alignment horizontal="center" vertical="center" wrapText="1"/>
    </xf>
    <xf numFmtId="0" fontId="97" fillId="0" borderId="22" xfId="1" applyFont="1" applyBorder="1" applyAlignment="1">
      <alignment horizontal="center" vertical="center" wrapText="1"/>
    </xf>
    <xf numFmtId="165" fontId="99" fillId="0" borderId="22" xfId="1" applyNumberFormat="1" applyFont="1" applyBorder="1" applyAlignment="1">
      <alignment horizontal="center" vertical="center" wrapText="1"/>
    </xf>
    <xf numFmtId="9" fontId="96" fillId="0" borderId="1" xfId="1" applyNumberFormat="1" applyBorder="1" applyAlignment="1">
      <alignment horizontal="center" vertical="center" wrapText="1"/>
    </xf>
    <xf numFmtId="9" fontId="97" fillId="0" borderId="1" xfId="1" applyNumberFormat="1" applyFont="1" applyBorder="1" applyAlignment="1">
      <alignment horizontal="center" vertical="center" wrapText="1"/>
    </xf>
    <xf numFmtId="9" fontId="0" fillId="0" borderId="4" xfId="1" applyNumberFormat="1" applyFont="1" applyBorder="1" applyAlignment="1">
      <alignment horizontal="center" vertical="center" wrapText="1"/>
    </xf>
    <xf numFmtId="9" fontId="97" fillId="0" borderId="22" xfId="1" applyNumberFormat="1" applyFont="1" applyBorder="1" applyAlignment="1">
      <alignment horizontal="center" vertical="center" wrapText="1"/>
    </xf>
    <xf numFmtId="9" fontId="97" fillId="0" borderId="4" xfId="1" applyNumberFormat="1" applyFont="1" applyBorder="1" applyAlignment="1">
      <alignment horizontal="center" vertical="center" wrapText="1"/>
    </xf>
    <xf numFmtId="9" fontId="98" fillId="2" borderId="1" xfId="1" applyNumberFormat="1" applyFont="1" applyFill="1" applyBorder="1" applyAlignment="1">
      <alignment horizontal="center" vertical="center" wrapText="1"/>
    </xf>
    <xf numFmtId="9" fontId="96" fillId="5" borderId="1" xfId="1" applyNumberFormat="1" applyFill="1" applyBorder="1" applyAlignment="1">
      <alignment horizontal="center" vertical="center" wrapText="1"/>
    </xf>
    <xf numFmtId="9" fontId="0" fillId="0" borderId="1" xfId="1" applyNumberFormat="1" applyFont="1" applyBorder="1" applyAlignment="1">
      <alignment horizontal="center" vertical="center" wrapText="1"/>
    </xf>
    <xf numFmtId="9" fontId="0" fillId="5" borderId="1" xfId="1" applyNumberFormat="1" applyFont="1" applyFill="1" applyBorder="1" applyAlignment="1">
      <alignment horizontal="center" vertical="center" wrapText="1"/>
    </xf>
    <xf numFmtId="9" fontId="96" fillId="0" borderId="5" xfId="1" applyNumberFormat="1" applyBorder="1" applyAlignment="1">
      <alignment horizontal="center" vertical="center" wrapText="1"/>
    </xf>
    <xf numFmtId="9" fontId="96" fillId="0" borderId="6" xfId="1" applyNumberFormat="1" applyBorder="1" applyAlignment="1">
      <alignment horizontal="center" vertical="center" wrapText="1"/>
    </xf>
    <xf numFmtId="9" fontId="96" fillId="0" borderId="0" xfId="1" applyNumberFormat="1" applyAlignment="1">
      <alignment horizontal="center" vertical="center" wrapText="1"/>
    </xf>
    <xf numFmtId="2" fontId="98" fillId="2" borderId="1" xfId="1" applyNumberFormat="1" applyFont="1" applyFill="1" applyBorder="1" applyAlignment="1">
      <alignment horizontal="center" vertical="center" wrapText="1"/>
    </xf>
    <xf numFmtId="2" fontId="96" fillId="0" borderId="1" xfId="1" applyNumberFormat="1" applyBorder="1" applyAlignment="1">
      <alignment horizontal="center" vertical="center" wrapText="1"/>
    </xf>
    <xf numFmtId="2" fontId="0" fillId="0" borderId="1" xfId="1" applyNumberFormat="1" applyFont="1" applyBorder="1" applyAlignment="1">
      <alignment horizontal="center" vertical="center" wrapText="1"/>
    </xf>
    <xf numFmtId="0" fontId="97" fillId="0" borderId="0" xfId="1" applyFont="1" applyAlignment="1">
      <alignment horizontal="center" vertical="center" wrapText="1"/>
    </xf>
    <xf numFmtId="43" fontId="96" fillId="4" borderId="4" xfId="3137" applyFont="1" applyFill="1" applyBorder="1" applyAlignment="1">
      <alignment horizontal="center" vertical="center" wrapText="1"/>
    </xf>
    <xf numFmtId="43" fontId="96" fillId="0" borderId="1" xfId="3137" applyFont="1" applyBorder="1" applyAlignment="1">
      <alignment horizontal="center" vertical="center" wrapText="1"/>
    </xf>
    <xf numFmtId="0" fontId="96" fillId="0" borderId="1" xfId="0" applyFont="1" applyBorder="1" applyAlignment="1">
      <alignment horizontal="center" vertical="center" wrapText="1"/>
    </xf>
    <xf numFmtId="43" fontId="96" fillId="0" borderId="0" xfId="3137" applyFont="1" applyAlignment="1">
      <alignment horizontal="center" vertical="center" wrapText="1"/>
    </xf>
    <xf numFmtId="0" fontId="0" fillId="0" borderId="0" xfId="0" applyAlignment="1">
      <alignment horizontal="center"/>
    </xf>
    <xf numFmtId="0" fontId="0" fillId="0" borderId="1" xfId="0" applyBorder="1" applyAlignment="1">
      <alignment horizontal="center" vertical="center" wrapText="1"/>
    </xf>
    <xf numFmtId="166" fontId="99" fillId="5" borderId="11" xfId="1" applyNumberFormat="1" applyFont="1" applyFill="1" applyBorder="1" applyAlignment="1">
      <alignment horizontal="center" vertical="center" wrapText="1"/>
    </xf>
    <xf numFmtId="9" fontId="0" fillId="0" borderId="1" xfId="0" applyNumberFormat="1" applyBorder="1" applyAlignment="1">
      <alignment horizontal="center" vertical="center"/>
    </xf>
    <xf numFmtId="14" fontId="0" fillId="5" borderId="1" xfId="1" applyNumberFormat="1" applyFont="1" applyFill="1" applyBorder="1" applyAlignment="1">
      <alignment horizontal="center" vertical="center" wrapText="1"/>
    </xf>
    <xf numFmtId="2" fontId="0" fillId="0" borderId="0" xfId="1" applyNumberFormat="1" applyFont="1" applyAlignment="1">
      <alignment horizontal="center" vertical="center" wrapText="1"/>
    </xf>
    <xf numFmtId="2" fontId="0" fillId="3" borderId="4" xfId="1" applyNumberFormat="1" applyFont="1" applyFill="1" applyBorder="1" applyAlignment="1">
      <alignment horizontal="center" vertical="center" wrapText="1"/>
    </xf>
    <xf numFmtId="16" fontId="0" fillId="0" borderId="1" xfId="1" applyNumberFormat="1" applyFont="1" applyBorder="1" applyAlignment="1">
      <alignment horizontal="center" vertical="center" wrapText="1"/>
    </xf>
    <xf numFmtId="49" fontId="0" fillId="0" borderId="0" xfId="1" applyNumberFormat="1" applyFont="1" applyAlignment="1">
      <alignment horizontal="center" vertical="center" wrapText="1"/>
    </xf>
    <xf numFmtId="9" fontId="0" fillId="0" borderId="0" xfId="0" applyNumberFormat="1" applyAlignment="1">
      <alignment horizontal="center" vertical="center"/>
    </xf>
    <xf numFmtId="167" fontId="96" fillId="4" borderId="4" xfId="3137" applyNumberFormat="1" applyFont="1" applyFill="1" applyBorder="1" applyAlignment="1">
      <alignment horizontal="center" vertical="center" wrapText="1"/>
    </xf>
    <xf numFmtId="167" fontId="0" fillId="0" borderId="1" xfId="3137" applyNumberFormat="1" applyFont="1" applyBorder="1" applyAlignment="1">
      <alignment horizontal="center" vertical="center" wrapText="1"/>
    </xf>
    <xf numFmtId="167" fontId="96" fillId="0" borderId="1" xfId="3137" applyNumberFormat="1" applyFont="1" applyBorder="1" applyAlignment="1">
      <alignment horizontal="center" vertical="center" wrapText="1"/>
    </xf>
    <xf numFmtId="167" fontId="96" fillId="0" borderId="1" xfId="0" applyNumberFormat="1" applyFont="1" applyBorder="1" applyAlignment="1">
      <alignment vertical="center"/>
    </xf>
    <xf numFmtId="167" fontId="96" fillId="0" borderId="1" xfId="0" applyNumberFormat="1" applyFont="1" applyBorder="1" applyAlignment="1">
      <alignment horizontal="right" vertical="center"/>
    </xf>
    <xf numFmtId="167" fontId="96" fillId="0" borderId="7" xfId="3137" applyNumberFormat="1" applyFont="1" applyBorder="1" applyAlignment="1">
      <alignment horizontal="center" vertical="center" wrapText="1"/>
    </xf>
    <xf numFmtId="167" fontId="96" fillId="0" borderId="0" xfId="3137" applyNumberFormat="1" applyFont="1" applyAlignment="1">
      <alignment horizontal="center" vertical="center" wrapText="1"/>
    </xf>
    <xf numFmtId="0" fontId="0" fillId="0" borderId="1" xfId="0" applyBorder="1" applyAlignment="1">
      <alignment horizontal="center"/>
    </xf>
    <xf numFmtId="167" fontId="96" fillId="0" borderId="0" xfId="3137" applyNumberFormat="1" applyFont="1" applyBorder="1" applyAlignment="1">
      <alignment horizontal="center" vertical="center" wrapText="1"/>
    </xf>
    <xf numFmtId="167" fontId="97" fillId="0" borderId="0" xfId="3137" applyNumberFormat="1" applyFont="1" applyBorder="1" applyAlignment="1">
      <alignment horizontal="center" vertical="center" wrapText="1"/>
    </xf>
    <xf numFmtId="167" fontId="0" fillId="0" borderId="1" xfId="1" applyNumberFormat="1" applyFont="1" applyBorder="1" applyAlignment="1">
      <alignment horizontal="center" vertical="center" wrapText="1"/>
    </xf>
    <xf numFmtId="167" fontId="107" fillId="0" borderId="0" xfId="3137" applyNumberFormat="1" applyFont="1" applyBorder="1" applyAlignment="1">
      <alignment horizontal="right" vertical="center"/>
    </xf>
    <xf numFmtId="167" fontId="0" fillId="5" borderId="1" xfId="3137" applyNumberFormat="1" applyFont="1" applyFill="1" applyBorder="1" applyAlignment="1">
      <alignment horizontal="center" vertical="center" wrapText="1"/>
    </xf>
    <xf numFmtId="167" fontId="100" fillId="0" borderId="1" xfId="3137" applyNumberFormat="1" applyFont="1" applyBorder="1" applyAlignment="1">
      <alignment horizontal="center" vertical="center" wrapText="1"/>
    </xf>
    <xf numFmtId="0" fontId="0" fillId="0" borderId="1" xfId="0" applyBorder="1" applyAlignment="1">
      <alignment wrapText="1"/>
    </xf>
    <xf numFmtId="16" fontId="0" fillId="0" borderId="0" xfId="0" applyNumberFormat="1"/>
    <xf numFmtId="13" fontId="0" fillId="0" borderId="1" xfId="1" applyNumberFormat="1" applyFont="1" applyBorder="1" applyAlignment="1">
      <alignment horizontal="center" vertical="center" wrapText="1"/>
    </xf>
    <xf numFmtId="14" fontId="0" fillId="0" borderId="6" xfId="1" applyNumberFormat="1" applyFont="1" applyBorder="1" applyAlignment="1">
      <alignment horizontal="center" vertical="center" wrapText="1"/>
    </xf>
    <xf numFmtId="43" fontId="96" fillId="0" borderId="4" xfId="1" applyNumberFormat="1" applyBorder="1" applyAlignment="1">
      <alignment horizontal="center" vertical="center" wrapText="1"/>
    </xf>
    <xf numFmtId="43" fontId="96" fillId="0" borderId="10" xfId="1" applyNumberFormat="1" applyBorder="1" applyAlignment="1">
      <alignment horizontal="center" vertical="center" wrapText="1"/>
    </xf>
    <xf numFmtId="0" fontId="96" fillId="0" borderId="6" xfId="0" applyFont="1" applyBorder="1" applyAlignment="1">
      <alignment horizontal="center" vertical="center" wrapText="1"/>
    </xf>
    <xf numFmtId="0" fontId="0" fillId="0" borderId="6" xfId="0" applyBorder="1" applyAlignment="1">
      <alignment horizontal="center" vertical="center" wrapText="1"/>
    </xf>
    <xf numFmtId="167" fontId="96" fillId="6" borderId="1" xfId="3137" applyNumberFormat="1" applyFont="1" applyFill="1" applyBorder="1" applyAlignment="1">
      <alignment horizontal="center" vertical="center" wrapText="1"/>
    </xf>
    <xf numFmtId="43" fontId="96" fillId="0" borderId="1" xfId="3137" applyFont="1" applyBorder="1" applyAlignment="1">
      <alignment horizontal="center" vertical="center"/>
    </xf>
    <xf numFmtId="14" fontId="96" fillId="0" borderId="6" xfId="1" applyNumberFormat="1" applyBorder="1" applyAlignment="1">
      <alignment horizontal="center" vertical="center" wrapText="1"/>
    </xf>
    <xf numFmtId="4" fontId="96" fillId="0" borderId="0" xfId="1" applyNumberFormat="1" applyAlignment="1">
      <alignment horizontal="left" vertical="center" wrapText="1"/>
    </xf>
    <xf numFmtId="43" fontId="0" fillId="0" borderId="1" xfId="1" applyNumberFormat="1" applyFont="1" applyBorder="1" applyAlignment="1">
      <alignment horizontal="center" vertical="center" wrapText="1"/>
    </xf>
    <xf numFmtId="167" fontId="96" fillId="0" borderId="11" xfId="3137" applyNumberFormat="1" applyFont="1" applyBorder="1" applyAlignment="1">
      <alignment horizontal="center" vertical="center" wrapText="1"/>
    </xf>
    <xf numFmtId="3" fontId="103" fillId="0" borderId="1" xfId="0" applyNumberFormat="1" applyFont="1" applyBorder="1"/>
    <xf numFmtId="2" fontId="0" fillId="0" borderId="6" xfId="1" applyNumberFormat="1" applyFont="1" applyBorder="1" applyAlignment="1">
      <alignment horizontal="center" vertical="center" wrapText="1"/>
    </xf>
    <xf numFmtId="43" fontId="96" fillId="0" borderId="6" xfId="3137" applyFont="1" applyBorder="1" applyAlignment="1">
      <alignment horizontal="center" vertical="center" wrapText="1"/>
    </xf>
    <xf numFmtId="167" fontId="96" fillId="0" borderId="6" xfId="3137" applyNumberFormat="1" applyFont="1" applyBorder="1" applyAlignment="1">
      <alignment horizontal="center" vertical="center" wrapText="1"/>
    </xf>
    <xf numFmtId="43" fontId="96" fillId="0" borderId="6" xfId="1" applyNumberFormat="1" applyBorder="1" applyAlignment="1">
      <alignment horizontal="center" vertical="center" wrapText="1"/>
    </xf>
    <xf numFmtId="43" fontId="0" fillId="0" borderId="6" xfId="3137" applyFont="1" applyBorder="1" applyAlignment="1">
      <alignment horizontal="center" vertical="center" wrapText="1"/>
    </xf>
    <xf numFmtId="9" fontId="0" fillId="0" borderId="6" xfId="1" applyNumberFormat="1" applyFont="1" applyBorder="1" applyAlignment="1">
      <alignment horizontal="center" vertical="center" wrapText="1"/>
    </xf>
    <xf numFmtId="167" fontId="0" fillId="0" borderId="6" xfId="3137" applyNumberFormat="1" applyFont="1" applyBorder="1" applyAlignment="1">
      <alignment horizontal="center" vertical="center" wrapText="1"/>
    </xf>
    <xf numFmtId="49" fontId="96" fillId="5" borderId="1" xfId="1" applyNumberFormat="1" applyFill="1" applyBorder="1" applyAlignment="1">
      <alignment horizontal="justify" vertical="center" wrapText="1" shrinkToFit="1"/>
    </xf>
    <xf numFmtId="49" fontId="96" fillId="0" borderId="6" xfId="1" applyNumberFormat="1" applyBorder="1" applyAlignment="1">
      <alignment horizontal="center" vertical="center" wrapText="1" shrinkToFit="1"/>
    </xf>
    <xf numFmtId="49" fontId="96" fillId="0" borderId="1" xfId="1" applyNumberFormat="1" applyBorder="1" applyAlignment="1">
      <alignment horizontal="center" vertical="center" wrapText="1" shrinkToFit="1"/>
    </xf>
    <xf numFmtId="0" fontId="0" fillId="5" borderId="1" xfId="0" applyFill="1" applyBorder="1" applyAlignment="1">
      <alignment horizontal="center" vertical="center" wrapText="1"/>
    </xf>
    <xf numFmtId="0" fontId="0" fillId="0" borderId="12" xfId="1" applyFont="1" applyBorder="1" applyAlignment="1">
      <alignment horizontal="center" vertical="center" wrapText="1"/>
    </xf>
    <xf numFmtId="9" fontId="96" fillId="0" borderId="9" xfId="1" applyNumberFormat="1" applyBorder="1" applyAlignment="1">
      <alignment horizontal="center" vertical="center" wrapText="1"/>
    </xf>
    <xf numFmtId="167" fontId="96" fillId="0" borderId="9" xfId="3137" applyNumberFormat="1" applyFont="1" applyBorder="1" applyAlignment="1">
      <alignment horizontal="center" vertical="center" wrapText="1"/>
    </xf>
    <xf numFmtId="2" fontId="0" fillId="0" borderId="9" xfId="1" applyNumberFormat="1" applyFont="1" applyBorder="1" applyAlignment="1">
      <alignment horizontal="center" vertical="center" wrapText="1"/>
    </xf>
    <xf numFmtId="14" fontId="0" fillId="0" borderId="9" xfId="1" applyNumberFormat="1" applyFont="1" applyBorder="1" applyAlignment="1">
      <alignment horizontal="center" vertical="center" wrapText="1"/>
    </xf>
    <xf numFmtId="43" fontId="96" fillId="0" borderId="9" xfId="3137" applyFont="1" applyBorder="1" applyAlignment="1">
      <alignment horizontal="center" vertical="center" wrapText="1"/>
    </xf>
    <xf numFmtId="167" fontId="0" fillId="0" borderId="9" xfId="3137" applyNumberFormat="1" applyFont="1" applyBorder="1" applyAlignment="1">
      <alignment horizontal="center" vertical="center" wrapText="1"/>
    </xf>
    <xf numFmtId="2" fontId="0" fillId="0" borderId="5" xfId="1" applyNumberFormat="1" applyFont="1" applyBorder="1" applyAlignment="1">
      <alignment horizontal="center" vertical="center" wrapText="1"/>
    </xf>
    <xf numFmtId="14" fontId="0" fillId="0" borderId="5" xfId="1" applyNumberFormat="1" applyFont="1" applyBorder="1" applyAlignment="1">
      <alignment horizontal="center" vertical="center" wrapText="1"/>
    </xf>
    <xf numFmtId="43" fontId="96" fillId="0" borderId="5" xfId="3137" applyFont="1" applyBorder="1" applyAlignment="1">
      <alignment horizontal="center" vertical="center" wrapText="1"/>
    </xf>
    <xf numFmtId="167" fontId="96" fillId="0" borderId="5" xfId="3137" applyNumberFormat="1" applyFont="1" applyBorder="1" applyAlignment="1">
      <alignment horizontal="center" vertical="center" wrapText="1"/>
    </xf>
    <xf numFmtId="9" fontId="96" fillId="0" borderId="15" xfId="1" applyNumberFormat="1" applyBorder="1" applyAlignment="1">
      <alignment horizontal="center" vertical="center" wrapText="1"/>
    </xf>
    <xf numFmtId="43" fontId="0" fillId="0" borderId="9" xfId="3137" applyFont="1" applyBorder="1" applyAlignment="1">
      <alignment horizontal="center" vertical="center" wrapText="1"/>
    </xf>
    <xf numFmtId="9" fontId="96" fillId="0" borderId="1" xfId="1" applyNumberFormat="1" applyBorder="1" applyAlignment="1">
      <alignment horizontal="left" vertical="center" wrapText="1"/>
    </xf>
    <xf numFmtId="9" fontId="0" fillId="0" borderId="4" xfId="1" applyNumberFormat="1" applyFont="1" applyBorder="1" applyAlignment="1">
      <alignment horizontal="left" vertical="center" wrapText="1"/>
    </xf>
    <xf numFmtId="9" fontId="96" fillId="0" borderId="22" xfId="1" applyNumberFormat="1" applyBorder="1" applyAlignment="1">
      <alignment horizontal="center" vertical="center" wrapText="1"/>
    </xf>
    <xf numFmtId="9" fontId="96" fillId="0" borderId="7" xfId="1" applyNumberFormat="1" applyBorder="1" applyAlignment="1">
      <alignment horizontal="center" vertical="center" wrapText="1"/>
    </xf>
    <xf numFmtId="9" fontId="106" fillId="0" borderId="1" xfId="1" applyNumberFormat="1" applyFont="1" applyBorder="1" applyAlignment="1">
      <alignment horizontal="center" vertical="center" wrapText="1"/>
    </xf>
    <xf numFmtId="9" fontId="96" fillId="0" borderId="4" xfId="1" applyNumberFormat="1" applyBorder="1" applyAlignment="1">
      <alignment horizontal="center" vertical="center" wrapText="1"/>
    </xf>
    <xf numFmtId="9" fontId="0" fillId="0" borderId="7" xfId="1" applyNumberFormat="1" applyFont="1" applyBorder="1" applyAlignment="1">
      <alignment horizontal="center" vertical="center" wrapText="1"/>
    </xf>
    <xf numFmtId="9" fontId="96" fillId="0" borderId="10" xfId="1" applyNumberFormat="1" applyBorder="1" applyAlignment="1">
      <alignment horizontal="center" vertical="center" wrapText="1"/>
    </xf>
    <xf numFmtId="49" fontId="96" fillId="5" borderId="1" xfId="1" applyNumberFormat="1" applyFill="1" applyBorder="1" applyAlignment="1">
      <alignment horizontal="center" vertical="center" wrapText="1" shrinkToFit="1"/>
    </xf>
    <xf numFmtId="49" fontId="97" fillId="0" borderId="1" xfId="1" applyNumberFormat="1" applyFont="1" applyBorder="1" applyAlignment="1">
      <alignment horizontal="center" vertical="center" wrapText="1" shrinkToFit="1"/>
    </xf>
    <xf numFmtId="49" fontId="97" fillId="0" borderId="22" xfId="1" applyNumberFormat="1" applyFont="1" applyBorder="1" applyAlignment="1">
      <alignment horizontal="center" vertical="center" wrapText="1" shrinkToFit="1"/>
    </xf>
    <xf numFmtId="0" fontId="96" fillId="0" borderId="1" xfId="0" applyFont="1" applyBorder="1" applyAlignment="1">
      <alignment horizontal="center" vertical="center" wrapText="1" shrinkToFit="1"/>
    </xf>
    <xf numFmtId="49" fontId="0" fillId="5" borderId="1" xfId="1" applyNumberFormat="1" applyFont="1" applyFill="1" applyBorder="1" applyAlignment="1">
      <alignment horizontal="center" vertical="center" wrapText="1" shrinkToFit="1"/>
    </xf>
    <xf numFmtId="0" fontId="96" fillId="0" borderId="1" xfId="1" applyBorder="1" applyAlignment="1">
      <alignment horizontal="center" vertical="center" wrapText="1" shrinkToFit="1"/>
    </xf>
    <xf numFmtId="14" fontId="96" fillId="5" borderId="1" xfId="1" applyNumberFormat="1" applyFill="1" applyBorder="1" applyAlignment="1">
      <alignment horizontal="center" vertical="center" wrapText="1" shrinkToFit="1"/>
    </xf>
    <xf numFmtId="14" fontId="0" fillId="5" borderId="1" xfId="1" applyNumberFormat="1" applyFont="1" applyFill="1" applyBorder="1" applyAlignment="1">
      <alignment horizontal="center" vertical="center" wrapText="1" shrinkToFit="1"/>
    </xf>
    <xf numFmtId="0" fontId="0" fillId="0" borderId="6" xfId="1" applyFont="1" applyBorder="1" applyAlignment="1">
      <alignment horizontal="center" vertical="center" wrapText="1" shrinkToFit="1"/>
    </xf>
    <xf numFmtId="49" fontId="96" fillId="5" borderId="6" xfId="1" applyNumberFormat="1" applyFill="1" applyBorder="1" applyAlignment="1">
      <alignment horizontal="center" vertical="center" wrapText="1" shrinkToFit="1"/>
    </xf>
    <xf numFmtId="0" fontId="105" fillId="0" borderId="1" xfId="0" applyFont="1" applyBorder="1" applyAlignment="1">
      <alignment horizontal="center" vertical="center" wrapText="1"/>
    </xf>
    <xf numFmtId="49" fontId="96" fillId="5" borderId="0" xfId="1" applyNumberFormat="1" applyFill="1" applyAlignment="1">
      <alignment horizontal="center" vertical="center" wrapText="1" shrinkToFit="1"/>
    </xf>
    <xf numFmtId="0" fontId="0" fillId="0" borderId="1" xfId="0" applyBorder="1" applyAlignment="1">
      <alignment horizontal="center" vertical="center" wrapText="1" shrinkToFit="1"/>
    </xf>
    <xf numFmtId="49" fontId="0" fillId="0" borderId="1" xfId="1" applyNumberFormat="1" applyFont="1" applyBorder="1" applyAlignment="1">
      <alignment horizontal="center" vertical="center" wrapText="1" shrinkToFit="1"/>
    </xf>
    <xf numFmtId="0" fontId="96" fillId="0" borderId="12" xfId="0" applyFont="1" applyBorder="1" applyAlignment="1">
      <alignment horizontal="center" vertical="center" wrapText="1"/>
    </xf>
    <xf numFmtId="0" fontId="0" fillId="0" borderId="12" xfId="0" applyBorder="1" applyAlignment="1">
      <alignment horizontal="center" vertical="center" wrapText="1"/>
    </xf>
    <xf numFmtId="0" fontId="96" fillId="0" borderId="12" xfId="1" applyBorder="1" applyAlignment="1">
      <alignment horizontal="center" vertical="center" wrapText="1"/>
    </xf>
    <xf numFmtId="0" fontId="96" fillId="0" borderId="9" xfId="0" applyFont="1" applyBorder="1" applyAlignment="1">
      <alignment horizontal="center" vertical="center" wrapText="1"/>
    </xf>
    <xf numFmtId="3" fontId="110" fillId="0" borderId="0" xfId="0" applyNumberFormat="1" applyFont="1"/>
    <xf numFmtId="1" fontId="0" fillId="0" borderId="6" xfId="1" applyNumberFormat="1" applyFont="1" applyBorder="1" applyAlignment="1">
      <alignment horizontal="center" vertical="center" wrapText="1"/>
    </xf>
    <xf numFmtId="167" fontId="96" fillId="0" borderId="1" xfId="3137" applyNumberFormat="1" applyFont="1" applyFill="1" applyBorder="1" applyAlignment="1">
      <alignment horizontal="center" vertical="center" wrapText="1"/>
    </xf>
    <xf numFmtId="0" fontId="111" fillId="10" borderId="23" xfId="0" applyFont="1" applyFill="1" applyBorder="1"/>
    <xf numFmtId="0" fontId="111" fillId="10" borderId="24" xfId="0" applyFont="1" applyFill="1" applyBorder="1" applyAlignment="1">
      <alignment horizontal="left"/>
    </xf>
    <xf numFmtId="0" fontId="111" fillId="10" borderId="24" xfId="0" applyFont="1" applyFill="1" applyBorder="1"/>
    <xf numFmtId="0" fontId="96" fillId="0" borderId="0" xfId="0" applyFont="1"/>
    <xf numFmtId="9" fontId="0" fillId="0" borderId="5" xfId="1" applyNumberFormat="1" applyFont="1" applyBorder="1" applyAlignment="1">
      <alignment horizontal="center" vertical="center" wrapText="1"/>
    </xf>
    <xf numFmtId="43" fontId="0" fillId="0" borderId="5" xfId="3137" applyFont="1" applyBorder="1" applyAlignment="1">
      <alignment horizontal="center" vertical="center" wrapText="1"/>
    </xf>
    <xf numFmtId="167" fontId="0" fillId="0" borderId="5" xfId="3137" applyNumberFormat="1" applyFont="1" applyBorder="1" applyAlignment="1">
      <alignment horizontal="center" vertical="center" wrapText="1"/>
    </xf>
    <xf numFmtId="43" fontId="0" fillId="0" borderId="6" xfId="1" applyNumberFormat="1" applyFont="1" applyBorder="1" applyAlignment="1">
      <alignment horizontal="center" vertical="center" wrapText="1"/>
    </xf>
    <xf numFmtId="165" fontId="96" fillId="0" borderId="6" xfId="1" applyNumberFormat="1" applyBorder="1" applyAlignment="1">
      <alignment horizontal="center" vertical="center" wrapText="1"/>
    </xf>
    <xf numFmtId="9" fontId="96" fillId="0" borderId="25" xfId="1" applyNumberFormat="1" applyBorder="1" applyAlignment="1">
      <alignment horizontal="center" vertical="center" wrapText="1"/>
    </xf>
    <xf numFmtId="9" fontId="96" fillId="0" borderId="26" xfId="1" applyNumberFormat="1" applyBorder="1" applyAlignment="1">
      <alignment horizontal="center" vertical="center" wrapText="1"/>
    </xf>
    <xf numFmtId="9" fontId="96" fillId="0" borderId="2" xfId="1" applyNumberFormat="1" applyBorder="1" applyAlignment="1">
      <alignment horizontal="center" vertical="center" wrapText="1"/>
    </xf>
    <xf numFmtId="167" fontId="96" fillId="0" borderId="21" xfId="3137" applyNumberFormat="1" applyFont="1" applyBorder="1" applyAlignment="1">
      <alignment horizontal="center" vertical="center" wrapText="1"/>
    </xf>
    <xf numFmtId="167" fontId="96" fillId="0" borderId="27" xfId="3137" applyNumberFormat="1" applyFont="1" applyBorder="1" applyAlignment="1">
      <alignment horizontal="center" vertical="center" wrapText="1"/>
    </xf>
    <xf numFmtId="2" fontId="0" fillId="0" borderId="4" xfId="1" applyNumberFormat="1" applyFont="1" applyBorder="1" applyAlignment="1">
      <alignment horizontal="center" vertical="center" wrapText="1"/>
    </xf>
    <xf numFmtId="14" fontId="0" fillId="0" borderId="4" xfId="1" applyNumberFormat="1" applyFont="1" applyBorder="1" applyAlignment="1">
      <alignment horizontal="center" vertical="center" wrapText="1"/>
    </xf>
    <xf numFmtId="43" fontId="96" fillId="0" borderId="4" xfId="3137" applyFont="1" applyBorder="1" applyAlignment="1">
      <alignment horizontal="center" vertical="center" wrapText="1"/>
    </xf>
    <xf numFmtId="167" fontId="96" fillId="0" borderId="4" xfId="3137" applyNumberFormat="1" applyFont="1" applyBorder="1" applyAlignment="1">
      <alignment horizontal="center" vertical="center" wrapText="1"/>
    </xf>
    <xf numFmtId="2" fontId="0" fillId="0" borderId="7" xfId="1" applyNumberFormat="1" applyFont="1" applyBorder="1" applyAlignment="1">
      <alignment horizontal="center" vertical="center" wrapText="1"/>
    </xf>
    <xf numFmtId="14" fontId="0" fillId="0" borderId="7" xfId="1" applyNumberFormat="1" applyFont="1" applyBorder="1" applyAlignment="1">
      <alignment horizontal="center" vertical="center" wrapText="1"/>
    </xf>
    <xf numFmtId="43" fontId="96" fillId="0" borderId="7" xfId="3137" applyFont="1" applyBorder="1" applyAlignment="1">
      <alignment horizontal="center" vertical="center" wrapText="1"/>
    </xf>
    <xf numFmtId="0" fontId="0" fillId="0" borderId="7" xfId="0" applyBorder="1" applyAlignment="1">
      <alignment horizontal="center" vertical="center" wrapText="1"/>
    </xf>
    <xf numFmtId="14" fontId="0" fillId="0" borderId="0" xfId="1" applyNumberFormat="1" applyFont="1" applyAlignment="1">
      <alignment horizontal="center" vertical="center" wrapText="1"/>
    </xf>
    <xf numFmtId="49" fontId="96" fillId="0" borderId="6" xfId="1" applyNumberFormat="1" applyBorder="1" applyAlignment="1">
      <alignment horizontal="left" vertical="center" wrapText="1" shrinkToFit="1"/>
    </xf>
    <xf numFmtId="49" fontId="96" fillId="0" borderId="9" xfId="1" applyNumberFormat="1" applyBorder="1" applyAlignment="1">
      <alignment horizontal="left" vertical="center" wrapText="1" shrinkToFit="1"/>
    </xf>
    <xf numFmtId="49" fontId="96" fillId="0" borderId="1" xfId="1" applyNumberFormat="1" applyBorder="1" applyAlignment="1">
      <alignment horizontal="left" vertical="center" wrapText="1" shrinkToFit="1"/>
    </xf>
    <xf numFmtId="49" fontId="96" fillId="0" borderId="15" xfId="1" applyNumberFormat="1" applyBorder="1" applyAlignment="1">
      <alignment horizontal="left" vertical="center" wrapText="1" shrinkToFit="1"/>
    </xf>
    <xf numFmtId="49" fontId="0" fillId="0" borderId="6" xfId="1" applyNumberFormat="1" applyFont="1" applyBorder="1" applyAlignment="1">
      <alignment horizontal="center" vertical="center" wrapText="1" shrinkToFit="1"/>
    </xf>
    <xf numFmtId="164" fontId="99" fillId="0" borderId="6" xfId="1" applyNumberFormat="1" applyFont="1" applyBorder="1" applyAlignment="1">
      <alignment horizontal="center" vertical="center" wrapText="1"/>
    </xf>
    <xf numFmtId="0" fontId="97" fillId="0" borderId="6" xfId="1" applyFont="1" applyBorder="1" applyAlignment="1">
      <alignment horizontal="center" vertical="center" wrapText="1"/>
    </xf>
    <xf numFmtId="49" fontId="96" fillId="4" borderId="6" xfId="1" applyNumberFormat="1" applyFill="1" applyBorder="1" applyAlignment="1">
      <alignment horizontal="center" vertical="center" wrapText="1"/>
    </xf>
    <xf numFmtId="0" fontId="96" fillId="0" borderId="21" xfId="1" applyBorder="1" applyAlignment="1">
      <alignment horizontal="left" vertical="center" wrapText="1"/>
    </xf>
    <xf numFmtId="0" fontId="0" fillId="0" borderId="2" xfId="1" applyFont="1" applyBorder="1" applyAlignment="1">
      <alignment horizontal="center" vertical="center" wrapText="1"/>
    </xf>
    <xf numFmtId="0" fontId="0" fillId="0" borderId="4" xfId="1" applyFont="1" applyBorder="1" applyAlignment="1">
      <alignment horizontal="center" vertical="center" wrapText="1"/>
    </xf>
    <xf numFmtId="0" fontId="112" fillId="0" borderId="6" xfId="3138" applyNumberFormat="1" applyBorder="1" applyAlignment="1">
      <alignment horizontal="center" vertical="center" wrapText="1"/>
    </xf>
    <xf numFmtId="164" fontId="0" fillId="0" borderId="9" xfId="1" applyNumberFormat="1" applyFont="1" applyBorder="1" applyAlignment="1">
      <alignment horizontal="center" vertical="center" wrapText="1"/>
    </xf>
    <xf numFmtId="165" fontId="99" fillId="0" borderId="9" xfId="1" applyNumberFormat="1" applyFont="1" applyBorder="1" applyAlignment="1">
      <alignment horizontal="center" vertical="center" wrapText="1"/>
    </xf>
    <xf numFmtId="49" fontId="96" fillId="0" borderId="9" xfId="1" applyNumberFormat="1" applyBorder="1" applyAlignment="1">
      <alignment horizontal="center" vertical="center" wrapText="1" shrinkToFit="1"/>
    </xf>
    <xf numFmtId="43" fontId="96" fillId="0" borderId="9" xfId="1" applyNumberFormat="1" applyBorder="1" applyAlignment="1">
      <alignment horizontal="center" vertical="center" wrapText="1"/>
    </xf>
    <xf numFmtId="0" fontId="112" fillId="0" borderId="6" xfId="3138" applyBorder="1" applyAlignment="1">
      <alignment horizontal="center" vertical="center" wrapText="1"/>
    </xf>
    <xf numFmtId="0" fontId="100" fillId="0" borderId="1" xfId="0" applyFont="1" applyBorder="1"/>
    <xf numFmtId="14" fontId="100" fillId="0" borderId="11" xfId="0" applyNumberFormat="1" applyFont="1" applyBorder="1"/>
    <xf numFmtId="43" fontId="0" fillId="0" borderId="1" xfId="3137" applyFont="1" applyBorder="1" applyAlignment="1">
      <alignment horizontal="center" vertical="center" wrapText="1"/>
    </xf>
    <xf numFmtId="167" fontId="107" fillId="0" borderId="6" xfId="3137" applyNumberFormat="1" applyFont="1" applyBorder="1" applyAlignment="1">
      <alignment horizontal="right" vertical="center"/>
    </xf>
    <xf numFmtId="0" fontId="96" fillId="0" borderId="0" xfId="0" applyFont="1" applyAlignment="1">
      <alignment horizontal="center"/>
    </xf>
    <xf numFmtId="49" fontId="0" fillId="0" borderId="5" xfId="1" applyNumberFormat="1" applyFont="1" applyBorder="1" applyAlignment="1">
      <alignment horizontal="center" vertical="center" wrapText="1" shrinkToFit="1"/>
    </xf>
    <xf numFmtId="14" fontId="0" fillId="0" borderId="1" xfId="0" applyNumberFormat="1" applyBorder="1" applyAlignment="1">
      <alignment horizontal="center" vertical="center"/>
    </xf>
    <xf numFmtId="49" fontId="96" fillId="0" borderId="0" xfId="1" applyNumberFormat="1" applyAlignment="1">
      <alignment vertical="center" wrapText="1" shrinkToFit="1"/>
    </xf>
    <xf numFmtId="0" fontId="113" fillId="0" borderId="0" xfId="0" applyFont="1" applyAlignment="1">
      <alignment wrapText="1"/>
    </xf>
    <xf numFmtId="0" fontId="100" fillId="0" borderId="0" xfId="0" applyFont="1" applyAlignment="1">
      <alignment vertical="center" wrapText="1"/>
    </xf>
    <xf numFmtId="49" fontId="0" fillId="0" borderId="1" xfId="0" applyNumberFormat="1" applyBorder="1" applyAlignment="1">
      <alignment horizontal="center" vertical="center"/>
    </xf>
    <xf numFmtId="0" fontId="115" fillId="0" borderId="6" xfId="0" applyFont="1" applyBorder="1" applyAlignment="1">
      <alignment wrapText="1"/>
    </xf>
    <xf numFmtId="0" fontId="113" fillId="0" borderId="6" xfId="0" applyFont="1" applyBorder="1" applyAlignment="1">
      <alignment wrapText="1"/>
    </xf>
    <xf numFmtId="0" fontId="96" fillId="0" borderId="12" xfId="0" applyFont="1" applyBorder="1" applyAlignment="1">
      <alignment vertical="center" wrapText="1"/>
    </xf>
    <xf numFmtId="0" fontId="98" fillId="2" borderId="4" xfId="1" applyFont="1" applyFill="1" applyBorder="1" applyAlignment="1">
      <alignment horizontal="left" vertical="center" wrapText="1"/>
    </xf>
    <xf numFmtId="164" fontId="99" fillId="0" borderId="3" xfId="1" applyNumberFormat="1" applyFont="1" applyBorder="1" applyAlignment="1">
      <alignment horizontal="center" vertical="center" wrapText="1"/>
    </xf>
    <xf numFmtId="49" fontId="96" fillId="0" borderId="9" xfId="1" applyNumberFormat="1" applyBorder="1" applyAlignment="1">
      <alignment horizontal="left" vertical="center" wrapText="1"/>
    </xf>
    <xf numFmtId="49" fontId="96" fillId="0" borderId="12" xfId="1" applyNumberFormat="1" applyBorder="1" applyAlignment="1">
      <alignment horizontal="left" vertical="center" wrapText="1"/>
    </xf>
    <xf numFmtId="0" fontId="115" fillId="0" borderId="0" xfId="0" applyFont="1" applyAlignment="1">
      <alignment horizontal="left" vertical="center" wrapText="1"/>
    </xf>
    <xf numFmtId="0" fontId="116" fillId="0" borderId="0" xfId="0" applyFont="1" applyAlignment="1">
      <alignment horizontal="center" vertical="center" wrapText="1"/>
    </xf>
    <xf numFmtId="0" fontId="0" fillId="0" borderId="0" xfId="0" applyAlignment="1">
      <alignment horizontal="center" vertical="center"/>
    </xf>
    <xf numFmtId="9" fontId="0" fillId="0" borderId="0" xfId="1" applyNumberFormat="1" applyFont="1" applyAlignment="1">
      <alignment horizontal="center" vertical="center" wrapText="1"/>
    </xf>
    <xf numFmtId="49" fontId="0" fillId="0" borderId="0" xfId="1" applyNumberFormat="1" applyFont="1" applyAlignment="1">
      <alignment vertical="center" wrapText="1" shrinkToFit="1"/>
    </xf>
    <xf numFmtId="49" fontId="0" fillId="0" borderId="1" xfId="1" applyNumberFormat="1" applyFont="1" applyBorder="1" applyAlignment="1">
      <alignment vertical="center" wrapText="1" shrinkToFit="1"/>
    </xf>
    <xf numFmtId="49" fontId="117" fillId="2" borderId="1" xfId="3138" applyNumberFormat="1" applyFont="1" applyFill="1" applyBorder="1" applyAlignment="1">
      <alignment horizontal="center" vertical="center" wrapText="1" shrinkToFit="1"/>
    </xf>
    <xf numFmtId="49" fontId="98" fillId="2" borderId="1" xfId="1" applyNumberFormat="1" applyFont="1" applyFill="1" applyBorder="1" applyAlignment="1">
      <alignment horizontal="center" vertical="center" wrapText="1" shrinkToFit="1"/>
    </xf>
    <xf numFmtId="14" fontId="100" fillId="0" borderId="11" xfId="0" applyNumberFormat="1" applyFont="1" applyBorder="1" applyAlignment="1">
      <alignment horizontal="center" vertical="center"/>
    </xf>
    <xf numFmtId="164" fontId="0" fillId="0" borderId="4" xfId="1" applyNumberFormat="1" applyFont="1" applyBorder="1" applyAlignment="1">
      <alignment horizontal="center" vertical="center" wrapText="1"/>
    </xf>
    <xf numFmtId="49" fontId="1" fillId="0" borderId="1" xfId="0" applyNumberFormat="1" applyFont="1" applyBorder="1" applyAlignment="1">
      <alignment horizontal="center" vertical="center"/>
    </xf>
    <xf numFmtId="0" fontId="1" fillId="0" borderId="1" xfId="3136" applyFont="1" applyBorder="1" applyAlignment="1">
      <alignment horizontal="justify" wrapText="1"/>
    </xf>
    <xf numFmtId="0" fontId="1" fillId="0" borderId="4" xfId="0" applyFont="1" applyBorder="1" applyAlignment="1">
      <alignment vertical="center" wrapText="1"/>
    </xf>
    <xf numFmtId="0" fontId="1" fillId="0" borderId="6" xfId="0" applyFont="1" applyBorder="1" applyAlignment="1">
      <alignment vertical="center" wrapText="1"/>
    </xf>
    <xf numFmtId="0" fontId="1" fillId="0" borderId="0" xfId="3136" applyFont="1" applyAlignment="1">
      <alignment horizontal="justify"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164" fontId="1" fillId="0" borderId="6" xfId="0" applyNumberFormat="1" applyFont="1" applyBorder="1" applyAlignment="1">
      <alignment horizontal="center" vertical="center" wrapText="1"/>
    </xf>
    <xf numFmtId="0" fontId="1" fillId="0" borderId="6" xfId="0" applyFont="1" applyBorder="1" applyAlignment="1">
      <alignment horizontal="left" vertical="center" wrapText="1"/>
    </xf>
    <xf numFmtId="0" fontId="1" fillId="0" borderId="1" xfId="813" applyFont="1" applyBorder="1" applyAlignment="1">
      <alignment vertical="center" wrapText="1"/>
    </xf>
    <xf numFmtId="0" fontId="1" fillId="0" borderId="1" xfId="0" applyFont="1" applyBorder="1" applyAlignment="1">
      <alignment horizontal="center" vertical="center" wrapText="1"/>
    </xf>
    <xf numFmtId="167" fontId="1" fillId="0" borderId="0" xfId="0" applyNumberFormat="1" applyFont="1" applyAlignment="1">
      <alignment vertical="center"/>
    </xf>
    <xf numFmtId="9" fontId="1" fillId="0" borderId="1" xfId="0" applyNumberFormat="1" applyFont="1" applyBorder="1" applyAlignment="1">
      <alignment horizontal="center" vertical="center" wrapText="1"/>
    </xf>
    <xf numFmtId="167" fontId="1" fillId="0" borderId="1" xfId="3137" applyNumberFormat="1" applyFont="1" applyBorder="1" applyAlignment="1">
      <alignment horizontal="center" vertical="center" wrapText="1"/>
    </xf>
    <xf numFmtId="0" fontId="1" fillId="0" borderId="1" xfId="0" applyFont="1" applyBorder="1"/>
    <xf numFmtId="0" fontId="1" fillId="0" borderId="1" xfId="0" applyFont="1" applyBorder="1" applyAlignment="1">
      <alignment horizontal="center"/>
    </xf>
    <xf numFmtId="0" fontId="1" fillId="5" borderId="1" xfId="0" applyFont="1" applyFill="1" applyBorder="1" applyAlignment="1">
      <alignment horizontal="center"/>
    </xf>
    <xf numFmtId="49" fontId="1" fillId="0" borderId="1" xfId="0" applyNumberFormat="1" applyFont="1" applyBorder="1" applyAlignment="1">
      <alignment horizontal="center"/>
    </xf>
    <xf numFmtId="168" fontId="1" fillId="0" borderId="0" xfId="0" applyNumberFormat="1" applyFont="1" applyAlignment="1">
      <alignment vertical="center"/>
    </xf>
    <xf numFmtId="167" fontId="1" fillId="0" borderId="0" xfId="3137" applyNumberFormat="1" applyFont="1" applyBorder="1" applyAlignment="1">
      <alignment horizontal="center" vertical="center"/>
    </xf>
    <xf numFmtId="167" fontId="1" fillId="0" borderId="0" xfId="0" applyNumberFormat="1" applyFont="1" applyAlignment="1">
      <alignment horizontal="right" vertical="center"/>
    </xf>
    <xf numFmtId="0" fontId="1" fillId="0" borderId="6" xfId="0" applyFont="1" applyBorder="1" applyAlignment="1">
      <alignment horizontal="center" vertical="center" wrapText="1"/>
    </xf>
    <xf numFmtId="0" fontId="1" fillId="0" borderId="1" xfId="0" applyFont="1" applyBorder="1" applyAlignment="1">
      <alignment wrapText="1"/>
    </xf>
    <xf numFmtId="49" fontId="1" fillId="0" borderId="1" xfId="0" applyNumberFormat="1" applyFont="1" applyBorder="1" applyAlignment="1">
      <alignment vertical="center" wrapText="1"/>
    </xf>
    <xf numFmtId="49" fontId="1" fillId="5" borderId="1" xfId="0" applyNumberFormat="1" applyFont="1" applyFill="1" applyBorder="1" applyAlignment="1">
      <alignment horizontal="center"/>
    </xf>
    <xf numFmtId="49" fontId="1" fillId="5" borderId="1" xfId="0" applyNumberFormat="1" applyFont="1" applyFill="1" applyBorder="1" applyAlignment="1">
      <alignment horizontal="center" vertical="center"/>
    </xf>
    <xf numFmtId="0" fontId="1" fillId="0" borderId="12" xfId="0" applyFont="1" applyBorder="1" applyAlignment="1">
      <alignment horizontal="center" vertical="center" wrapText="1"/>
    </xf>
    <xf numFmtId="0" fontId="1" fillId="0" borderId="1" xfId="0" applyFont="1" applyBorder="1" applyAlignment="1">
      <alignment horizontal="center" vertical="center"/>
    </xf>
    <xf numFmtId="0" fontId="119" fillId="0" borderId="11" xfId="0" applyFont="1" applyBorder="1" applyAlignment="1">
      <alignment horizontal="center" vertical="center" wrapText="1"/>
    </xf>
    <xf numFmtId="0" fontId="119" fillId="11" borderId="11" xfId="0" applyFont="1" applyFill="1" applyBorder="1" applyAlignment="1">
      <alignment horizontal="center" vertical="center" wrapText="1"/>
    </xf>
    <xf numFmtId="14" fontId="119" fillId="0" borderId="11" xfId="0" applyNumberFormat="1" applyFont="1" applyBorder="1" applyAlignment="1">
      <alignment horizontal="center" vertical="center" wrapText="1"/>
    </xf>
    <xf numFmtId="14" fontId="119" fillId="11" borderId="11" xfId="0" applyNumberFormat="1" applyFont="1" applyFill="1" applyBorder="1" applyAlignment="1">
      <alignment horizontal="center" vertical="center" wrapText="1"/>
    </xf>
    <xf numFmtId="167" fontId="98" fillId="4" borderId="4" xfId="3137" applyNumberFormat="1" applyFont="1" applyFill="1" applyBorder="1" applyAlignment="1">
      <alignment horizontal="center" vertical="center" wrapText="1"/>
    </xf>
    <xf numFmtId="14" fontId="0" fillId="0" borderId="0" xfId="0" applyNumberFormat="1"/>
    <xf numFmtId="167" fontId="96" fillId="0" borderId="1" xfId="0" applyNumberFormat="1" applyFont="1" applyBorder="1" applyAlignment="1">
      <alignment horizontal="center" vertical="center"/>
    </xf>
    <xf numFmtId="49" fontId="0" fillId="5" borderId="1" xfId="0" applyNumberFormat="1" applyFill="1" applyBorder="1" applyAlignment="1">
      <alignment horizontal="center" vertical="center"/>
    </xf>
    <xf numFmtId="9" fontId="0" fillId="6" borderId="1" xfId="1" applyNumberFormat="1" applyFont="1" applyFill="1" applyBorder="1" applyAlignment="1">
      <alignment horizontal="center" vertical="center" wrapText="1"/>
    </xf>
    <xf numFmtId="2" fontId="0" fillId="5" borderId="1" xfId="1" applyNumberFormat="1" applyFont="1" applyFill="1" applyBorder="1" applyAlignment="1">
      <alignment horizontal="center" vertical="center" wrapText="1"/>
    </xf>
    <xf numFmtId="49" fontId="1" fillId="0" borderId="1" xfId="0" applyNumberFormat="1" applyFont="1" applyBorder="1" applyAlignment="1">
      <alignment horizontal="center" vertical="center" wrapText="1"/>
    </xf>
    <xf numFmtId="164" fontId="97" fillId="0" borderId="22" xfId="1" applyNumberFormat="1" applyFont="1" applyBorder="1" applyAlignment="1">
      <alignment horizontal="center" vertical="center" wrapText="1"/>
    </xf>
    <xf numFmtId="164" fontId="0" fillId="0" borderId="1" xfId="0" applyNumberFormat="1" applyBorder="1" applyAlignment="1">
      <alignment horizontal="center" vertical="center"/>
    </xf>
    <xf numFmtId="164" fontId="99" fillId="0" borderId="22" xfId="1" applyNumberFormat="1" applyFont="1" applyBorder="1" applyAlignment="1">
      <alignment horizontal="center" vertical="center" wrapText="1"/>
    </xf>
    <xf numFmtId="164" fontId="99" fillId="2" borderId="1" xfId="1" applyNumberFormat="1" applyFont="1" applyFill="1" applyBorder="1" applyAlignment="1">
      <alignment horizontal="center" vertical="center" wrapText="1"/>
    </xf>
    <xf numFmtId="164" fontId="99" fillId="0" borderId="1" xfId="0" applyNumberFormat="1" applyFont="1" applyBorder="1" applyAlignment="1">
      <alignment horizontal="center" vertical="center"/>
    </xf>
    <xf numFmtId="164" fontId="99" fillId="0" borderId="29" xfId="1" applyNumberFormat="1" applyFont="1" applyBorder="1" applyAlignment="1">
      <alignment horizontal="center" vertical="center" wrapText="1"/>
    </xf>
    <xf numFmtId="164" fontId="99" fillId="0" borderId="9" xfId="1" applyNumberFormat="1" applyFont="1" applyBorder="1" applyAlignment="1">
      <alignment horizontal="center" vertical="center" wrapText="1"/>
    </xf>
    <xf numFmtId="164" fontId="99" fillId="0" borderId="0" xfId="1" applyNumberFormat="1" applyFont="1" applyAlignment="1">
      <alignment horizontal="center" vertical="center" wrapText="1"/>
    </xf>
    <xf numFmtId="164" fontId="97" fillId="0" borderId="4" xfId="1"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0" fillId="5" borderId="1" xfId="1" applyNumberFormat="1" applyFont="1" applyFill="1" applyBorder="1" applyAlignment="1">
      <alignment horizontal="center" vertical="center" wrapText="1"/>
    </xf>
    <xf numFmtId="164" fontId="119" fillId="0" borderId="1" xfId="0" applyNumberFormat="1" applyFont="1" applyBorder="1" applyAlignment="1">
      <alignment horizontal="center" vertical="center" wrapText="1"/>
    </xf>
    <xf numFmtId="164" fontId="1" fillId="5" borderId="1" xfId="0" applyNumberFormat="1" applyFont="1" applyFill="1" applyBorder="1" applyAlignment="1">
      <alignment horizontal="center" vertical="center"/>
    </xf>
    <xf numFmtId="164" fontId="100" fillId="0" borderId="1" xfId="0" applyNumberFormat="1" applyFont="1" applyBorder="1" applyAlignment="1">
      <alignment horizontal="center" vertical="center"/>
    </xf>
    <xf numFmtId="0" fontId="96" fillId="0" borderId="0" xfId="0" applyFont="1" applyAlignment="1">
      <alignment horizontal="center" vertical="center"/>
    </xf>
    <xf numFmtId="0" fontId="118" fillId="0" borderId="0" xfId="0" applyFont="1" applyAlignment="1">
      <alignment horizontal="center" vertical="center" wrapText="1"/>
    </xf>
    <xf numFmtId="43" fontId="98" fillId="4" borderId="4" xfId="3137" applyFont="1" applyFill="1" applyBorder="1" applyAlignment="1">
      <alignment horizontal="center" vertical="center" wrapText="1"/>
    </xf>
    <xf numFmtId="3" fontId="0" fillId="0" borderId="0" xfId="0" applyNumberFormat="1" applyAlignment="1">
      <alignment horizontal="center" vertical="center" wrapText="1"/>
    </xf>
    <xf numFmtId="0" fontId="96" fillId="5" borderId="0" xfId="1" applyFill="1" applyAlignment="1">
      <alignment horizontal="center" vertical="center" wrapText="1"/>
    </xf>
    <xf numFmtId="0" fontId="118" fillId="0" borderId="28" xfId="0" applyFont="1" applyBorder="1" applyAlignment="1">
      <alignment horizontal="center" vertical="center" wrapText="1"/>
    </xf>
    <xf numFmtId="3" fontId="100" fillId="0" borderId="0" xfId="0" applyNumberFormat="1" applyFont="1" applyAlignment="1">
      <alignment horizontal="center" vertical="center"/>
    </xf>
    <xf numFmtId="3" fontId="120" fillId="0" borderId="0" xfId="0" applyNumberFormat="1" applyFont="1" applyAlignment="1">
      <alignment horizontal="center" vertical="center"/>
    </xf>
    <xf numFmtId="49" fontId="96" fillId="0" borderId="0" xfId="1" applyNumberFormat="1" applyAlignment="1">
      <alignment horizontal="center" vertical="center" wrapText="1" shrinkToFit="1"/>
    </xf>
    <xf numFmtId="0" fontId="122" fillId="0" borderId="0" xfId="0" applyFont="1" applyAlignment="1">
      <alignment horizontal="center" vertical="center" wrapText="1"/>
    </xf>
    <xf numFmtId="14" fontId="109" fillId="0" borderId="0" xfId="0" applyNumberFormat="1" applyFont="1" applyAlignment="1">
      <alignment horizontal="left" vertical="center" wrapText="1"/>
    </xf>
    <xf numFmtId="1" fontId="0" fillId="0" borderId="1" xfId="1" applyNumberFormat="1" applyFont="1" applyBorder="1" applyAlignment="1">
      <alignment horizontal="center" vertical="center" wrapText="1"/>
    </xf>
    <xf numFmtId="1" fontId="97" fillId="0" borderId="1" xfId="1" applyNumberFormat="1" applyFont="1" applyBorder="1" applyAlignment="1">
      <alignment horizontal="center" vertical="center" wrapText="1"/>
    </xf>
    <xf numFmtId="1" fontId="97" fillId="0" borderId="4" xfId="1" applyNumberFormat="1" applyFont="1" applyBorder="1" applyAlignment="1">
      <alignment horizontal="center" vertical="center" wrapText="1"/>
    </xf>
    <xf numFmtId="1" fontId="0" fillId="0" borderId="0" xfId="1" applyNumberFormat="1" applyFont="1" applyAlignment="1">
      <alignment horizontal="center" vertical="center" wrapText="1"/>
    </xf>
    <xf numFmtId="1" fontId="0" fillId="5" borderId="1" xfId="1" applyNumberFormat="1" applyFont="1" applyFill="1" applyBorder="1" applyAlignment="1">
      <alignment horizontal="center" vertical="center" wrapText="1"/>
    </xf>
    <xf numFmtId="0" fontId="96" fillId="0" borderId="1" xfId="1" applyBorder="1" applyAlignment="1" applyProtection="1">
      <alignment horizontal="center" vertical="center" wrapText="1"/>
      <protection locked="0"/>
    </xf>
    <xf numFmtId="0" fontId="0" fillId="0" borderId="0" xfId="0" applyAlignment="1">
      <alignment horizontal="left" indent="1"/>
    </xf>
    <xf numFmtId="3" fontId="113" fillId="0" borderId="0" xfId="0" applyNumberFormat="1" applyFont="1"/>
    <xf numFmtId="0" fontId="0" fillId="0" borderId="30" xfId="1" applyFont="1" applyBorder="1" applyAlignment="1">
      <alignment horizontal="center" vertical="center" wrapText="1"/>
    </xf>
    <xf numFmtId="0" fontId="100" fillId="0" borderId="0" xfId="0" applyFont="1" applyAlignment="1">
      <alignment horizontal="center" vertical="center" wrapText="1"/>
    </xf>
    <xf numFmtId="0" fontId="100" fillId="0" borderId="6" xfId="0" applyFont="1" applyBorder="1" applyAlignment="1">
      <alignment horizontal="center" vertical="center"/>
    </xf>
    <xf numFmtId="167" fontId="96" fillId="0" borderId="1" xfId="2" applyNumberFormat="1" applyFont="1" applyBorder="1" applyAlignment="1">
      <alignment horizontal="center" vertical="center" wrapText="1"/>
    </xf>
    <xf numFmtId="43" fontId="0" fillId="0" borderId="1" xfId="2" applyFont="1" applyBorder="1" applyAlignment="1">
      <alignment horizontal="center" vertical="center" wrapText="1"/>
    </xf>
    <xf numFmtId="3" fontId="0" fillId="0" borderId="1" xfId="0" applyNumberFormat="1" applyBorder="1" applyAlignment="1">
      <alignment horizontal="center" vertical="center" wrapText="1"/>
    </xf>
    <xf numFmtId="167" fontId="96" fillId="0" borderId="0" xfId="2" applyNumberFormat="1" applyFont="1" applyBorder="1" applyAlignment="1">
      <alignment horizontal="center" vertical="center" wrapText="1"/>
    </xf>
    <xf numFmtId="167" fontId="1" fillId="0" borderId="0" xfId="0" applyNumberFormat="1" applyFont="1" applyAlignment="1">
      <alignment horizontal="center" vertical="center"/>
    </xf>
    <xf numFmtId="167" fontId="1" fillId="0" borderId="1" xfId="2" applyNumberFormat="1" applyFont="1" applyBorder="1" applyAlignment="1">
      <alignment horizontal="center" vertical="center" wrapText="1"/>
    </xf>
    <xf numFmtId="43" fontId="96" fillId="0" borderId="12" xfId="2" applyFont="1" applyBorder="1" applyAlignment="1">
      <alignment horizontal="center" vertical="center" wrapText="1"/>
    </xf>
    <xf numFmtId="167" fontId="96" fillId="0" borderId="11" xfId="2" applyNumberFormat="1" applyFont="1" applyBorder="1" applyAlignment="1">
      <alignment horizontal="center" vertical="center" wrapText="1"/>
    </xf>
    <xf numFmtId="167" fontId="96" fillId="0" borderId="7" xfId="2" applyNumberFormat="1" applyFont="1" applyBorder="1" applyAlignment="1">
      <alignment horizontal="center" vertical="center" wrapText="1"/>
    </xf>
    <xf numFmtId="167" fontId="96" fillId="0" borderId="0" xfId="2" applyNumberFormat="1" applyFont="1" applyAlignment="1">
      <alignment horizontal="center" vertical="center" wrapText="1"/>
    </xf>
    <xf numFmtId="43" fontId="96" fillId="0" borderId="0" xfId="2" applyFont="1" applyAlignment="1">
      <alignment horizontal="center" vertical="center" wrapText="1"/>
    </xf>
    <xf numFmtId="0" fontId="0" fillId="0" borderId="0" xfId="0" applyAlignment="1">
      <alignment wrapText="1"/>
    </xf>
    <xf numFmtId="167" fontId="0" fillId="0" borderId="1" xfId="2" applyNumberFormat="1" applyFont="1" applyBorder="1" applyAlignment="1">
      <alignment horizontal="center" vertical="center" wrapText="1"/>
    </xf>
    <xf numFmtId="167" fontId="1" fillId="0" borderId="4" xfId="2" applyNumberFormat="1" applyFont="1" applyBorder="1" applyAlignment="1">
      <alignment horizontal="center" vertical="center" wrapText="1"/>
    </xf>
    <xf numFmtId="0" fontId="96" fillId="0" borderId="0" xfId="0" applyFont="1" applyAlignment="1">
      <alignment horizontal="center" vertical="center" wrapText="1"/>
    </xf>
    <xf numFmtId="167" fontId="107" fillId="0" borderId="0" xfId="2" applyNumberFormat="1" applyFont="1" applyBorder="1" applyAlignment="1">
      <alignment horizontal="center" vertical="center"/>
    </xf>
    <xf numFmtId="167" fontId="96" fillId="0" borderId="4" xfId="2" applyNumberFormat="1" applyFont="1" applyBorder="1" applyAlignment="1">
      <alignment horizontal="center" vertical="center" wrapText="1"/>
    </xf>
    <xf numFmtId="43" fontId="96" fillId="0" borderId="1" xfId="2" applyFont="1" applyBorder="1" applyAlignment="1">
      <alignment horizontal="center" vertical="center" wrapText="1"/>
    </xf>
    <xf numFmtId="43" fontId="96" fillId="0" borderId="6" xfId="2" applyFont="1" applyBorder="1" applyAlignment="1">
      <alignment horizontal="center" vertical="center" wrapText="1"/>
    </xf>
    <xf numFmtId="167" fontId="0" fillId="0" borderId="4" xfId="2" applyNumberFormat="1" applyFont="1" applyBorder="1" applyAlignment="1">
      <alignment horizontal="center" vertical="center" wrapText="1"/>
    </xf>
    <xf numFmtId="0" fontId="0" fillId="0" borderId="2" xfId="0" applyBorder="1" applyAlignment="1">
      <alignment horizontal="center" vertical="center" wrapText="1"/>
    </xf>
    <xf numFmtId="49" fontId="0" fillId="0" borderId="7" xfId="1" applyNumberFormat="1" applyFont="1" applyBorder="1" applyAlignment="1">
      <alignment horizontal="center" vertical="center" wrapText="1"/>
    </xf>
    <xf numFmtId="167" fontId="0" fillId="0" borderId="7" xfId="2" applyNumberFormat="1" applyFont="1" applyBorder="1" applyAlignment="1">
      <alignment horizontal="center" vertical="center" wrapText="1"/>
    </xf>
    <xf numFmtId="14" fontId="96" fillId="5" borderId="1" xfId="1" applyNumberFormat="1" applyFill="1" applyBorder="1" applyAlignment="1">
      <alignment horizontal="center" vertical="center" wrapText="1"/>
    </xf>
    <xf numFmtId="167" fontId="0" fillId="0" borderId="0" xfId="2" applyNumberFormat="1" applyFont="1" applyBorder="1" applyAlignment="1">
      <alignment horizontal="center" vertical="center" wrapText="1"/>
    </xf>
    <xf numFmtId="167" fontId="0" fillId="5" borderId="1" xfId="2" applyNumberFormat="1" applyFont="1" applyFill="1" applyBorder="1" applyAlignment="1">
      <alignment horizontal="center" vertical="center" wrapText="1"/>
    </xf>
    <xf numFmtId="169" fontId="96" fillId="0" borderId="1" xfId="2" applyNumberFormat="1" applyFont="1" applyBorder="1" applyAlignment="1">
      <alignment horizontal="center" vertical="center" wrapText="1"/>
    </xf>
    <xf numFmtId="49" fontId="96" fillId="5" borderId="9" xfId="1" applyNumberFormat="1" applyFill="1" applyBorder="1" applyAlignment="1">
      <alignment horizontal="center" vertical="center" wrapText="1" shrinkToFit="1"/>
    </xf>
    <xf numFmtId="167" fontId="100" fillId="0" borderId="1" xfId="2" applyNumberFormat="1" applyFont="1" applyBorder="1" applyAlignment="1">
      <alignment horizontal="center" vertical="center" wrapText="1"/>
    </xf>
    <xf numFmtId="3" fontId="103" fillId="0" borderId="11" xfId="0" applyNumberFormat="1" applyFont="1" applyBorder="1" applyAlignment="1">
      <alignment horizontal="center" vertical="center"/>
    </xf>
    <xf numFmtId="167" fontId="96" fillId="0" borderId="11" xfId="0" applyNumberFormat="1" applyFont="1" applyBorder="1" applyAlignment="1">
      <alignment horizontal="center" vertical="center"/>
    </xf>
    <xf numFmtId="167" fontId="1" fillId="0" borderId="0" xfId="2" applyNumberFormat="1" applyFont="1" applyBorder="1" applyAlignment="1">
      <alignment horizontal="center" vertical="center" wrapText="1"/>
    </xf>
    <xf numFmtId="14" fontId="124" fillId="0" borderId="1" xfId="0" applyNumberFormat="1" applyFont="1" applyBorder="1"/>
    <xf numFmtId="14" fontId="124" fillId="0" borderId="11" xfId="0" applyNumberFormat="1" applyFont="1" applyBorder="1"/>
    <xf numFmtId="167" fontId="96" fillId="6" borderId="1" xfId="2" applyNumberFormat="1" applyFont="1" applyFill="1" applyBorder="1" applyAlignment="1">
      <alignment horizontal="center" vertical="center" wrapText="1"/>
    </xf>
    <xf numFmtId="0" fontId="0" fillId="0" borderId="0" xfId="0" applyAlignment="1">
      <alignment horizontal="center" wrapText="1"/>
    </xf>
    <xf numFmtId="167" fontId="96" fillId="5" borderId="1" xfId="2" applyNumberFormat="1" applyFont="1" applyFill="1" applyBorder="1" applyAlignment="1">
      <alignment horizontal="center" vertical="center" wrapText="1"/>
    </xf>
    <xf numFmtId="167" fontId="96" fillId="12" borderId="1" xfId="2" applyNumberFormat="1" applyFont="1" applyFill="1" applyBorder="1" applyAlignment="1">
      <alignment horizontal="center" vertical="center" wrapText="1"/>
    </xf>
    <xf numFmtId="43" fontId="96" fillId="0" borderId="1" xfId="2" applyFont="1" applyBorder="1" applyAlignment="1">
      <alignment horizontal="center" vertical="center"/>
    </xf>
    <xf numFmtId="167" fontId="96" fillId="0" borderId="1" xfId="2" applyNumberFormat="1" applyFont="1" applyFill="1" applyBorder="1" applyAlignment="1">
      <alignment horizontal="center" vertical="center" wrapText="1"/>
    </xf>
    <xf numFmtId="3" fontId="110" fillId="0" borderId="0" xfId="0" applyNumberFormat="1" applyFont="1" applyAlignment="1">
      <alignment horizontal="center" vertical="center"/>
    </xf>
    <xf numFmtId="43" fontId="0" fillId="0" borderId="6" xfId="2" applyFont="1" applyBorder="1" applyAlignment="1">
      <alignment horizontal="center" vertical="center" wrapText="1"/>
    </xf>
    <xf numFmtId="167" fontId="96" fillId="0" borderId="6" xfId="2" applyNumberFormat="1" applyFont="1" applyBorder="1" applyAlignment="1">
      <alignment horizontal="center" vertical="center" wrapText="1"/>
    </xf>
    <xf numFmtId="167" fontId="0" fillId="0" borderId="6" xfId="2" applyNumberFormat="1" applyFont="1" applyBorder="1" applyAlignment="1">
      <alignment horizontal="center" vertical="center" wrapText="1"/>
    </xf>
    <xf numFmtId="167" fontId="0" fillId="0" borderId="0" xfId="1" applyNumberFormat="1" applyFont="1" applyAlignment="1">
      <alignment horizontal="center" vertical="center" wrapText="1"/>
    </xf>
    <xf numFmtId="43" fontId="96" fillId="0" borderId="9" xfId="2" applyFont="1" applyBorder="1" applyAlignment="1">
      <alignment horizontal="center" vertical="center" wrapText="1"/>
    </xf>
    <xf numFmtId="167" fontId="96" fillId="0" borderId="9" xfId="2" applyNumberFormat="1" applyFont="1" applyBorder="1" applyAlignment="1">
      <alignment horizontal="center" vertical="center" wrapText="1"/>
    </xf>
    <xf numFmtId="164" fontId="96" fillId="0" borderId="5" xfId="1" applyNumberFormat="1" applyBorder="1" applyAlignment="1">
      <alignment horizontal="center" vertical="center" wrapText="1"/>
    </xf>
    <xf numFmtId="167" fontId="96" fillId="0" borderId="5" xfId="2" applyNumberFormat="1" applyFont="1" applyBorder="1" applyAlignment="1">
      <alignment horizontal="center" vertical="center" wrapText="1"/>
    </xf>
    <xf numFmtId="167" fontId="0" fillId="0" borderId="9" xfId="2" applyNumberFormat="1" applyFont="1" applyBorder="1" applyAlignment="1">
      <alignment horizontal="center" vertical="center" wrapText="1"/>
    </xf>
    <xf numFmtId="49" fontId="96" fillId="0" borderId="15" xfId="1" applyNumberFormat="1" applyBorder="1" applyAlignment="1">
      <alignment horizontal="center" vertical="center" wrapText="1" shrinkToFit="1"/>
    </xf>
    <xf numFmtId="167" fontId="96" fillId="0" borderId="27" xfId="2" applyNumberFormat="1" applyFont="1" applyBorder="1" applyAlignment="1">
      <alignment horizontal="center" vertical="center" wrapText="1"/>
    </xf>
    <xf numFmtId="0" fontId="96" fillId="0" borderId="30" xfId="1" applyBorder="1" applyAlignment="1">
      <alignment horizontal="center" vertical="center" wrapText="1"/>
    </xf>
    <xf numFmtId="43" fontId="0" fillId="0" borderId="5" xfId="2" applyFont="1" applyBorder="1" applyAlignment="1">
      <alignment horizontal="center" vertical="center" wrapText="1"/>
    </xf>
    <xf numFmtId="167" fontId="0" fillId="0" borderId="5" xfId="2" applyNumberFormat="1" applyFont="1" applyBorder="1" applyAlignment="1">
      <alignment horizontal="center" vertical="center" wrapText="1"/>
    </xf>
    <xf numFmtId="167" fontId="1" fillId="0" borderId="0" xfId="3137" applyNumberFormat="1" applyFont="1" applyBorder="1" applyAlignment="1">
      <alignment horizontal="center" vertical="center" wrapText="1"/>
    </xf>
    <xf numFmtId="167" fontId="125" fillId="0" borderId="0" xfId="3137" applyNumberFormat="1" applyFont="1" applyBorder="1" applyAlignment="1">
      <alignment horizontal="center" vertical="center" wrapText="1"/>
    </xf>
    <xf numFmtId="167" fontId="1" fillId="4" borderId="4" xfId="3137" applyNumberFormat="1" applyFont="1" applyFill="1" applyBorder="1" applyAlignment="1">
      <alignment horizontal="center" vertical="center" wrapText="1"/>
    </xf>
    <xf numFmtId="167" fontId="111" fillId="4" borderId="4" xfId="3137" applyNumberFormat="1" applyFont="1" applyFill="1" applyBorder="1" applyAlignment="1">
      <alignment horizontal="center" vertical="center" wrapText="1"/>
    </xf>
    <xf numFmtId="167" fontId="1" fillId="0" borderId="6" xfId="3137" applyNumberFormat="1" applyFont="1" applyBorder="1" applyAlignment="1">
      <alignment horizontal="center" vertical="center" wrapText="1"/>
    </xf>
    <xf numFmtId="0" fontId="0" fillId="0" borderId="30" xfId="0" applyBorder="1" applyAlignment="1">
      <alignment horizontal="center" vertical="center" wrapText="1"/>
    </xf>
    <xf numFmtId="0" fontId="96" fillId="0" borderId="30" xfId="0" applyFont="1" applyBorder="1" applyAlignment="1">
      <alignment horizontal="center" vertical="center" wrapText="1"/>
    </xf>
    <xf numFmtId="0" fontId="100" fillId="0" borderId="9" xfId="0" applyFont="1" applyBorder="1" applyAlignment="1">
      <alignment horizontal="center" vertical="center"/>
    </xf>
    <xf numFmtId="0" fontId="100" fillId="0" borderId="5" xfId="0" applyFont="1" applyBorder="1" applyAlignment="1">
      <alignment horizontal="center" vertical="center"/>
    </xf>
    <xf numFmtId="0" fontId="0" fillId="0" borderId="15" xfId="1" applyFont="1" applyBorder="1" applyAlignment="1">
      <alignment horizontal="center" vertical="center" wrapText="1"/>
    </xf>
    <xf numFmtId="0" fontId="115" fillId="0" borderId="6" xfId="0" applyFont="1" applyBorder="1" applyAlignment="1">
      <alignment horizontal="left" vertical="center" wrapText="1"/>
    </xf>
    <xf numFmtId="164" fontId="1" fillId="0" borderId="6" xfId="0" applyNumberFormat="1" applyFont="1" applyBorder="1" applyAlignment="1">
      <alignment horizontal="center" vertical="center"/>
    </xf>
    <xf numFmtId="49" fontId="1" fillId="0" borderId="6" xfId="0" applyNumberFormat="1" applyFont="1" applyBorder="1" applyAlignment="1">
      <alignment horizontal="center" vertical="center"/>
    </xf>
    <xf numFmtId="0" fontId="123" fillId="0" borderId="1" xfId="0" applyFont="1" applyBorder="1" applyAlignment="1">
      <alignment horizontal="center" wrapText="1"/>
    </xf>
    <xf numFmtId="49" fontId="1" fillId="5" borderId="6" xfId="0" applyNumberFormat="1" applyFont="1" applyFill="1" applyBorder="1" applyAlignment="1">
      <alignment horizontal="center" vertical="center"/>
    </xf>
    <xf numFmtId="0" fontId="98" fillId="2" borderId="3" xfId="1" applyFont="1" applyFill="1" applyBorder="1" applyAlignment="1">
      <alignment horizontal="center" vertical="center" wrapText="1"/>
    </xf>
    <xf numFmtId="1" fontId="0" fillId="3" borderId="29" xfId="1" applyNumberFormat="1" applyFont="1" applyFill="1" applyBorder="1" applyAlignment="1">
      <alignment horizontal="center" vertical="center" wrapText="1"/>
    </xf>
    <xf numFmtId="1" fontId="98" fillId="2" borderId="11" xfId="1" applyNumberFormat="1" applyFont="1" applyFill="1" applyBorder="1" applyAlignment="1">
      <alignment horizontal="center" vertical="center" wrapText="1"/>
    </xf>
    <xf numFmtId="0" fontId="0" fillId="0" borderId="3" xfId="1" applyFont="1" applyBorder="1" applyAlignment="1">
      <alignment horizontal="center" vertical="center" wrapText="1"/>
    </xf>
    <xf numFmtId="49" fontId="0" fillId="0" borderId="14" xfId="1" applyNumberFormat="1" applyFont="1" applyBorder="1" applyAlignment="1">
      <alignment horizontal="center" vertical="center" wrapText="1"/>
    </xf>
    <xf numFmtId="2" fontId="0" fillId="0" borderId="14" xfId="1" applyNumberFormat="1" applyFont="1" applyBorder="1" applyAlignment="1">
      <alignment horizontal="center" vertical="center" wrapText="1"/>
    </xf>
    <xf numFmtId="49" fontId="0" fillId="0" borderId="11" xfId="1" applyNumberFormat="1" applyFont="1" applyBorder="1" applyAlignment="1">
      <alignment horizontal="center" vertical="center" wrapText="1"/>
    </xf>
    <xf numFmtId="0" fontId="1" fillId="0" borderId="25" xfId="0" applyFont="1" applyBorder="1" applyAlignment="1">
      <alignment horizontal="center" vertical="center" wrapText="1"/>
    </xf>
    <xf numFmtId="164" fontId="99" fillId="0" borderId="4" xfId="1" applyNumberFormat="1" applyFont="1" applyBorder="1" applyAlignment="1">
      <alignment horizontal="center" vertical="center" wrapText="1"/>
    </xf>
    <xf numFmtId="164" fontId="0" fillId="0" borderId="7" xfId="0" applyNumberFormat="1" applyBorder="1" applyAlignment="1">
      <alignment horizontal="center" vertical="center"/>
    </xf>
    <xf numFmtId="0" fontId="96" fillId="0" borderId="7" xfId="0" applyFont="1" applyBorder="1" applyAlignment="1">
      <alignment horizontal="center" vertical="center"/>
    </xf>
    <xf numFmtId="0" fontId="0" fillId="0" borderId="7" xfId="0" applyBorder="1" applyAlignment="1">
      <alignment horizontal="center" vertical="center"/>
    </xf>
    <xf numFmtId="164" fontId="99" fillId="0" borderId="7" xfId="0" applyNumberFormat="1" applyFont="1" applyBorder="1" applyAlignment="1">
      <alignment horizontal="center" vertical="center"/>
    </xf>
    <xf numFmtId="0" fontId="96" fillId="0" borderId="7" xfId="0" applyFont="1" applyBorder="1" applyAlignment="1">
      <alignment horizontal="center" vertical="center" wrapText="1"/>
    </xf>
    <xf numFmtId="164" fontId="0" fillId="0" borderId="7" xfId="1" applyNumberFormat="1" applyFont="1" applyBorder="1" applyAlignment="1">
      <alignment horizontal="center" vertical="center" wrapText="1"/>
    </xf>
    <xf numFmtId="0" fontId="1" fillId="0" borderId="31" xfId="0" applyFont="1" applyBorder="1" applyAlignment="1">
      <alignment horizontal="center" vertical="center" wrapText="1"/>
    </xf>
    <xf numFmtId="164" fontId="99" fillId="0" borderId="7" xfId="1" applyNumberFormat="1" applyFont="1" applyBorder="1" applyAlignment="1">
      <alignment horizontal="center" vertical="center" wrapText="1"/>
    </xf>
    <xf numFmtId="49" fontId="96" fillId="0" borderId="5" xfId="1" applyNumberFormat="1" applyBorder="1" applyAlignment="1">
      <alignment horizontal="center" vertical="center" wrapText="1" shrinkToFit="1"/>
    </xf>
    <xf numFmtId="164" fontId="0" fillId="0" borderId="10" xfId="1" applyNumberFormat="1" applyFont="1" applyBorder="1" applyAlignment="1">
      <alignment horizontal="center" vertical="center" wrapText="1"/>
    </xf>
    <xf numFmtId="0" fontId="1" fillId="0" borderId="26" xfId="0" applyFont="1" applyBorder="1" applyAlignment="1">
      <alignment horizontal="center" vertical="center" wrapText="1"/>
    </xf>
    <xf numFmtId="164" fontId="99" fillId="0" borderId="10" xfId="1" applyNumberFormat="1" applyFont="1" applyBorder="1" applyAlignment="1">
      <alignment horizontal="center" vertical="center" wrapText="1"/>
    </xf>
    <xf numFmtId="9" fontId="0" fillId="0" borderId="10" xfId="1" applyNumberFormat="1" applyFont="1" applyBorder="1" applyAlignment="1">
      <alignment horizontal="center" vertical="center" wrapText="1"/>
    </xf>
    <xf numFmtId="9" fontId="0" fillId="0" borderId="15" xfId="1" applyNumberFormat="1" applyFont="1" applyBorder="1" applyAlignment="1">
      <alignment horizontal="center" vertical="center" wrapText="1"/>
    </xf>
    <xf numFmtId="164" fontId="99" fillId="0" borderId="5" xfId="1" applyNumberFormat="1" applyFont="1" applyBorder="1" applyAlignment="1">
      <alignment horizontal="center" vertical="center" wrapText="1"/>
    </xf>
    <xf numFmtId="0" fontId="100" fillId="0" borderId="1" xfId="0" applyFont="1" applyBorder="1" applyAlignment="1">
      <alignment horizontal="center" vertical="center"/>
    </xf>
    <xf numFmtId="164" fontId="0" fillId="0" borderId="5" xfId="1" applyNumberFormat="1" applyFont="1" applyBorder="1" applyAlignment="1">
      <alignment horizontal="center" vertical="center" wrapText="1"/>
    </xf>
    <xf numFmtId="43" fontId="96" fillId="0" borderId="5" xfId="1" applyNumberFormat="1" applyBorder="1" applyAlignment="1">
      <alignment horizontal="center" vertical="center" wrapText="1"/>
    </xf>
    <xf numFmtId="49" fontId="96" fillId="0" borderId="4" xfId="1" applyNumberFormat="1" applyBorder="1" applyAlignment="1">
      <alignment horizontal="center" vertical="center" wrapText="1" shrinkToFit="1"/>
    </xf>
    <xf numFmtId="43" fontId="96" fillId="0" borderId="0" xfId="3137" applyFont="1" applyBorder="1" applyAlignment="1">
      <alignment horizontal="center" vertical="center" wrapText="1"/>
    </xf>
    <xf numFmtId="3" fontId="126" fillId="0" borderId="0" xfId="0" applyNumberFormat="1" applyFont="1"/>
    <xf numFmtId="0" fontId="100" fillId="0" borderId="0" xfId="0" applyFont="1" applyAlignment="1">
      <alignment horizontal="center" wrapText="1"/>
    </xf>
    <xf numFmtId="168" fontId="0" fillId="0" borderId="0" xfId="1" applyNumberFormat="1" applyFont="1" applyAlignment="1">
      <alignment horizontal="center" vertical="center" wrapText="1"/>
    </xf>
    <xf numFmtId="168" fontId="96" fillId="0" borderId="6" xfId="1" applyNumberFormat="1" applyBorder="1" applyAlignment="1">
      <alignment horizontal="center" vertical="center" wrapText="1"/>
    </xf>
    <xf numFmtId="4" fontId="0" fillId="0" borderId="28" xfId="1" applyNumberFormat="1" applyFont="1" applyBorder="1" applyAlignment="1">
      <alignment horizontal="center" vertical="center" wrapText="1"/>
    </xf>
    <xf numFmtId="167" fontId="96" fillId="0" borderId="28" xfId="2" applyNumberFormat="1" applyFont="1" applyBorder="1" applyAlignment="1">
      <alignment horizontal="center" vertical="center" wrapText="1"/>
    </xf>
    <xf numFmtId="167" fontId="1" fillId="0" borderId="6" xfId="2" applyNumberFormat="1" applyFont="1" applyBorder="1" applyAlignment="1">
      <alignment horizontal="center" vertical="center" wrapText="1"/>
    </xf>
    <xf numFmtId="3" fontId="0" fillId="0" borderId="6" xfId="0" applyNumberFormat="1" applyBorder="1" applyAlignment="1">
      <alignment horizontal="center" vertical="center" wrapText="1"/>
    </xf>
    <xf numFmtId="167" fontId="1" fillId="0" borderId="11" xfId="2" applyNumberFormat="1" applyFont="1" applyBorder="1" applyAlignment="1">
      <alignment horizontal="center" vertical="center" wrapText="1"/>
    </xf>
    <xf numFmtId="43" fontId="0" fillId="0" borderId="8" xfId="2" applyFont="1" applyBorder="1" applyAlignment="1">
      <alignment horizontal="center" vertical="center" wrapText="1"/>
    </xf>
    <xf numFmtId="1" fontId="0" fillId="0" borderId="4" xfId="1" applyNumberFormat="1" applyFont="1" applyBorder="1" applyAlignment="1">
      <alignment horizontal="center" vertical="center" wrapText="1"/>
    </xf>
    <xf numFmtId="0" fontId="113" fillId="0" borderId="0" xfId="0" applyFont="1" applyAlignment="1">
      <alignment horizontal="center" vertical="center" wrapText="1"/>
    </xf>
    <xf numFmtId="9" fontId="0" fillId="0" borderId="9" xfId="1" applyNumberFormat="1" applyFont="1" applyBorder="1" applyAlignment="1">
      <alignment horizontal="center" vertical="center" wrapText="1"/>
    </xf>
    <xf numFmtId="1" fontId="0" fillId="0" borderId="9" xfId="1" applyNumberFormat="1" applyFont="1" applyBorder="1" applyAlignment="1">
      <alignment horizontal="center" vertical="center" wrapText="1"/>
    </xf>
    <xf numFmtId="164" fontId="0" fillId="0" borderId="21" xfId="1" applyNumberFormat="1" applyFont="1" applyBorder="1" applyAlignment="1">
      <alignment horizontal="center" vertical="center" wrapText="1"/>
    </xf>
    <xf numFmtId="167" fontId="96" fillId="0" borderId="2" xfId="2" applyNumberFormat="1" applyFont="1" applyBorder="1" applyAlignment="1">
      <alignment horizontal="center" vertical="center" wrapText="1"/>
    </xf>
    <xf numFmtId="167" fontId="0" fillId="0" borderId="2" xfId="2" applyNumberFormat="1" applyFont="1" applyBorder="1" applyAlignment="1">
      <alignment horizontal="center" vertical="center" wrapText="1"/>
    </xf>
    <xf numFmtId="164" fontId="0" fillId="0" borderId="2" xfId="1" applyNumberFormat="1" applyFont="1" applyBorder="1" applyAlignment="1">
      <alignment horizontal="center" vertical="center" wrapText="1"/>
    </xf>
    <xf numFmtId="167" fontId="0" fillId="0" borderId="11" xfId="2" applyNumberFormat="1" applyFont="1" applyBorder="1" applyAlignment="1">
      <alignment horizontal="center" vertical="center" wrapText="1"/>
    </xf>
    <xf numFmtId="0" fontId="0" fillId="0" borderId="10" xfId="1" applyFont="1" applyBorder="1" applyAlignment="1">
      <alignment horizontal="center" vertical="center" wrapText="1"/>
    </xf>
    <xf numFmtId="164" fontId="1" fillId="0" borderId="0" xfId="0" applyNumberFormat="1" applyFont="1" applyAlignment="1">
      <alignment horizontal="center" vertical="center"/>
    </xf>
    <xf numFmtId="0" fontId="121" fillId="0" borderId="0" xfId="0" applyFont="1" applyAlignment="1">
      <alignment horizontal="center" vertical="center" wrapText="1"/>
    </xf>
    <xf numFmtId="164" fontId="109" fillId="0" borderId="0" xfId="0" applyNumberFormat="1" applyFont="1" applyAlignment="1">
      <alignment horizontal="center" vertical="center" wrapText="1"/>
    </xf>
    <xf numFmtId="9" fontId="96" fillId="0" borderId="32" xfId="1" applyNumberFormat="1" applyBorder="1" applyAlignment="1">
      <alignment horizontal="center" vertical="center" wrapText="1"/>
    </xf>
    <xf numFmtId="49" fontId="0" fillId="0" borderId="7" xfId="1" applyNumberFormat="1" applyFont="1" applyBorder="1" applyAlignment="1">
      <alignment horizontal="center" vertical="center" wrapText="1" shrinkToFit="1"/>
    </xf>
    <xf numFmtId="0" fontId="100" fillId="0" borderId="0" xfId="3138" applyFont="1" applyAlignment="1">
      <alignment horizontal="center" vertical="center"/>
    </xf>
    <xf numFmtId="167" fontId="1" fillId="0" borderId="9" xfId="3137" applyNumberFormat="1" applyFont="1" applyBorder="1" applyAlignment="1">
      <alignment horizontal="center" vertical="center" wrapText="1"/>
    </xf>
    <xf numFmtId="0" fontId="0" fillId="0" borderId="6" xfId="0" applyBorder="1" applyAlignment="1">
      <alignment horizontal="left" vertical="center"/>
    </xf>
    <xf numFmtId="164" fontId="99" fillId="0" borderId="2" xfId="1" applyNumberFormat="1" applyFont="1" applyBorder="1" applyAlignment="1">
      <alignment horizontal="center" vertical="center" wrapText="1"/>
    </xf>
    <xf numFmtId="164" fontId="99" fillId="0" borderId="12" xfId="1" applyNumberFormat="1" applyFont="1" applyBorder="1" applyAlignment="1">
      <alignment horizontal="center" vertical="center" wrapText="1"/>
    </xf>
    <xf numFmtId="9" fontId="0" fillId="0" borderId="11" xfId="1" applyNumberFormat="1" applyFont="1" applyBorder="1" applyAlignment="1">
      <alignment horizontal="center" vertical="center" wrapText="1"/>
    </xf>
    <xf numFmtId="9" fontId="0" fillId="0" borderId="14" xfId="1" applyNumberFormat="1" applyFont="1" applyBorder="1" applyAlignment="1">
      <alignment horizontal="center" vertical="center" wrapText="1"/>
    </xf>
    <xf numFmtId="9" fontId="96" fillId="0" borderId="11" xfId="1" applyNumberFormat="1" applyBorder="1" applyAlignment="1">
      <alignment horizontal="center" vertical="center" wrapText="1"/>
    </xf>
    <xf numFmtId="0" fontId="100" fillId="0" borderId="6" xfId="0" applyFont="1" applyBorder="1" applyAlignment="1">
      <alignment horizontal="center" vertical="center" wrapText="1"/>
    </xf>
    <xf numFmtId="49" fontId="96" fillId="0" borderId="7" xfId="1" applyNumberFormat="1" applyBorder="1" applyAlignment="1">
      <alignment horizontal="center" vertical="center" wrapText="1" shrinkToFit="1"/>
    </xf>
    <xf numFmtId="0" fontId="0" fillId="0" borderId="1" xfId="0" applyBorder="1" applyAlignment="1">
      <alignment horizontal="left" vertical="center" wrapText="1"/>
    </xf>
    <xf numFmtId="49" fontId="100" fillId="0" borderId="6" xfId="0" applyNumberFormat="1" applyFont="1" applyBorder="1" applyAlignment="1">
      <alignment horizontal="center" vertical="center"/>
    </xf>
    <xf numFmtId="49" fontId="0" fillId="0" borderId="5" xfId="1" applyNumberFormat="1" applyFont="1" applyBorder="1" applyAlignment="1">
      <alignment horizontal="center" vertical="center" wrapText="1"/>
    </xf>
    <xf numFmtId="167" fontId="0" fillId="0" borderId="7" xfId="3137" applyNumberFormat="1" applyFont="1" applyBorder="1" applyAlignment="1">
      <alignment horizontal="center" vertical="center" wrapText="1"/>
    </xf>
    <xf numFmtId="43" fontId="0" fillId="0" borderId="7" xfId="1" applyNumberFormat="1" applyFont="1" applyBorder="1" applyAlignment="1">
      <alignment horizontal="center" vertical="center" wrapText="1"/>
    </xf>
    <xf numFmtId="49" fontId="0" fillId="0" borderId="9" xfId="1" applyNumberFormat="1" applyFont="1" applyBorder="1" applyAlignment="1">
      <alignment horizontal="center" vertical="center" wrapText="1"/>
    </xf>
    <xf numFmtId="164" fontId="99" fillId="0" borderId="14" xfId="1" applyNumberFormat="1" applyFont="1" applyBorder="1" applyAlignment="1">
      <alignment horizontal="center" vertical="center" wrapText="1"/>
    </xf>
    <xf numFmtId="0" fontId="96" fillId="5" borderId="6" xfId="1" applyFill="1" applyBorder="1" applyAlignment="1">
      <alignment horizontal="center" vertical="center" wrapText="1"/>
    </xf>
    <xf numFmtId="0" fontId="96" fillId="5" borderId="11" xfId="1" applyFill="1" applyBorder="1" applyAlignment="1">
      <alignment horizontal="center" vertical="center" wrapText="1"/>
    </xf>
    <xf numFmtId="167" fontId="96" fillId="0" borderId="10" xfId="2" applyNumberFormat="1" applyFont="1" applyBorder="1" applyAlignment="1">
      <alignment horizontal="center" vertical="center" wrapText="1"/>
    </xf>
    <xf numFmtId="167" fontId="96" fillId="0" borderId="20" xfId="2" applyNumberFormat="1" applyFont="1" applyBorder="1" applyAlignment="1">
      <alignment horizontal="center" vertical="center" wrapText="1"/>
    </xf>
    <xf numFmtId="49" fontId="96" fillId="0" borderId="2" xfId="2" applyNumberFormat="1" applyFont="1" applyBorder="1" applyAlignment="1">
      <alignment horizontal="center" vertical="center" wrapText="1"/>
    </xf>
    <xf numFmtId="168" fontId="1" fillId="0" borderId="6" xfId="0" applyNumberFormat="1" applyFont="1" applyBorder="1" applyAlignment="1">
      <alignment horizontal="center" vertical="center"/>
    </xf>
    <xf numFmtId="167" fontId="1" fillId="0" borderId="7" xfId="2" applyNumberFormat="1" applyFont="1" applyBorder="1" applyAlignment="1">
      <alignment horizontal="center" vertical="center" wrapText="1"/>
    </xf>
    <xf numFmtId="167" fontId="96" fillId="0" borderId="1" xfId="2" applyNumberFormat="1" applyFont="1" applyBorder="1" applyAlignment="1">
      <alignment horizontal="right" vertical="center" wrapText="1"/>
    </xf>
    <xf numFmtId="3" fontId="0" fillId="0" borderId="7" xfId="0" applyNumberFormat="1" applyBorder="1" applyAlignment="1">
      <alignment horizontal="center" vertical="center" wrapText="1"/>
    </xf>
    <xf numFmtId="167" fontId="0" fillId="0" borderId="8" xfId="2" applyNumberFormat="1" applyFont="1" applyBorder="1" applyAlignment="1">
      <alignment horizontal="center" vertical="center" wrapText="1"/>
    </xf>
    <xf numFmtId="43" fontId="96" fillId="0" borderId="11" xfId="1" applyNumberFormat="1" applyBorder="1" applyAlignment="1">
      <alignment horizontal="center" vertical="center" wrapText="1"/>
    </xf>
    <xf numFmtId="0" fontId="96" fillId="0" borderId="29" xfId="1" applyBorder="1" applyAlignment="1">
      <alignment horizontal="center" vertical="center" wrapText="1"/>
    </xf>
    <xf numFmtId="0" fontId="0" fillId="0" borderId="6" xfId="0" applyBorder="1" applyAlignment="1">
      <alignment horizontal="center" vertical="center"/>
    </xf>
    <xf numFmtId="167" fontId="1" fillId="0" borderId="6" xfId="0" applyNumberFormat="1" applyFont="1" applyBorder="1" applyAlignment="1">
      <alignment horizontal="center" vertical="center"/>
    </xf>
    <xf numFmtId="167" fontId="0" fillId="0" borderId="4" xfId="1" applyNumberFormat="1" applyFont="1" applyBorder="1" applyAlignment="1">
      <alignment horizontal="center" vertical="center" wrapText="1"/>
    </xf>
    <xf numFmtId="0" fontId="96" fillId="5" borderId="9" xfId="1" applyFill="1" applyBorder="1" applyAlignment="1">
      <alignment horizontal="center" vertical="center" wrapText="1"/>
    </xf>
    <xf numFmtId="167" fontId="96" fillId="0" borderId="4" xfId="0" applyNumberFormat="1" applyFont="1" applyBorder="1" applyAlignment="1">
      <alignment horizontal="center" vertical="center"/>
    </xf>
    <xf numFmtId="164" fontId="99" fillId="0" borderId="8" xfId="1" applyNumberFormat="1" applyFont="1" applyBorder="1" applyAlignment="1">
      <alignment horizontal="center" vertical="center" wrapText="1"/>
    </xf>
    <xf numFmtId="9" fontId="0" fillId="0" borderId="29" xfId="1" applyNumberFormat="1" applyFont="1" applyBorder="1" applyAlignment="1">
      <alignment horizontal="center" vertical="center" wrapText="1"/>
    </xf>
    <xf numFmtId="164" fontId="1" fillId="0" borderId="7" xfId="0" applyNumberFormat="1" applyFont="1" applyBorder="1" applyAlignment="1">
      <alignment horizontal="center" vertical="center"/>
    </xf>
    <xf numFmtId="0" fontId="118" fillId="0" borderId="6" xfId="0" applyFont="1" applyBorder="1" applyAlignment="1">
      <alignment horizontal="center" vertical="center" wrapText="1"/>
    </xf>
    <xf numFmtId="0" fontId="0" fillId="0" borderId="4" xfId="0" applyBorder="1" applyAlignment="1">
      <alignment horizontal="center" vertical="center" wrapText="1" shrinkToFit="1"/>
    </xf>
    <xf numFmtId="49" fontId="96" fillId="5" borderId="7" xfId="1" applyNumberFormat="1" applyFill="1" applyBorder="1" applyAlignment="1">
      <alignment horizontal="center" vertical="center" wrapText="1" shrinkToFit="1"/>
    </xf>
    <xf numFmtId="43" fontId="0" fillId="0" borderId="7" xfId="3137" applyFont="1" applyBorder="1" applyAlignment="1">
      <alignment horizontal="center" vertical="center" wrapText="1"/>
    </xf>
    <xf numFmtId="3" fontId="0" fillId="0" borderId="0" xfId="0" applyNumberFormat="1"/>
    <xf numFmtId="0" fontId="122" fillId="0" borderId="28" xfId="0" applyFont="1" applyBorder="1" applyAlignment="1">
      <alignment horizontal="center" vertical="center" wrapText="1"/>
    </xf>
    <xf numFmtId="0" fontId="122" fillId="0" borderId="0" xfId="0" applyFont="1" applyAlignment="1">
      <alignment wrapText="1"/>
    </xf>
    <xf numFmtId="3" fontId="0" fillId="0" borderId="2" xfId="0" applyNumberFormat="1" applyBorder="1" applyAlignment="1">
      <alignment horizontal="center" vertical="center" wrapText="1"/>
    </xf>
    <xf numFmtId="167" fontId="96" fillId="0" borderId="3" xfId="2" applyNumberFormat="1" applyFont="1" applyBorder="1" applyAlignment="1">
      <alignment horizontal="center" vertical="center" wrapText="1"/>
    </xf>
    <xf numFmtId="167" fontId="1" fillId="0" borderId="10" xfId="2" applyNumberFormat="1" applyFont="1" applyBorder="1" applyAlignment="1">
      <alignment horizontal="center" vertical="center" wrapText="1"/>
    </xf>
    <xf numFmtId="167" fontId="1" fillId="0" borderId="6" xfId="2" applyNumberFormat="1" applyFont="1" applyBorder="1" applyAlignment="1">
      <alignment horizontal="center" vertical="center"/>
    </xf>
    <xf numFmtId="167" fontId="1" fillId="0" borderId="5" xfId="0" applyNumberFormat="1" applyFont="1" applyBorder="1" applyAlignment="1">
      <alignment horizontal="center" vertical="center"/>
    </xf>
    <xf numFmtId="49" fontId="0" fillId="0" borderId="4" xfId="1" applyNumberFormat="1" applyFont="1" applyBorder="1" applyAlignment="1">
      <alignment horizontal="center" vertical="center" wrapText="1"/>
    </xf>
    <xf numFmtId="0" fontId="96" fillId="0" borderId="16" xfId="1" applyBorder="1" applyAlignment="1">
      <alignment horizontal="center" vertical="center" wrapText="1"/>
    </xf>
    <xf numFmtId="49" fontId="1" fillId="0" borderId="2" xfId="0" applyNumberFormat="1" applyFont="1" applyBorder="1" applyAlignment="1">
      <alignment horizontal="center" vertical="center"/>
    </xf>
    <xf numFmtId="14" fontId="96" fillId="0" borderId="9" xfId="1" applyNumberFormat="1" applyBorder="1" applyAlignment="1">
      <alignment horizontal="center" vertical="center" wrapText="1"/>
    </xf>
    <xf numFmtId="14" fontId="96" fillId="0" borderId="5" xfId="1" applyNumberFormat="1" applyBorder="1" applyAlignment="1">
      <alignment horizontal="center" vertical="center" wrapText="1"/>
    </xf>
    <xf numFmtId="0" fontId="96" fillId="0" borderId="25" xfId="1" applyBorder="1" applyAlignment="1">
      <alignment horizontal="center" vertical="center" wrapText="1"/>
    </xf>
    <xf numFmtId="0" fontId="0" fillId="0" borderId="9" xfId="0" applyBorder="1" applyAlignment="1">
      <alignment horizontal="center" vertical="center"/>
    </xf>
    <xf numFmtId="164" fontId="0" fillId="12" borderId="6" xfId="1" applyNumberFormat="1" applyFont="1" applyFill="1" applyBorder="1" applyAlignment="1">
      <alignment horizontal="center" vertical="center" wrapText="1"/>
    </xf>
    <xf numFmtId="3" fontId="127" fillId="0" borderId="6" xfId="0" applyNumberFormat="1" applyFont="1" applyBorder="1" applyAlignment="1">
      <alignment vertical="center"/>
    </xf>
    <xf numFmtId="43" fontId="96" fillId="0" borderId="12" xfId="3137" applyFont="1" applyBorder="1" applyAlignment="1">
      <alignment horizontal="center" vertical="center" wrapText="1"/>
    </xf>
    <xf numFmtId="167" fontId="96" fillId="0" borderId="14" xfId="3137" applyNumberFormat="1" applyFont="1" applyBorder="1" applyAlignment="1">
      <alignment horizontal="center" vertical="center" wrapText="1"/>
    </xf>
    <xf numFmtId="167" fontId="1" fillId="0" borderId="5" xfId="3137" applyNumberFormat="1" applyFont="1" applyBorder="1" applyAlignment="1">
      <alignment horizontal="center" vertical="center" wrapText="1"/>
    </xf>
    <xf numFmtId="0" fontId="128" fillId="0" borderId="6" xfId="0" applyFont="1" applyBorder="1" applyAlignment="1">
      <alignment wrapText="1"/>
    </xf>
    <xf numFmtId="164" fontId="99" fillId="0" borderId="13" xfId="1" applyNumberFormat="1" applyFont="1" applyBorder="1" applyAlignment="1">
      <alignment horizontal="center" vertical="center" wrapText="1"/>
    </xf>
    <xf numFmtId="49" fontId="96" fillId="0" borderId="14" xfId="1" applyNumberFormat="1" applyBorder="1" applyAlignment="1">
      <alignment horizontal="center" vertical="center" wrapText="1" shrinkToFit="1"/>
    </xf>
    <xf numFmtId="49" fontId="96" fillId="0" borderId="27" xfId="1" applyNumberFormat="1" applyBorder="1" applyAlignment="1">
      <alignment horizontal="center" vertical="center" wrapText="1" shrinkToFit="1"/>
    </xf>
    <xf numFmtId="0" fontId="0" fillId="0" borderId="9" xfId="0" applyBorder="1" applyAlignment="1">
      <alignment horizontal="center" vertical="center" wrapText="1"/>
    </xf>
    <xf numFmtId="49" fontId="0" fillId="0" borderId="2" xfId="1" applyNumberFormat="1" applyFont="1" applyBorder="1" applyAlignment="1">
      <alignment horizontal="center" vertical="center" wrapText="1"/>
    </xf>
    <xf numFmtId="0" fontId="121" fillId="0" borderId="0" xfId="0" applyFont="1" applyAlignment="1">
      <alignment wrapText="1"/>
    </xf>
    <xf numFmtId="9" fontId="96" fillId="0" borderId="12" xfId="1" applyNumberFormat="1" applyBorder="1" applyAlignment="1">
      <alignment horizontal="center" vertical="center" wrapText="1"/>
    </xf>
    <xf numFmtId="9" fontId="96" fillId="0" borderId="21" xfId="1" applyNumberFormat="1" applyBorder="1" applyAlignment="1">
      <alignment horizontal="center" vertical="center" wrapText="1"/>
    </xf>
    <xf numFmtId="9" fontId="96" fillId="0" borderId="14" xfId="1" applyNumberFormat="1" applyBorder="1" applyAlignment="1">
      <alignment horizontal="center" vertical="center" wrapText="1"/>
    </xf>
    <xf numFmtId="3" fontId="107" fillId="0" borderId="6" xfId="0" applyNumberFormat="1" applyFont="1" applyBorder="1" applyAlignment="1">
      <alignment vertical="center"/>
    </xf>
    <xf numFmtId="167" fontId="1" fillId="0" borderId="12" xfId="3137" applyNumberFormat="1" applyFont="1" applyBorder="1" applyAlignment="1">
      <alignment horizontal="center" vertical="center" wrapText="1"/>
    </xf>
    <xf numFmtId="164" fontId="112" fillId="0" borderId="1" xfId="3138" applyNumberFormat="1" applyBorder="1" applyAlignment="1">
      <alignment horizontal="center" vertical="center" wrapText="1"/>
    </xf>
    <xf numFmtId="0" fontId="112" fillId="0" borderId="1" xfId="3138" applyBorder="1" applyAlignment="1">
      <alignment horizontal="center" vertical="center" wrapText="1"/>
    </xf>
    <xf numFmtId="0" fontId="96" fillId="0" borderId="0" xfId="1" applyAlignment="1" applyProtection="1">
      <alignment horizontal="center" vertical="center" wrapText="1"/>
      <protection locked="0"/>
    </xf>
    <xf numFmtId="9" fontId="129" fillId="14" borderId="0" xfId="1" applyNumberFormat="1" applyFont="1" applyFill="1" applyAlignment="1">
      <alignment horizontal="center" vertical="center" wrapText="1"/>
    </xf>
    <xf numFmtId="0" fontId="1" fillId="10" borderId="0" xfId="1" applyFont="1" applyFill="1" applyAlignment="1">
      <alignment horizontal="center" vertical="center" wrapText="1"/>
    </xf>
    <xf numFmtId="49" fontId="97" fillId="0" borderId="0" xfId="1" applyNumberFormat="1" applyFont="1" applyAlignment="1">
      <alignment horizontal="center" vertical="center" wrapText="1" shrinkToFit="1"/>
    </xf>
    <xf numFmtId="9" fontId="96" fillId="13" borderId="0" xfId="1" applyNumberFormat="1" applyFill="1" applyAlignment="1">
      <alignment horizontal="center" vertical="center" wrapText="1"/>
    </xf>
    <xf numFmtId="0" fontId="1" fillId="0" borderId="0" xfId="1" applyFont="1" applyAlignment="1">
      <alignment horizontal="center" vertical="center" wrapText="1"/>
    </xf>
    <xf numFmtId="9" fontId="97" fillId="0" borderId="0" xfId="1" applyNumberFormat="1" applyFont="1" applyAlignment="1">
      <alignment horizontal="center" vertical="center" wrapText="1"/>
    </xf>
    <xf numFmtId="49" fontId="112" fillId="2" borderId="1" xfId="3138" applyNumberFormat="1" applyFill="1" applyBorder="1" applyAlignment="1">
      <alignment horizontal="center" vertical="center" wrapText="1" shrinkToFit="1"/>
    </xf>
    <xf numFmtId="164" fontId="134" fillId="0" borderId="1" xfId="1" applyNumberFormat="1" applyFont="1" applyBorder="1" applyAlignment="1">
      <alignment horizontal="center" vertical="center" wrapText="1"/>
    </xf>
    <xf numFmtId="164" fontId="130" fillId="0" borderId="1" xfId="1" applyNumberFormat="1" applyFont="1" applyBorder="1" applyAlignment="1">
      <alignment horizontal="center" vertical="center" wrapText="1"/>
    </xf>
    <xf numFmtId="9" fontId="100" fillId="0" borderId="1" xfId="3138" applyNumberFormat="1" applyFont="1" applyBorder="1" applyAlignment="1">
      <alignment horizontal="center" vertical="center" wrapText="1"/>
    </xf>
    <xf numFmtId="164" fontId="135" fillId="0" borderId="0" xfId="1" applyNumberFormat="1" applyFont="1" applyAlignment="1">
      <alignment horizontal="center" vertical="center" wrapText="1"/>
    </xf>
    <xf numFmtId="49" fontId="134" fillId="2" borderId="1" xfId="3138" applyNumberFormat="1" applyFont="1" applyFill="1" applyBorder="1" applyAlignment="1">
      <alignment horizontal="center" vertical="center" wrapText="1" shrinkToFit="1"/>
    </xf>
    <xf numFmtId="164" fontId="134" fillId="0" borderId="0" xfId="1" applyNumberFormat="1" applyFont="1" applyAlignment="1">
      <alignment horizontal="center" vertical="center" wrapText="1"/>
    </xf>
    <xf numFmtId="0" fontId="112" fillId="0" borderId="1" xfId="3138" applyBorder="1" applyAlignment="1">
      <alignment vertical="center"/>
    </xf>
    <xf numFmtId="0" fontId="112" fillId="0" borderId="0" xfId="3138" applyBorder="1" applyAlignment="1">
      <alignment horizontal="center" vertical="center" wrapText="1"/>
    </xf>
    <xf numFmtId="49" fontId="98" fillId="9" borderId="1" xfId="1" applyNumberFormat="1" applyFont="1" applyFill="1" applyBorder="1" applyAlignment="1">
      <alignment horizontal="center" vertical="center" wrapText="1"/>
    </xf>
    <xf numFmtId="49" fontId="134" fillId="9" borderId="1" xfId="1" applyNumberFormat="1" applyFont="1" applyFill="1" applyBorder="1" applyAlignment="1">
      <alignment horizontal="center" vertical="center" wrapText="1"/>
    </xf>
    <xf numFmtId="49" fontId="98" fillId="0" borderId="2" xfId="1" applyNumberFormat="1" applyFont="1" applyBorder="1" applyAlignment="1">
      <alignment horizontal="center" wrapText="1"/>
    </xf>
    <xf numFmtId="49" fontId="98" fillId="0" borderId="3" xfId="1" applyNumberFormat="1" applyFont="1" applyBorder="1" applyAlignment="1">
      <alignment horizontal="center" wrapText="1"/>
    </xf>
    <xf numFmtId="49" fontId="98" fillId="0" borderId="3" xfId="1" applyNumberFormat="1" applyFont="1" applyBorder="1" applyAlignment="1">
      <alignment horizontal="center" vertical="center" wrapText="1"/>
    </xf>
    <xf numFmtId="49" fontId="96" fillId="4" borderId="1" xfId="1" applyNumberFormat="1" applyFill="1" applyBorder="1" applyAlignment="1">
      <alignment horizontal="center" vertical="center" wrapText="1"/>
    </xf>
    <xf numFmtId="49" fontId="96" fillId="4" borderId="1" xfId="1" applyNumberFormat="1" applyFill="1" applyBorder="1" applyAlignment="1">
      <alignment vertical="center" wrapText="1"/>
    </xf>
    <xf numFmtId="49" fontId="98" fillId="9" borderId="8" xfId="1" applyNumberFormat="1" applyFont="1" applyFill="1" applyBorder="1" applyAlignment="1">
      <alignment horizontal="center" vertical="center" wrapText="1"/>
    </xf>
    <xf numFmtId="49" fontId="98" fillId="9" borderId="22" xfId="1" applyNumberFormat="1" applyFont="1" applyFill="1" applyBorder="1" applyAlignment="1">
      <alignment horizontal="center" vertical="center" wrapText="1"/>
    </xf>
    <xf numFmtId="49" fontId="98" fillId="9" borderId="22" xfId="1" applyNumberFormat="1" applyFont="1" applyFill="1" applyBorder="1" applyAlignment="1">
      <alignment vertical="center" wrapText="1"/>
    </xf>
    <xf numFmtId="0" fontId="96" fillId="4" borderId="4" xfId="1" applyFill="1" applyBorder="1" applyAlignment="1">
      <alignment horizontal="center" vertical="center" wrapText="1"/>
    </xf>
    <xf numFmtId="0" fontId="0" fillId="4" borderId="4" xfId="1" applyFont="1" applyFill="1" applyBorder="1" applyAlignment="1">
      <alignment horizontal="center" vertical="center" wrapText="1"/>
    </xf>
    <xf numFmtId="9" fontId="96" fillId="4" borderId="4" xfId="1" applyNumberFormat="1" applyFill="1" applyBorder="1" applyAlignment="1">
      <alignment horizontal="left" vertical="center" wrapText="1"/>
    </xf>
    <xf numFmtId="0" fontId="98" fillId="8" borderId="1" xfId="1" applyFont="1" applyFill="1" applyBorder="1" applyAlignment="1">
      <alignment horizontal="center" vertical="center" wrapText="1"/>
    </xf>
    <xf numFmtId="164" fontId="0" fillId="4" borderId="4" xfId="1" applyNumberFormat="1" applyFont="1" applyFill="1" applyBorder="1" applyAlignment="1">
      <alignment horizontal="center" vertical="center" wrapText="1"/>
    </xf>
    <xf numFmtId="9" fontId="0" fillId="4" borderId="4" xfId="1" applyNumberFormat="1" applyFont="1" applyFill="1" applyBorder="1" applyAlignment="1">
      <alignment horizontal="center" vertical="center" wrapText="1"/>
    </xf>
  </cellXfs>
  <cellStyles count="3139">
    <cellStyle name="Comma" xfId="3137" builtinId="3"/>
    <cellStyle name="Comma 2" xfId="2" xr:uid="{00000000-0005-0000-0000-000001000000}"/>
    <cellStyle name="Hyperlink" xfId="3138" builtinId="8"/>
    <cellStyle name="Normal" xfId="0" builtinId="0"/>
    <cellStyle name="Normal 10" xfId="30" xr:uid="{00000000-0005-0000-0000-000003000000}"/>
    <cellStyle name="Normal 10 2" xfId="813" xr:uid="{00000000-0005-0000-0000-000004000000}"/>
    <cellStyle name="Normal 10 2 2" xfId="2379" xr:uid="{3C135592-88E5-4522-B310-56D16DC1AAE0}"/>
    <cellStyle name="Normal 10 3" xfId="1596" xr:uid="{89C99079-286B-4C41-9BED-F21FFD4CE980}"/>
    <cellStyle name="Normal 11" xfId="39" xr:uid="{00000000-0005-0000-0000-000005000000}"/>
    <cellStyle name="Normal 11 2" xfId="822" xr:uid="{00000000-0005-0000-0000-000006000000}"/>
    <cellStyle name="Normal 11 2 2" xfId="2388" xr:uid="{C50F42BF-9D7B-44DA-9E3D-D3676FFA09E4}"/>
    <cellStyle name="Normal 11 3" xfId="1605" xr:uid="{8991E830-E36C-4814-9F06-C377107144A4}"/>
    <cellStyle name="Normal 12" xfId="48" xr:uid="{00000000-0005-0000-0000-000007000000}"/>
    <cellStyle name="Normal 12 2" xfId="831" xr:uid="{00000000-0005-0000-0000-000008000000}"/>
    <cellStyle name="Normal 12 2 2" xfId="2397" xr:uid="{BA622965-2DCB-4CC9-A089-F6BD82A6861D}"/>
    <cellStyle name="Normal 12 3" xfId="1614" xr:uid="{0596E431-5742-44BB-B489-51A69D69EEFA}"/>
    <cellStyle name="Normal 13" xfId="57" xr:uid="{00000000-0005-0000-0000-000009000000}"/>
    <cellStyle name="Normal 13 2" xfId="840" xr:uid="{00000000-0005-0000-0000-00000A000000}"/>
    <cellStyle name="Normal 13 2 2" xfId="2406" xr:uid="{8447E170-AC11-4E43-BC8E-F36A36201DD3}"/>
    <cellStyle name="Normal 13 3" xfId="1623" xr:uid="{DE973FD9-D99C-4F35-B704-FF8B7425D4C1}"/>
    <cellStyle name="Normal 14" xfId="66" xr:uid="{00000000-0005-0000-0000-00000B000000}"/>
    <cellStyle name="Normal 14 2" xfId="849" xr:uid="{00000000-0005-0000-0000-00000C000000}"/>
    <cellStyle name="Normal 14 2 2" xfId="2415" xr:uid="{EAE9089F-AC64-4842-8803-730089D87705}"/>
    <cellStyle name="Normal 14 3" xfId="1632" xr:uid="{4FBC4E4B-6CAD-483C-B9DB-7FC960A481A5}"/>
    <cellStyle name="Normal 15" xfId="75" xr:uid="{00000000-0005-0000-0000-00000D000000}"/>
    <cellStyle name="Normal 15 2" xfId="858" xr:uid="{00000000-0005-0000-0000-00000E000000}"/>
    <cellStyle name="Normal 15 2 2" xfId="2424" xr:uid="{4474DC75-3234-4AFB-B858-E474CE9236CE}"/>
    <cellStyle name="Normal 15 3" xfId="1641" xr:uid="{1C9C368A-445D-4AD5-A131-4B4244184BD4}"/>
    <cellStyle name="Normal 16" xfId="84" xr:uid="{00000000-0005-0000-0000-00000F000000}"/>
    <cellStyle name="Normal 16 2" xfId="867" xr:uid="{00000000-0005-0000-0000-000010000000}"/>
    <cellStyle name="Normal 16 2 2" xfId="2433" xr:uid="{EC807A3D-FB3B-49B3-B7FD-B44E8291F464}"/>
    <cellStyle name="Normal 16 3" xfId="1650" xr:uid="{42E09120-E537-42FD-84A6-C114EC893A2C}"/>
    <cellStyle name="Normal 17" xfId="93" xr:uid="{00000000-0005-0000-0000-000011000000}"/>
    <cellStyle name="Normal 17 2" xfId="876" xr:uid="{00000000-0005-0000-0000-000012000000}"/>
    <cellStyle name="Normal 17 2 2" xfId="2442" xr:uid="{688BF591-26D3-4361-9A9B-5A832E9A125E}"/>
    <cellStyle name="Normal 17 3" xfId="1659" xr:uid="{3710AF83-370D-4857-B5E1-F0532A0D9892}"/>
    <cellStyle name="Normal 18" xfId="102" xr:uid="{00000000-0005-0000-0000-000013000000}"/>
    <cellStyle name="Normal 18 2" xfId="885" xr:uid="{00000000-0005-0000-0000-000014000000}"/>
    <cellStyle name="Normal 18 2 2" xfId="2451" xr:uid="{C0FC133F-7573-4CA0-B5D3-40D5D09DEE8E}"/>
    <cellStyle name="Normal 18 3" xfId="1668" xr:uid="{E16AC58C-4C37-48D4-8F32-9461D4E5F112}"/>
    <cellStyle name="Normal 19" xfId="111" xr:uid="{00000000-0005-0000-0000-000015000000}"/>
    <cellStyle name="Normal 19 2" xfId="894" xr:uid="{00000000-0005-0000-0000-000016000000}"/>
    <cellStyle name="Normal 19 2 2" xfId="2460" xr:uid="{9EB54416-9A21-4A28-8BCD-22A5EECE96D3}"/>
    <cellStyle name="Normal 19 3" xfId="1677" xr:uid="{D862D74C-995B-4B01-80A4-11ED976F4865}"/>
    <cellStyle name="Normal 2" xfId="1" xr:uid="{00000000-0005-0000-0000-000017000000}"/>
    <cellStyle name="Normal 20" xfId="120" xr:uid="{00000000-0005-0000-0000-000018000000}"/>
    <cellStyle name="Normal 20 2" xfId="903" xr:uid="{00000000-0005-0000-0000-000019000000}"/>
    <cellStyle name="Normal 20 2 2" xfId="2469" xr:uid="{EF256BC1-EA14-472B-8CA7-BD853994747A}"/>
    <cellStyle name="Normal 20 3" xfId="1686" xr:uid="{7AFC44B5-4562-481C-BF50-C5B98F5C220F}"/>
    <cellStyle name="Normal 21" xfId="129" xr:uid="{00000000-0005-0000-0000-00001A000000}"/>
    <cellStyle name="Normal 21 2" xfId="912" xr:uid="{00000000-0005-0000-0000-00001B000000}"/>
    <cellStyle name="Normal 21 2 2" xfId="2478" xr:uid="{0BF07421-9B2B-4ECA-B9AB-1BE0144DF661}"/>
    <cellStyle name="Normal 21 3" xfId="1695" xr:uid="{935AE9C8-7DDB-403B-BC1E-68ED6112C1DF}"/>
    <cellStyle name="Normal 22" xfId="138" xr:uid="{00000000-0005-0000-0000-00001C000000}"/>
    <cellStyle name="Normal 22 2" xfId="921" xr:uid="{00000000-0005-0000-0000-00001D000000}"/>
    <cellStyle name="Normal 22 2 2" xfId="2487" xr:uid="{5D056F49-EA0C-49FC-B16A-78F21AE310B5}"/>
    <cellStyle name="Normal 22 3" xfId="1704" xr:uid="{D57C90A8-7555-440B-9802-0BEF7D1EF3EE}"/>
    <cellStyle name="Normal 23" xfId="147" xr:uid="{00000000-0005-0000-0000-00001E000000}"/>
    <cellStyle name="Normal 23 2" xfId="930" xr:uid="{00000000-0005-0000-0000-00001F000000}"/>
    <cellStyle name="Normal 23 2 2" xfId="2496" xr:uid="{3E37B8F1-3587-48FD-A0F0-7CE175CA2174}"/>
    <cellStyle name="Normal 23 3" xfId="1713" xr:uid="{AC427A17-223A-42AC-B984-3D9F05DC7254}"/>
    <cellStyle name="Normal 24" xfId="156" xr:uid="{00000000-0005-0000-0000-000020000000}"/>
    <cellStyle name="Normal 24 2" xfId="939" xr:uid="{00000000-0005-0000-0000-000021000000}"/>
    <cellStyle name="Normal 24 2 2" xfId="2505" xr:uid="{8021AFBD-0329-46D8-A9E4-FAF6BC0D83F3}"/>
    <cellStyle name="Normal 24 3" xfId="1722" xr:uid="{51C0D1C4-7D92-4E55-9625-F782B53B332C}"/>
    <cellStyle name="Normal 25" xfId="165" xr:uid="{00000000-0005-0000-0000-000022000000}"/>
    <cellStyle name="Normal 25 2" xfId="948" xr:uid="{00000000-0005-0000-0000-000023000000}"/>
    <cellStyle name="Normal 25 2 2" xfId="2514" xr:uid="{CE430684-C42B-481A-B3AA-60436FF2A62A}"/>
    <cellStyle name="Normal 25 3" xfId="1731" xr:uid="{27F932D1-B207-45F0-86EC-F3B776BE0117}"/>
    <cellStyle name="Normal 26" xfId="174" xr:uid="{00000000-0005-0000-0000-000024000000}"/>
    <cellStyle name="Normal 26 2" xfId="957" xr:uid="{00000000-0005-0000-0000-000025000000}"/>
    <cellStyle name="Normal 26 2 2" xfId="2523" xr:uid="{89F6435C-EF8C-46ED-A477-C9FFB66CFFE8}"/>
    <cellStyle name="Normal 26 3" xfId="1740" xr:uid="{F161A97A-25A4-4126-B157-6969BF9AD3F7}"/>
    <cellStyle name="Normal 27" xfId="183" xr:uid="{00000000-0005-0000-0000-000026000000}"/>
    <cellStyle name="Normal 27 2" xfId="966" xr:uid="{00000000-0005-0000-0000-000027000000}"/>
    <cellStyle name="Normal 27 2 2" xfId="2532" xr:uid="{C45CFBE2-8F04-4858-9A25-62F7ED44940D}"/>
    <cellStyle name="Normal 27 3" xfId="1749" xr:uid="{3983BE7A-F43F-42AB-A634-2ECDEB735C41}"/>
    <cellStyle name="Normal 28" xfId="192" xr:uid="{00000000-0005-0000-0000-000028000000}"/>
    <cellStyle name="Normal 28 2" xfId="975" xr:uid="{00000000-0005-0000-0000-000029000000}"/>
    <cellStyle name="Normal 28 2 2" xfId="2541" xr:uid="{1A3DB851-206F-478D-B8C8-69B17D038A50}"/>
    <cellStyle name="Normal 28 3" xfId="1758" xr:uid="{04DD3A52-27E0-4442-A11C-49AAA834CF5A}"/>
    <cellStyle name="Normal 29" xfId="201" xr:uid="{00000000-0005-0000-0000-00002A000000}"/>
    <cellStyle name="Normal 29 2" xfId="984" xr:uid="{00000000-0005-0000-0000-00002B000000}"/>
    <cellStyle name="Normal 29 2 2" xfId="2550" xr:uid="{E182D7A0-1936-494F-A8C2-DA89CA841672}"/>
    <cellStyle name="Normal 29 3" xfId="1767" xr:uid="{48AD176E-7BFD-4F6C-8360-15460350AFF9}"/>
    <cellStyle name="Normal 3" xfId="3" xr:uid="{00000000-0005-0000-0000-00002C000000}"/>
    <cellStyle name="Normal 3 10" xfId="76" xr:uid="{00000000-0005-0000-0000-00002D000000}"/>
    <cellStyle name="Normal 3 10 2" xfId="859" xr:uid="{00000000-0005-0000-0000-00002E000000}"/>
    <cellStyle name="Normal 3 10 2 2" xfId="2425" xr:uid="{214D4338-7A08-4BDF-BD7B-3E903EAD0B37}"/>
    <cellStyle name="Normal 3 10 3" xfId="1642" xr:uid="{6496D418-FE73-4647-88E4-8E5ABE11C489}"/>
    <cellStyle name="Normal 3 11" xfId="85" xr:uid="{00000000-0005-0000-0000-00002F000000}"/>
    <cellStyle name="Normal 3 11 2" xfId="868" xr:uid="{00000000-0005-0000-0000-000030000000}"/>
    <cellStyle name="Normal 3 11 2 2" xfId="2434" xr:uid="{E9B093FF-1E66-4C2E-B3D9-5B49699964AC}"/>
    <cellStyle name="Normal 3 11 3" xfId="1651" xr:uid="{BE6790B0-EC48-4C17-88CF-45DF23C4214F}"/>
    <cellStyle name="Normal 3 12" xfId="94" xr:uid="{00000000-0005-0000-0000-000031000000}"/>
    <cellStyle name="Normal 3 12 2" xfId="877" xr:uid="{00000000-0005-0000-0000-000032000000}"/>
    <cellStyle name="Normal 3 12 2 2" xfId="2443" xr:uid="{A42DDF2F-6287-4315-8FE1-734B270FCEE5}"/>
    <cellStyle name="Normal 3 12 3" xfId="1660" xr:uid="{332022D9-D32B-4A60-875A-C9EF3003721F}"/>
    <cellStyle name="Normal 3 13" xfId="103" xr:uid="{00000000-0005-0000-0000-000033000000}"/>
    <cellStyle name="Normal 3 13 2" xfId="886" xr:uid="{00000000-0005-0000-0000-000034000000}"/>
    <cellStyle name="Normal 3 13 2 2" xfId="2452" xr:uid="{F17914C7-E0B6-4714-B845-2CE7EB76A5E9}"/>
    <cellStyle name="Normal 3 13 3" xfId="1669" xr:uid="{5B6FACB7-A165-4FC6-ADAA-B7C638906168}"/>
    <cellStyle name="Normal 3 14" xfId="112" xr:uid="{00000000-0005-0000-0000-000035000000}"/>
    <cellStyle name="Normal 3 14 2" xfId="895" xr:uid="{00000000-0005-0000-0000-000036000000}"/>
    <cellStyle name="Normal 3 14 2 2" xfId="2461" xr:uid="{8ECCF210-D9D2-41AD-B3DA-0C44E3F95F87}"/>
    <cellStyle name="Normal 3 14 3" xfId="1678" xr:uid="{7EA1EAD8-C499-4AB2-9590-4EB0B5E200E8}"/>
    <cellStyle name="Normal 3 15" xfId="121" xr:uid="{00000000-0005-0000-0000-000037000000}"/>
    <cellStyle name="Normal 3 15 2" xfId="904" xr:uid="{00000000-0005-0000-0000-000038000000}"/>
    <cellStyle name="Normal 3 15 2 2" xfId="2470" xr:uid="{7ADA57D1-BAFD-49B0-A5A2-3CD88E5C0C4C}"/>
    <cellStyle name="Normal 3 15 3" xfId="1687" xr:uid="{A933DD35-0EF3-4AD7-9FF4-6E204789DCCE}"/>
    <cellStyle name="Normal 3 16" xfId="130" xr:uid="{00000000-0005-0000-0000-000039000000}"/>
    <cellStyle name="Normal 3 16 2" xfId="913" xr:uid="{00000000-0005-0000-0000-00003A000000}"/>
    <cellStyle name="Normal 3 16 2 2" xfId="2479" xr:uid="{2C82C712-A4E3-435A-A70B-A33629CDD3EF}"/>
    <cellStyle name="Normal 3 16 3" xfId="1696" xr:uid="{CEB27DBD-0BC8-4418-A7E3-5F6F52D1E6A2}"/>
    <cellStyle name="Normal 3 17" xfId="139" xr:uid="{00000000-0005-0000-0000-00003B000000}"/>
    <cellStyle name="Normal 3 17 2" xfId="922" xr:uid="{00000000-0005-0000-0000-00003C000000}"/>
    <cellStyle name="Normal 3 17 2 2" xfId="2488" xr:uid="{E8D6BF9D-7917-40B9-8E28-C21848E57707}"/>
    <cellStyle name="Normal 3 17 3" xfId="1705" xr:uid="{C93F00F3-8CB3-4081-9511-5917118D6F90}"/>
    <cellStyle name="Normal 3 18" xfId="148" xr:uid="{00000000-0005-0000-0000-00003D000000}"/>
    <cellStyle name="Normal 3 18 2" xfId="931" xr:uid="{00000000-0005-0000-0000-00003E000000}"/>
    <cellStyle name="Normal 3 18 2 2" xfId="2497" xr:uid="{A482AD3D-AC62-489D-AE6A-5E78906D9C09}"/>
    <cellStyle name="Normal 3 18 3" xfId="1714" xr:uid="{B25186F8-2557-4E1F-802E-9D8003315DF8}"/>
    <cellStyle name="Normal 3 19" xfId="157" xr:uid="{00000000-0005-0000-0000-00003F000000}"/>
    <cellStyle name="Normal 3 19 2" xfId="940" xr:uid="{00000000-0005-0000-0000-000040000000}"/>
    <cellStyle name="Normal 3 19 2 2" xfId="2506" xr:uid="{8E0C7F11-3E1B-4D92-961D-A4890009674C}"/>
    <cellStyle name="Normal 3 19 3" xfId="1723" xr:uid="{1DE0D80F-30B3-4718-994D-2BBA7577A4DA}"/>
    <cellStyle name="Normal 3 2" xfId="7" xr:uid="{00000000-0005-0000-0000-000041000000}"/>
    <cellStyle name="Normal 3 2 10" xfId="89" xr:uid="{00000000-0005-0000-0000-000042000000}"/>
    <cellStyle name="Normal 3 2 10 2" xfId="872" xr:uid="{00000000-0005-0000-0000-000043000000}"/>
    <cellStyle name="Normal 3 2 10 2 2" xfId="2438" xr:uid="{C34B63B3-35A1-41A5-B303-3238D142F994}"/>
    <cellStyle name="Normal 3 2 10 3" xfId="1655" xr:uid="{CF5F9A67-AEDF-4AA0-ADAB-17C4B0A7B006}"/>
    <cellStyle name="Normal 3 2 11" xfId="98" xr:uid="{00000000-0005-0000-0000-000044000000}"/>
    <cellStyle name="Normal 3 2 11 2" xfId="881" xr:uid="{00000000-0005-0000-0000-000045000000}"/>
    <cellStyle name="Normal 3 2 11 2 2" xfId="2447" xr:uid="{1F63E34A-C7B5-49E6-B864-9C3A7495A4D8}"/>
    <cellStyle name="Normal 3 2 11 3" xfId="1664" xr:uid="{5D1462FA-BD01-4CC0-AEBB-A4FAC06DDB6E}"/>
    <cellStyle name="Normal 3 2 12" xfId="107" xr:uid="{00000000-0005-0000-0000-000046000000}"/>
    <cellStyle name="Normal 3 2 12 2" xfId="890" xr:uid="{00000000-0005-0000-0000-000047000000}"/>
    <cellStyle name="Normal 3 2 12 2 2" xfId="2456" xr:uid="{6252900F-27CF-4D66-824A-01DF0A736ABE}"/>
    <cellStyle name="Normal 3 2 12 3" xfId="1673" xr:uid="{DE9E91CD-C01A-4180-AC82-E6C908EAE98E}"/>
    <cellStyle name="Normal 3 2 13" xfId="116" xr:uid="{00000000-0005-0000-0000-000048000000}"/>
    <cellStyle name="Normal 3 2 13 2" xfId="899" xr:uid="{00000000-0005-0000-0000-000049000000}"/>
    <cellStyle name="Normal 3 2 13 2 2" xfId="2465" xr:uid="{CDF10B83-6CA9-4A02-A3F5-6DDBD462037D}"/>
    <cellStyle name="Normal 3 2 13 3" xfId="1682" xr:uid="{56FD652B-91A5-4B40-92D5-8BB960D81C86}"/>
    <cellStyle name="Normal 3 2 14" xfId="125" xr:uid="{00000000-0005-0000-0000-00004A000000}"/>
    <cellStyle name="Normal 3 2 14 2" xfId="908" xr:uid="{00000000-0005-0000-0000-00004B000000}"/>
    <cellStyle name="Normal 3 2 14 2 2" xfId="2474" xr:uid="{580C41E2-E22D-4AA7-A7C8-F83A37709768}"/>
    <cellStyle name="Normal 3 2 14 3" xfId="1691" xr:uid="{A7904843-2748-4418-B9C4-24D8EAC5DB04}"/>
    <cellStyle name="Normal 3 2 15" xfId="134" xr:uid="{00000000-0005-0000-0000-00004C000000}"/>
    <cellStyle name="Normal 3 2 15 2" xfId="917" xr:uid="{00000000-0005-0000-0000-00004D000000}"/>
    <cellStyle name="Normal 3 2 15 2 2" xfId="2483" xr:uid="{8AD5CA07-3A3E-419C-AD45-458C36056F91}"/>
    <cellStyle name="Normal 3 2 15 3" xfId="1700" xr:uid="{8E6CA12F-0CED-46ED-A61F-4BC70310537A}"/>
    <cellStyle name="Normal 3 2 16" xfId="143" xr:uid="{00000000-0005-0000-0000-00004E000000}"/>
    <cellStyle name="Normal 3 2 16 2" xfId="926" xr:uid="{00000000-0005-0000-0000-00004F000000}"/>
    <cellStyle name="Normal 3 2 16 2 2" xfId="2492" xr:uid="{F1B3FFF7-B9B5-4C4E-BDFB-6367D7D36DA5}"/>
    <cellStyle name="Normal 3 2 16 3" xfId="1709" xr:uid="{13960318-3C77-4AB1-9B7D-91AAB76FB438}"/>
    <cellStyle name="Normal 3 2 17" xfId="152" xr:uid="{00000000-0005-0000-0000-000050000000}"/>
    <cellStyle name="Normal 3 2 17 2" xfId="935" xr:uid="{00000000-0005-0000-0000-000051000000}"/>
    <cellStyle name="Normal 3 2 17 2 2" xfId="2501" xr:uid="{E9E231E1-E2EC-489E-B92B-5E64D45BFB68}"/>
    <cellStyle name="Normal 3 2 17 3" xfId="1718" xr:uid="{AE9B3E5F-AA8D-49DB-B315-43AEE32E1FA6}"/>
    <cellStyle name="Normal 3 2 18" xfId="161" xr:uid="{00000000-0005-0000-0000-000052000000}"/>
    <cellStyle name="Normal 3 2 18 2" xfId="944" xr:uid="{00000000-0005-0000-0000-000053000000}"/>
    <cellStyle name="Normal 3 2 18 2 2" xfId="2510" xr:uid="{C9521E4E-E00F-4A15-AB69-A6B64A4405CD}"/>
    <cellStyle name="Normal 3 2 18 3" xfId="1727" xr:uid="{5A3EA46F-1EAE-4402-8C79-FD0BDE17F7A8}"/>
    <cellStyle name="Normal 3 2 19" xfId="170" xr:uid="{00000000-0005-0000-0000-000054000000}"/>
    <cellStyle name="Normal 3 2 19 2" xfId="953" xr:uid="{00000000-0005-0000-0000-000055000000}"/>
    <cellStyle name="Normal 3 2 19 2 2" xfId="2519" xr:uid="{DC3D801F-D9B9-434D-8B80-A5032F80FC90}"/>
    <cellStyle name="Normal 3 2 19 3" xfId="1736" xr:uid="{692B5013-9C31-4A2B-9CF2-CD25FC920961}"/>
    <cellStyle name="Normal 3 2 2" xfId="17" xr:uid="{00000000-0005-0000-0000-000056000000}"/>
    <cellStyle name="Normal 3 2 2 2" xfId="800" xr:uid="{00000000-0005-0000-0000-000057000000}"/>
    <cellStyle name="Normal 3 2 2 2 2" xfId="2366" xr:uid="{BF6125C6-E268-403F-9F51-43C6E8635C85}"/>
    <cellStyle name="Normal 3 2 2 3" xfId="1583" xr:uid="{FAF79103-3310-4C6D-A16D-271520F874F2}"/>
    <cellStyle name="Normal 3 2 20" xfId="179" xr:uid="{00000000-0005-0000-0000-000058000000}"/>
    <cellStyle name="Normal 3 2 20 2" xfId="962" xr:uid="{00000000-0005-0000-0000-000059000000}"/>
    <cellStyle name="Normal 3 2 20 2 2" xfId="2528" xr:uid="{8193A40B-86CF-4C1B-BECB-4AEA18A1C371}"/>
    <cellStyle name="Normal 3 2 20 3" xfId="1745" xr:uid="{34450547-DC5A-4DD4-A03C-F6E6E19067FE}"/>
    <cellStyle name="Normal 3 2 21" xfId="188" xr:uid="{00000000-0005-0000-0000-00005A000000}"/>
    <cellStyle name="Normal 3 2 21 2" xfId="971" xr:uid="{00000000-0005-0000-0000-00005B000000}"/>
    <cellStyle name="Normal 3 2 21 2 2" xfId="2537" xr:uid="{BF99C93D-4759-4E3B-BEC2-C3CFA3B667A3}"/>
    <cellStyle name="Normal 3 2 21 3" xfId="1754" xr:uid="{22F0B01D-DFE9-4861-BA81-23F0AC04F83C}"/>
    <cellStyle name="Normal 3 2 22" xfId="197" xr:uid="{00000000-0005-0000-0000-00005C000000}"/>
    <cellStyle name="Normal 3 2 22 2" xfId="980" xr:uid="{00000000-0005-0000-0000-00005D000000}"/>
    <cellStyle name="Normal 3 2 22 2 2" xfId="2546" xr:uid="{ED9EBD03-CD67-49C7-BAC5-21891B13F593}"/>
    <cellStyle name="Normal 3 2 22 3" xfId="1763" xr:uid="{C6E2882E-0DB9-43D5-AA98-F78D5F2ABE66}"/>
    <cellStyle name="Normal 3 2 23" xfId="206" xr:uid="{00000000-0005-0000-0000-00005E000000}"/>
    <cellStyle name="Normal 3 2 23 2" xfId="989" xr:uid="{00000000-0005-0000-0000-00005F000000}"/>
    <cellStyle name="Normal 3 2 23 2 2" xfId="2555" xr:uid="{909B67ED-47A7-46EF-912B-5DCF1664AFD7}"/>
    <cellStyle name="Normal 3 2 23 3" xfId="1772" xr:uid="{A886C958-3957-4F9A-9931-1825AAEDA8D8}"/>
    <cellStyle name="Normal 3 2 24" xfId="215" xr:uid="{00000000-0005-0000-0000-000060000000}"/>
    <cellStyle name="Normal 3 2 24 2" xfId="998" xr:uid="{00000000-0005-0000-0000-000061000000}"/>
    <cellStyle name="Normal 3 2 24 2 2" xfId="2564" xr:uid="{60137EEE-C3EA-4962-BAE2-7F7398C76E60}"/>
    <cellStyle name="Normal 3 2 24 3" xfId="1781" xr:uid="{946F4C05-9AB7-4971-BEA0-06BC0CC035B8}"/>
    <cellStyle name="Normal 3 2 25" xfId="224" xr:uid="{00000000-0005-0000-0000-000062000000}"/>
    <cellStyle name="Normal 3 2 25 2" xfId="1007" xr:uid="{00000000-0005-0000-0000-000063000000}"/>
    <cellStyle name="Normal 3 2 25 2 2" xfId="2573" xr:uid="{03EAB166-2109-4FF3-B0F5-9B904922BB5F}"/>
    <cellStyle name="Normal 3 2 25 3" xfId="1790" xr:uid="{91A7BEA7-EC72-4125-8E8A-35F6138379AD}"/>
    <cellStyle name="Normal 3 2 26" xfId="233" xr:uid="{00000000-0005-0000-0000-000064000000}"/>
    <cellStyle name="Normal 3 2 26 2" xfId="1016" xr:uid="{00000000-0005-0000-0000-000065000000}"/>
    <cellStyle name="Normal 3 2 26 2 2" xfId="2582" xr:uid="{A25C4E9A-13A4-4D00-9513-06F83CB4127A}"/>
    <cellStyle name="Normal 3 2 26 3" xfId="1799" xr:uid="{B1826DD7-D494-487F-B47B-A693A907D608}"/>
    <cellStyle name="Normal 3 2 27" xfId="242" xr:uid="{00000000-0005-0000-0000-000066000000}"/>
    <cellStyle name="Normal 3 2 27 2" xfId="1025" xr:uid="{00000000-0005-0000-0000-000067000000}"/>
    <cellStyle name="Normal 3 2 27 2 2" xfId="2591" xr:uid="{7CD71C80-B2D7-44D0-9DFF-BAD1EBB375E9}"/>
    <cellStyle name="Normal 3 2 27 3" xfId="1808" xr:uid="{7B7760A9-C202-44CB-AC08-AE8816D5F693}"/>
    <cellStyle name="Normal 3 2 28" xfId="251" xr:uid="{00000000-0005-0000-0000-000068000000}"/>
    <cellStyle name="Normal 3 2 28 2" xfId="1034" xr:uid="{00000000-0005-0000-0000-000069000000}"/>
    <cellStyle name="Normal 3 2 28 2 2" xfId="2600" xr:uid="{915C46DB-1F7F-46E4-8682-5DCC422723BE}"/>
    <cellStyle name="Normal 3 2 28 3" xfId="1817" xr:uid="{6B92AD8A-7985-430D-B661-041D5979CDBC}"/>
    <cellStyle name="Normal 3 2 29" xfId="260" xr:uid="{00000000-0005-0000-0000-00006A000000}"/>
    <cellStyle name="Normal 3 2 29 2" xfId="1043" xr:uid="{00000000-0005-0000-0000-00006B000000}"/>
    <cellStyle name="Normal 3 2 29 2 2" xfId="2609" xr:uid="{A20DE3FF-60B7-45A3-8C2D-54A7CAEBE358}"/>
    <cellStyle name="Normal 3 2 29 3" xfId="1826" xr:uid="{BE5A6EBA-7D93-42D3-A4BE-EFC5EA0C635F}"/>
    <cellStyle name="Normal 3 2 3" xfId="26" xr:uid="{00000000-0005-0000-0000-00006C000000}"/>
    <cellStyle name="Normal 3 2 3 2" xfId="809" xr:uid="{00000000-0005-0000-0000-00006D000000}"/>
    <cellStyle name="Normal 3 2 3 2 2" xfId="2375" xr:uid="{D4B85AB5-913F-4B41-B731-395E8E9634D4}"/>
    <cellStyle name="Normal 3 2 3 3" xfId="1592" xr:uid="{FC970C1D-B8C9-4E01-A480-1C45C6A72404}"/>
    <cellStyle name="Normal 3 2 30" xfId="269" xr:uid="{00000000-0005-0000-0000-00006E000000}"/>
    <cellStyle name="Normal 3 2 30 2" xfId="1052" xr:uid="{00000000-0005-0000-0000-00006F000000}"/>
    <cellStyle name="Normal 3 2 30 2 2" xfId="2618" xr:uid="{016EF7DB-C1EE-4EB3-81C7-D0CF61375B86}"/>
    <cellStyle name="Normal 3 2 30 3" xfId="1835" xr:uid="{13389758-AA2F-47A1-A70F-140D6A0CFC48}"/>
    <cellStyle name="Normal 3 2 31" xfId="278" xr:uid="{00000000-0005-0000-0000-000070000000}"/>
    <cellStyle name="Normal 3 2 31 2" xfId="1061" xr:uid="{00000000-0005-0000-0000-000071000000}"/>
    <cellStyle name="Normal 3 2 31 2 2" xfId="2627" xr:uid="{2F9A7D1B-6BE8-46B9-B22C-2CAD63210166}"/>
    <cellStyle name="Normal 3 2 31 3" xfId="1844" xr:uid="{C21CC884-BA58-4371-8A1F-0CD54C62B65E}"/>
    <cellStyle name="Normal 3 2 32" xfId="287" xr:uid="{00000000-0005-0000-0000-000072000000}"/>
    <cellStyle name="Normal 3 2 32 2" xfId="1070" xr:uid="{00000000-0005-0000-0000-000073000000}"/>
    <cellStyle name="Normal 3 2 32 2 2" xfId="2636" xr:uid="{3B330AF7-B467-4B0A-81A1-145F276C5D37}"/>
    <cellStyle name="Normal 3 2 32 3" xfId="1853" xr:uid="{34D65674-F76A-4804-A6A0-596C1D9139D4}"/>
    <cellStyle name="Normal 3 2 33" xfId="296" xr:uid="{00000000-0005-0000-0000-000074000000}"/>
    <cellStyle name="Normal 3 2 33 2" xfId="1079" xr:uid="{00000000-0005-0000-0000-000075000000}"/>
    <cellStyle name="Normal 3 2 33 2 2" xfId="2645" xr:uid="{7C59E08F-7B55-42E9-97D4-789D2AE1A932}"/>
    <cellStyle name="Normal 3 2 33 3" xfId="1862" xr:uid="{9F3C32D3-477A-4996-ADB4-0AB20C662F45}"/>
    <cellStyle name="Normal 3 2 34" xfId="305" xr:uid="{00000000-0005-0000-0000-000076000000}"/>
    <cellStyle name="Normal 3 2 34 2" xfId="1088" xr:uid="{00000000-0005-0000-0000-000077000000}"/>
    <cellStyle name="Normal 3 2 34 2 2" xfId="2654" xr:uid="{E30832F2-3DAC-472C-90EE-ABE5DA73D2D1}"/>
    <cellStyle name="Normal 3 2 34 3" xfId="1871" xr:uid="{BC4F4B69-6382-4FD4-B564-9995A9D2A258}"/>
    <cellStyle name="Normal 3 2 35" xfId="314" xr:uid="{00000000-0005-0000-0000-000078000000}"/>
    <cellStyle name="Normal 3 2 35 2" xfId="1097" xr:uid="{00000000-0005-0000-0000-000079000000}"/>
    <cellStyle name="Normal 3 2 35 2 2" xfId="2663" xr:uid="{40D57585-6468-432B-80D9-6B8A116E9BBF}"/>
    <cellStyle name="Normal 3 2 35 3" xfId="1880" xr:uid="{B3BC4EE8-3785-47D5-B7AF-B36CFEC4E536}"/>
    <cellStyle name="Normal 3 2 36" xfId="323" xr:uid="{00000000-0005-0000-0000-00007A000000}"/>
    <cellStyle name="Normal 3 2 36 2" xfId="1106" xr:uid="{00000000-0005-0000-0000-00007B000000}"/>
    <cellStyle name="Normal 3 2 36 2 2" xfId="2672" xr:uid="{20FC2A83-C216-495F-8368-F63438332488}"/>
    <cellStyle name="Normal 3 2 36 3" xfId="1889" xr:uid="{623740F8-CC12-4CB7-97EA-C1EBBFFB4443}"/>
    <cellStyle name="Normal 3 2 37" xfId="332" xr:uid="{00000000-0005-0000-0000-00007C000000}"/>
    <cellStyle name="Normal 3 2 37 2" xfId="1115" xr:uid="{00000000-0005-0000-0000-00007D000000}"/>
    <cellStyle name="Normal 3 2 37 2 2" xfId="2681" xr:uid="{C5F453D0-E904-4069-AE21-69DB69D3520F}"/>
    <cellStyle name="Normal 3 2 37 3" xfId="1898" xr:uid="{566375AB-37E4-45EE-BF02-654CBB7B7765}"/>
    <cellStyle name="Normal 3 2 38" xfId="341" xr:uid="{00000000-0005-0000-0000-00007E000000}"/>
    <cellStyle name="Normal 3 2 38 2" xfId="1124" xr:uid="{00000000-0005-0000-0000-00007F000000}"/>
    <cellStyle name="Normal 3 2 38 2 2" xfId="2690" xr:uid="{BF4ED32E-CAFC-49DC-8CAF-B2BBF40832C8}"/>
    <cellStyle name="Normal 3 2 38 3" xfId="1907" xr:uid="{D44B1348-7F09-4401-9294-7420E1073568}"/>
    <cellStyle name="Normal 3 2 39" xfId="350" xr:uid="{00000000-0005-0000-0000-000080000000}"/>
    <cellStyle name="Normal 3 2 39 2" xfId="1133" xr:uid="{00000000-0005-0000-0000-000081000000}"/>
    <cellStyle name="Normal 3 2 39 2 2" xfId="2699" xr:uid="{FA126602-F686-4B6F-8232-11394DEBBBD6}"/>
    <cellStyle name="Normal 3 2 39 3" xfId="1916" xr:uid="{1D9B3ED1-DEF0-4B29-B040-6D90D13B0F83}"/>
    <cellStyle name="Normal 3 2 4" xfId="35" xr:uid="{00000000-0005-0000-0000-000082000000}"/>
    <cellStyle name="Normal 3 2 4 2" xfId="818" xr:uid="{00000000-0005-0000-0000-000083000000}"/>
    <cellStyle name="Normal 3 2 4 2 2" xfId="2384" xr:uid="{11088F37-1E1D-4B96-B745-F0A499A8D3DB}"/>
    <cellStyle name="Normal 3 2 4 3" xfId="1601" xr:uid="{FB7CB345-F0D5-4976-96EF-441A51E1F316}"/>
    <cellStyle name="Normal 3 2 40" xfId="359" xr:uid="{00000000-0005-0000-0000-000084000000}"/>
    <cellStyle name="Normal 3 2 40 2" xfId="1142" xr:uid="{00000000-0005-0000-0000-000085000000}"/>
    <cellStyle name="Normal 3 2 40 2 2" xfId="2708" xr:uid="{3429CE38-60D3-40C7-B4BF-E1B043DD0538}"/>
    <cellStyle name="Normal 3 2 40 3" xfId="1925" xr:uid="{349A2175-657B-4524-8099-93568D6AA9B9}"/>
    <cellStyle name="Normal 3 2 41" xfId="368" xr:uid="{00000000-0005-0000-0000-000086000000}"/>
    <cellStyle name="Normal 3 2 41 2" xfId="1151" xr:uid="{00000000-0005-0000-0000-000087000000}"/>
    <cellStyle name="Normal 3 2 41 2 2" xfId="2717" xr:uid="{8C707A17-F372-4479-A011-1EE2B71C6D6E}"/>
    <cellStyle name="Normal 3 2 41 3" xfId="1934" xr:uid="{1145A88C-F572-4967-944F-F932E1C2B394}"/>
    <cellStyle name="Normal 3 2 42" xfId="377" xr:uid="{00000000-0005-0000-0000-000088000000}"/>
    <cellStyle name="Normal 3 2 42 2" xfId="1160" xr:uid="{00000000-0005-0000-0000-000089000000}"/>
    <cellStyle name="Normal 3 2 42 2 2" xfId="2726" xr:uid="{D9AB5CAE-E659-4748-BF25-7362A877A234}"/>
    <cellStyle name="Normal 3 2 42 3" xfId="1943" xr:uid="{50212923-003B-4F79-8257-1732CEBB3354}"/>
    <cellStyle name="Normal 3 2 43" xfId="386" xr:uid="{00000000-0005-0000-0000-00008A000000}"/>
    <cellStyle name="Normal 3 2 43 2" xfId="1169" xr:uid="{00000000-0005-0000-0000-00008B000000}"/>
    <cellStyle name="Normal 3 2 43 2 2" xfId="2735" xr:uid="{76FB27AD-6DC4-4EA9-8116-A82072DCC8BA}"/>
    <cellStyle name="Normal 3 2 43 3" xfId="1952" xr:uid="{C3063D41-1195-4E02-A446-C72B1CFD5A3F}"/>
    <cellStyle name="Normal 3 2 44" xfId="395" xr:uid="{00000000-0005-0000-0000-00008C000000}"/>
    <cellStyle name="Normal 3 2 44 2" xfId="1178" xr:uid="{00000000-0005-0000-0000-00008D000000}"/>
    <cellStyle name="Normal 3 2 44 2 2" xfId="2744" xr:uid="{0700F75C-F7FC-48CE-8C8A-0C5E03E470AB}"/>
    <cellStyle name="Normal 3 2 44 3" xfId="1961" xr:uid="{923B90C4-1556-4661-8ACF-D06F24FF3D8B}"/>
    <cellStyle name="Normal 3 2 45" xfId="404" xr:uid="{00000000-0005-0000-0000-00008E000000}"/>
    <cellStyle name="Normal 3 2 45 2" xfId="1187" xr:uid="{00000000-0005-0000-0000-00008F000000}"/>
    <cellStyle name="Normal 3 2 45 2 2" xfId="2753" xr:uid="{6AFDD3E3-BDBA-40BF-83C7-769ECC202207}"/>
    <cellStyle name="Normal 3 2 45 3" xfId="1970" xr:uid="{F0076F53-5D2B-467A-B4C0-32FF49CACFBB}"/>
    <cellStyle name="Normal 3 2 46" xfId="413" xr:uid="{00000000-0005-0000-0000-000090000000}"/>
    <cellStyle name="Normal 3 2 46 2" xfId="1196" xr:uid="{00000000-0005-0000-0000-000091000000}"/>
    <cellStyle name="Normal 3 2 46 2 2" xfId="2762" xr:uid="{C7776939-F3F5-4006-B5F8-FAE122BB6732}"/>
    <cellStyle name="Normal 3 2 46 3" xfId="1979" xr:uid="{E60A03EC-CF0A-4E72-A6A5-DAC181BF92A8}"/>
    <cellStyle name="Normal 3 2 47" xfId="422" xr:uid="{00000000-0005-0000-0000-000092000000}"/>
    <cellStyle name="Normal 3 2 47 2" xfId="1205" xr:uid="{00000000-0005-0000-0000-000093000000}"/>
    <cellStyle name="Normal 3 2 47 2 2" xfId="2771" xr:uid="{E67B8CDA-E4DD-437C-A77D-307F3F60A1E1}"/>
    <cellStyle name="Normal 3 2 47 3" xfId="1988" xr:uid="{2AD9C729-4FBF-40F7-837A-116314FFF0E1}"/>
    <cellStyle name="Normal 3 2 48" xfId="431" xr:uid="{00000000-0005-0000-0000-000094000000}"/>
    <cellStyle name="Normal 3 2 48 2" xfId="1214" xr:uid="{00000000-0005-0000-0000-000095000000}"/>
    <cellStyle name="Normal 3 2 48 2 2" xfId="2780" xr:uid="{E1250849-BF32-4F18-81AA-67B604F017AF}"/>
    <cellStyle name="Normal 3 2 48 3" xfId="1997" xr:uid="{ACE0E5B7-988C-4AD4-ACF5-C4855E16405C}"/>
    <cellStyle name="Normal 3 2 49" xfId="440" xr:uid="{00000000-0005-0000-0000-000096000000}"/>
    <cellStyle name="Normal 3 2 49 2" xfId="1223" xr:uid="{00000000-0005-0000-0000-000097000000}"/>
    <cellStyle name="Normal 3 2 49 2 2" xfId="2789" xr:uid="{51CFF5F8-A83A-465E-964F-A16D605F547A}"/>
    <cellStyle name="Normal 3 2 49 3" xfId="2006" xr:uid="{BEE9DF4D-BCB9-45A8-B08D-5001E92417CF}"/>
    <cellStyle name="Normal 3 2 5" xfId="44" xr:uid="{00000000-0005-0000-0000-000098000000}"/>
    <cellStyle name="Normal 3 2 5 2" xfId="827" xr:uid="{00000000-0005-0000-0000-000099000000}"/>
    <cellStyle name="Normal 3 2 5 2 2" xfId="2393" xr:uid="{F2D584FF-00EC-4B09-A34A-7F4A4DC2E131}"/>
    <cellStyle name="Normal 3 2 5 3" xfId="1610" xr:uid="{100EFBA1-54C5-4BB6-BF2B-43804E3C7D51}"/>
    <cellStyle name="Normal 3 2 50" xfId="449" xr:uid="{00000000-0005-0000-0000-00009A000000}"/>
    <cellStyle name="Normal 3 2 50 2" xfId="1232" xr:uid="{00000000-0005-0000-0000-00009B000000}"/>
    <cellStyle name="Normal 3 2 50 2 2" xfId="2798" xr:uid="{CE24E048-4351-422D-915D-6BD290738119}"/>
    <cellStyle name="Normal 3 2 50 3" xfId="2015" xr:uid="{720FD68B-E0F1-4909-AE5F-DF2FAF436CD9}"/>
    <cellStyle name="Normal 3 2 51" xfId="458" xr:uid="{00000000-0005-0000-0000-00009C000000}"/>
    <cellStyle name="Normal 3 2 51 2" xfId="1241" xr:uid="{00000000-0005-0000-0000-00009D000000}"/>
    <cellStyle name="Normal 3 2 51 2 2" xfId="2807" xr:uid="{9A33EC9F-8C06-42C1-95F5-4CF25ACA2896}"/>
    <cellStyle name="Normal 3 2 51 3" xfId="2024" xr:uid="{22A18C94-EDA6-4173-B1C7-72F2673D1C75}"/>
    <cellStyle name="Normal 3 2 52" xfId="467" xr:uid="{00000000-0005-0000-0000-00009E000000}"/>
    <cellStyle name="Normal 3 2 52 2" xfId="1250" xr:uid="{00000000-0005-0000-0000-00009F000000}"/>
    <cellStyle name="Normal 3 2 52 2 2" xfId="2816" xr:uid="{46712F1D-7262-4A93-98D4-BD68439B2650}"/>
    <cellStyle name="Normal 3 2 52 3" xfId="2033" xr:uid="{FE2597C9-7C68-4EE8-8FF0-8E80E9371677}"/>
    <cellStyle name="Normal 3 2 53" xfId="476" xr:uid="{00000000-0005-0000-0000-0000A0000000}"/>
    <cellStyle name="Normal 3 2 53 2" xfId="1259" xr:uid="{00000000-0005-0000-0000-0000A1000000}"/>
    <cellStyle name="Normal 3 2 53 2 2" xfId="2825" xr:uid="{BDD36E04-6782-4554-98C8-11AE128021B0}"/>
    <cellStyle name="Normal 3 2 53 3" xfId="2042" xr:uid="{759943DE-0C31-4561-A6CD-9313AB9D2414}"/>
    <cellStyle name="Normal 3 2 54" xfId="485" xr:uid="{00000000-0005-0000-0000-0000A2000000}"/>
    <cellStyle name="Normal 3 2 54 2" xfId="1268" xr:uid="{00000000-0005-0000-0000-0000A3000000}"/>
    <cellStyle name="Normal 3 2 54 2 2" xfId="2834" xr:uid="{DE48B76E-8583-480A-95DC-B08FEF85836B}"/>
    <cellStyle name="Normal 3 2 54 3" xfId="2051" xr:uid="{BA570B07-E0D9-495F-AFB9-34E1D7497A7B}"/>
    <cellStyle name="Normal 3 2 55" xfId="494" xr:uid="{00000000-0005-0000-0000-0000A4000000}"/>
    <cellStyle name="Normal 3 2 55 2" xfId="1277" xr:uid="{00000000-0005-0000-0000-0000A5000000}"/>
    <cellStyle name="Normal 3 2 55 2 2" xfId="2843" xr:uid="{AE57B8D0-16CE-4430-B258-7669CB0503DC}"/>
    <cellStyle name="Normal 3 2 55 3" xfId="2060" xr:uid="{4E53A919-7789-4A4B-9278-42620E5745A5}"/>
    <cellStyle name="Normal 3 2 56" xfId="503" xr:uid="{00000000-0005-0000-0000-0000A6000000}"/>
    <cellStyle name="Normal 3 2 56 2" xfId="1286" xr:uid="{00000000-0005-0000-0000-0000A7000000}"/>
    <cellStyle name="Normal 3 2 56 2 2" xfId="2852" xr:uid="{E4F68B5D-6DA1-4720-9492-C0A51830A24B}"/>
    <cellStyle name="Normal 3 2 56 3" xfId="2069" xr:uid="{96403DD1-AEE1-4F2B-A541-13A669BE451F}"/>
    <cellStyle name="Normal 3 2 57" xfId="512" xr:uid="{00000000-0005-0000-0000-0000A8000000}"/>
    <cellStyle name="Normal 3 2 57 2" xfId="1295" xr:uid="{00000000-0005-0000-0000-0000A9000000}"/>
    <cellStyle name="Normal 3 2 57 2 2" xfId="2861" xr:uid="{FCE072CF-C0C7-4854-8353-A2DBA7D4E9FD}"/>
    <cellStyle name="Normal 3 2 57 3" xfId="2078" xr:uid="{F9D5D7F3-F01A-4358-B4C0-2FFE0E9D75D9}"/>
    <cellStyle name="Normal 3 2 58" xfId="521" xr:uid="{00000000-0005-0000-0000-0000AA000000}"/>
    <cellStyle name="Normal 3 2 58 2" xfId="1304" xr:uid="{00000000-0005-0000-0000-0000AB000000}"/>
    <cellStyle name="Normal 3 2 58 2 2" xfId="2870" xr:uid="{0461ACE3-D36C-4055-A320-A3E8A723FE47}"/>
    <cellStyle name="Normal 3 2 58 3" xfId="2087" xr:uid="{7C947168-6975-40E3-B173-14EEEB763C7B}"/>
    <cellStyle name="Normal 3 2 59" xfId="530" xr:uid="{00000000-0005-0000-0000-0000AC000000}"/>
    <cellStyle name="Normal 3 2 59 2" xfId="1313" xr:uid="{00000000-0005-0000-0000-0000AD000000}"/>
    <cellStyle name="Normal 3 2 59 2 2" xfId="2879" xr:uid="{D3AE9B7D-7D42-49F5-82A6-AF46C12ED507}"/>
    <cellStyle name="Normal 3 2 59 3" xfId="2096" xr:uid="{68D911D4-89E0-48AF-AEC2-EA51DE34F95D}"/>
    <cellStyle name="Normal 3 2 6" xfId="53" xr:uid="{00000000-0005-0000-0000-0000AE000000}"/>
    <cellStyle name="Normal 3 2 6 2" xfId="836" xr:uid="{00000000-0005-0000-0000-0000AF000000}"/>
    <cellStyle name="Normal 3 2 6 2 2" xfId="2402" xr:uid="{D21B7685-0F6B-42D3-8155-54E2C2FB0E9F}"/>
    <cellStyle name="Normal 3 2 6 3" xfId="1619" xr:uid="{2053D67D-D072-43E6-B34C-E4D9DB75BF5D}"/>
    <cellStyle name="Normal 3 2 60" xfId="539" xr:uid="{00000000-0005-0000-0000-0000B0000000}"/>
    <cellStyle name="Normal 3 2 60 2" xfId="1322" xr:uid="{00000000-0005-0000-0000-0000B1000000}"/>
    <cellStyle name="Normal 3 2 60 2 2" xfId="2888" xr:uid="{69AF634B-22B1-4381-B306-6D5EBF86C481}"/>
    <cellStyle name="Normal 3 2 60 3" xfId="2105" xr:uid="{C555B1BD-C1E7-443E-9690-1787D2126FB0}"/>
    <cellStyle name="Normal 3 2 61" xfId="548" xr:uid="{00000000-0005-0000-0000-0000B2000000}"/>
    <cellStyle name="Normal 3 2 61 2" xfId="1331" xr:uid="{00000000-0005-0000-0000-0000B3000000}"/>
    <cellStyle name="Normal 3 2 61 2 2" xfId="2897" xr:uid="{5A62F2DF-FB5B-43A8-8CF1-C9F78E1A2F57}"/>
    <cellStyle name="Normal 3 2 61 3" xfId="2114" xr:uid="{2F394907-D721-4DB7-A0E6-203434061CD6}"/>
    <cellStyle name="Normal 3 2 62" xfId="557" xr:uid="{00000000-0005-0000-0000-0000B4000000}"/>
    <cellStyle name="Normal 3 2 62 2" xfId="1340" xr:uid="{00000000-0005-0000-0000-0000B5000000}"/>
    <cellStyle name="Normal 3 2 62 2 2" xfId="2906" xr:uid="{6742E130-955F-416C-9CD8-CEE823FB9C49}"/>
    <cellStyle name="Normal 3 2 62 3" xfId="2123" xr:uid="{E121E6FC-F7A7-4956-8C09-ACCF4E0B1377}"/>
    <cellStyle name="Normal 3 2 63" xfId="566" xr:uid="{00000000-0005-0000-0000-0000B6000000}"/>
    <cellStyle name="Normal 3 2 63 2" xfId="1349" xr:uid="{00000000-0005-0000-0000-0000B7000000}"/>
    <cellStyle name="Normal 3 2 63 2 2" xfId="2915" xr:uid="{67D96006-EE10-44B5-9757-42B3F924FA92}"/>
    <cellStyle name="Normal 3 2 63 3" xfId="2132" xr:uid="{A1DD321C-C265-42A3-9DE8-320864494F51}"/>
    <cellStyle name="Normal 3 2 64" xfId="575" xr:uid="{00000000-0005-0000-0000-0000B8000000}"/>
    <cellStyle name="Normal 3 2 64 2" xfId="1358" xr:uid="{00000000-0005-0000-0000-0000B9000000}"/>
    <cellStyle name="Normal 3 2 64 2 2" xfId="2924" xr:uid="{2E8459A2-BC92-4527-8318-6DF5CE3132E5}"/>
    <cellStyle name="Normal 3 2 64 3" xfId="2141" xr:uid="{3E24D516-6F01-4DDE-B27D-15D27945D6B0}"/>
    <cellStyle name="Normal 3 2 65" xfId="584" xr:uid="{00000000-0005-0000-0000-0000BA000000}"/>
    <cellStyle name="Normal 3 2 65 2" xfId="1367" xr:uid="{00000000-0005-0000-0000-0000BB000000}"/>
    <cellStyle name="Normal 3 2 65 2 2" xfId="2933" xr:uid="{3932D539-EF24-445C-A597-6D6A34AA0F9D}"/>
    <cellStyle name="Normal 3 2 65 3" xfId="2150" xr:uid="{F9F11A95-A75A-43B3-93D1-9DEB314E03D7}"/>
    <cellStyle name="Normal 3 2 66" xfId="593" xr:uid="{00000000-0005-0000-0000-0000BC000000}"/>
    <cellStyle name="Normal 3 2 66 2" xfId="1376" xr:uid="{00000000-0005-0000-0000-0000BD000000}"/>
    <cellStyle name="Normal 3 2 66 2 2" xfId="2942" xr:uid="{E1110456-EB47-4158-9EF0-D46F87067FBF}"/>
    <cellStyle name="Normal 3 2 66 3" xfId="2159" xr:uid="{5E392531-03C8-440C-B2B7-9FE8DB7843D2}"/>
    <cellStyle name="Normal 3 2 67" xfId="602" xr:uid="{00000000-0005-0000-0000-0000BE000000}"/>
    <cellStyle name="Normal 3 2 67 2" xfId="1385" xr:uid="{00000000-0005-0000-0000-0000BF000000}"/>
    <cellStyle name="Normal 3 2 67 2 2" xfId="2951" xr:uid="{E78CF77B-24D6-40DD-B3BE-B2B0584D40BD}"/>
    <cellStyle name="Normal 3 2 67 3" xfId="2168" xr:uid="{C3BE78C6-6F40-4D06-9FF9-B53923417D41}"/>
    <cellStyle name="Normal 3 2 68" xfId="611" xr:uid="{00000000-0005-0000-0000-0000C0000000}"/>
    <cellStyle name="Normal 3 2 68 2" xfId="1394" xr:uid="{00000000-0005-0000-0000-0000C1000000}"/>
    <cellStyle name="Normal 3 2 68 2 2" xfId="2960" xr:uid="{B3F70B88-FBD6-4CC4-BE51-F4A7FDC27357}"/>
    <cellStyle name="Normal 3 2 68 3" xfId="2177" xr:uid="{C2BABE11-F138-4223-B583-D6F54B7A14FB}"/>
    <cellStyle name="Normal 3 2 69" xfId="620" xr:uid="{00000000-0005-0000-0000-0000C2000000}"/>
    <cellStyle name="Normal 3 2 69 2" xfId="1403" xr:uid="{00000000-0005-0000-0000-0000C3000000}"/>
    <cellStyle name="Normal 3 2 69 2 2" xfId="2969" xr:uid="{E25F6FA0-E648-4B78-B0D0-17C5F2E69A43}"/>
    <cellStyle name="Normal 3 2 69 3" xfId="2186" xr:uid="{543D1AB7-604F-46CC-8382-4C861D520CE5}"/>
    <cellStyle name="Normal 3 2 7" xfId="62" xr:uid="{00000000-0005-0000-0000-0000C4000000}"/>
    <cellStyle name="Normal 3 2 7 2" xfId="845" xr:uid="{00000000-0005-0000-0000-0000C5000000}"/>
    <cellStyle name="Normal 3 2 7 2 2" xfId="2411" xr:uid="{4EC441A2-9E4E-4DAF-8BFA-0601447C7035}"/>
    <cellStyle name="Normal 3 2 7 3" xfId="1628" xr:uid="{AD6A7498-9112-48CE-B5A8-0DB517D8231E}"/>
    <cellStyle name="Normal 3 2 70" xfId="629" xr:uid="{00000000-0005-0000-0000-0000C6000000}"/>
    <cellStyle name="Normal 3 2 70 2" xfId="1412" xr:uid="{00000000-0005-0000-0000-0000C7000000}"/>
    <cellStyle name="Normal 3 2 70 2 2" xfId="2978" xr:uid="{92451512-594C-4635-BE25-75A65A31A0A7}"/>
    <cellStyle name="Normal 3 2 70 3" xfId="2195" xr:uid="{806BBFE9-8976-4134-AF59-C4FC24CA38D3}"/>
    <cellStyle name="Normal 3 2 71" xfId="638" xr:uid="{00000000-0005-0000-0000-0000C8000000}"/>
    <cellStyle name="Normal 3 2 71 2" xfId="1421" xr:uid="{00000000-0005-0000-0000-0000C9000000}"/>
    <cellStyle name="Normal 3 2 71 2 2" xfId="2987" xr:uid="{ED4495AF-C8AB-4C98-A006-2ABD240F77C8}"/>
    <cellStyle name="Normal 3 2 71 3" xfId="2204" xr:uid="{64346624-398F-4FA0-B288-FBE5D53078F5}"/>
    <cellStyle name="Normal 3 2 72" xfId="647" xr:uid="{00000000-0005-0000-0000-0000CA000000}"/>
    <cellStyle name="Normal 3 2 72 2" xfId="1430" xr:uid="{00000000-0005-0000-0000-0000CB000000}"/>
    <cellStyle name="Normal 3 2 72 2 2" xfId="2996" xr:uid="{75EC931D-DC6E-4F10-9FA5-2F6F78FAE0DF}"/>
    <cellStyle name="Normal 3 2 72 3" xfId="2213" xr:uid="{228C0255-312F-4B78-B0D4-A147E7CBAD31}"/>
    <cellStyle name="Normal 3 2 73" xfId="656" xr:uid="{00000000-0005-0000-0000-0000CC000000}"/>
    <cellStyle name="Normal 3 2 73 2" xfId="1439" xr:uid="{00000000-0005-0000-0000-0000CD000000}"/>
    <cellStyle name="Normal 3 2 73 2 2" xfId="3005" xr:uid="{D333E8E9-204B-443F-B001-C275C2FC179D}"/>
    <cellStyle name="Normal 3 2 73 3" xfId="2222" xr:uid="{81ABD58A-3884-482F-ABF6-C100C89102A8}"/>
    <cellStyle name="Normal 3 2 74" xfId="665" xr:uid="{00000000-0005-0000-0000-0000CE000000}"/>
    <cellStyle name="Normal 3 2 74 2" xfId="1448" xr:uid="{00000000-0005-0000-0000-0000CF000000}"/>
    <cellStyle name="Normal 3 2 74 2 2" xfId="3014" xr:uid="{76738BC8-3E32-4564-84CA-C78FCDF14B52}"/>
    <cellStyle name="Normal 3 2 74 3" xfId="2231" xr:uid="{29A699A3-E484-4BA4-AB40-7E58DEC3F579}"/>
    <cellStyle name="Normal 3 2 75" xfId="674" xr:uid="{00000000-0005-0000-0000-0000D0000000}"/>
    <cellStyle name="Normal 3 2 75 2" xfId="1457" xr:uid="{00000000-0005-0000-0000-0000D1000000}"/>
    <cellStyle name="Normal 3 2 75 2 2" xfId="3023" xr:uid="{990E9D5A-BB76-4B9C-AC4D-6FE1BBAD36F1}"/>
    <cellStyle name="Normal 3 2 75 3" xfId="2240" xr:uid="{7F425303-B353-48E8-87C4-E42D7AE63936}"/>
    <cellStyle name="Normal 3 2 76" xfId="683" xr:uid="{00000000-0005-0000-0000-0000D2000000}"/>
    <cellStyle name="Normal 3 2 76 2" xfId="1466" xr:uid="{00000000-0005-0000-0000-0000D3000000}"/>
    <cellStyle name="Normal 3 2 76 2 2" xfId="3032" xr:uid="{BE0F64D8-1587-42A1-BE52-2251699D45B2}"/>
    <cellStyle name="Normal 3 2 76 3" xfId="2249" xr:uid="{D47AEF81-30CE-486D-8649-194150B61DD0}"/>
    <cellStyle name="Normal 3 2 77" xfId="692" xr:uid="{00000000-0005-0000-0000-0000D4000000}"/>
    <cellStyle name="Normal 3 2 77 2" xfId="1475" xr:uid="{00000000-0005-0000-0000-0000D5000000}"/>
    <cellStyle name="Normal 3 2 77 2 2" xfId="3041" xr:uid="{AE122970-55CF-47F9-A602-D1E44ABAAD5E}"/>
    <cellStyle name="Normal 3 2 77 3" xfId="2258" xr:uid="{A36E7D93-5F30-437B-8579-155DDEFFC3B5}"/>
    <cellStyle name="Normal 3 2 78" xfId="701" xr:uid="{00000000-0005-0000-0000-0000D6000000}"/>
    <cellStyle name="Normal 3 2 78 2" xfId="1484" xr:uid="{00000000-0005-0000-0000-0000D7000000}"/>
    <cellStyle name="Normal 3 2 78 2 2" xfId="3050" xr:uid="{6C4811DA-D3E8-4F71-804C-07EE187B0B9A}"/>
    <cellStyle name="Normal 3 2 78 3" xfId="2267" xr:uid="{0E455605-C29C-4550-9BB3-3AD01B3A206D}"/>
    <cellStyle name="Normal 3 2 79" xfId="710" xr:uid="{00000000-0005-0000-0000-0000D8000000}"/>
    <cellStyle name="Normal 3 2 79 2" xfId="1493" xr:uid="{00000000-0005-0000-0000-0000D9000000}"/>
    <cellStyle name="Normal 3 2 79 2 2" xfId="3059" xr:uid="{72C8A736-7FBD-4709-B808-7338614C0457}"/>
    <cellStyle name="Normal 3 2 79 3" xfId="2276" xr:uid="{8880E860-5F0C-4531-93BD-A9A9F2A58922}"/>
    <cellStyle name="Normal 3 2 8" xfId="71" xr:uid="{00000000-0005-0000-0000-0000DA000000}"/>
    <cellStyle name="Normal 3 2 8 2" xfId="854" xr:uid="{00000000-0005-0000-0000-0000DB000000}"/>
    <cellStyle name="Normal 3 2 8 2 2" xfId="2420" xr:uid="{133E0EF9-841A-41AA-9C7B-79D80725A126}"/>
    <cellStyle name="Normal 3 2 8 3" xfId="1637" xr:uid="{0DAC5069-16EE-4F93-8A94-07878195CA64}"/>
    <cellStyle name="Normal 3 2 80" xfId="719" xr:uid="{00000000-0005-0000-0000-0000DC000000}"/>
    <cellStyle name="Normal 3 2 80 2" xfId="1502" xr:uid="{00000000-0005-0000-0000-0000DD000000}"/>
    <cellStyle name="Normal 3 2 80 2 2" xfId="3068" xr:uid="{50A59725-4EB7-4801-83D7-0C27E5B5B306}"/>
    <cellStyle name="Normal 3 2 80 3" xfId="2285" xr:uid="{353CB79E-4656-419B-81F1-FFC8227B6597}"/>
    <cellStyle name="Normal 3 2 81" xfId="728" xr:uid="{00000000-0005-0000-0000-0000DE000000}"/>
    <cellStyle name="Normal 3 2 81 2" xfId="1511" xr:uid="{00000000-0005-0000-0000-0000DF000000}"/>
    <cellStyle name="Normal 3 2 81 2 2" xfId="3077" xr:uid="{6638FC53-3579-4981-8CC3-69DCCC076C1B}"/>
    <cellStyle name="Normal 3 2 81 3" xfId="2294" xr:uid="{C5F47366-8BB1-4887-A6C0-909310B285EC}"/>
    <cellStyle name="Normal 3 2 82" xfId="737" xr:uid="{00000000-0005-0000-0000-0000E0000000}"/>
    <cellStyle name="Normal 3 2 82 2" xfId="1520" xr:uid="{00000000-0005-0000-0000-0000E1000000}"/>
    <cellStyle name="Normal 3 2 82 2 2" xfId="3086" xr:uid="{1A4C3965-0035-403D-804A-B4C015DA2AA4}"/>
    <cellStyle name="Normal 3 2 82 3" xfId="2303" xr:uid="{F3931415-E4E2-43E3-AC61-70E60347E945}"/>
    <cellStyle name="Normal 3 2 83" xfId="746" xr:uid="{00000000-0005-0000-0000-0000E2000000}"/>
    <cellStyle name="Normal 3 2 83 2" xfId="1529" xr:uid="{00000000-0005-0000-0000-0000E3000000}"/>
    <cellStyle name="Normal 3 2 83 2 2" xfId="3095" xr:uid="{7BEF5EA5-6890-49AA-8BE5-B5C18737F154}"/>
    <cellStyle name="Normal 3 2 83 3" xfId="2312" xr:uid="{555E727B-E6F9-4374-AED4-6BA032B55AFE}"/>
    <cellStyle name="Normal 3 2 84" xfId="755" xr:uid="{00000000-0005-0000-0000-0000E4000000}"/>
    <cellStyle name="Normal 3 2 84 2" xfId="1538" xr:uid="{00000000-0005-0000-0000-0000E5000000}"/>
    <cellStyle name="Normal 3 2 84 2 2" xfId="3104" xr:uid="{D75CB6B1-153F-4F5E-BA96-129785CD07A5}"/>
    <cellStyle name="Normal 3 2 84 3" xfId="2321" xr:uid="{B9E549DF-4262-4EAE-B38C-BCABFBE2522D}"/>
    <cellStyle name="Normal 3 2 85" xfId="765" xr:uid="{00000000-0005-0000-0000-0000E6000000}"/>
    <cellStyle name="Normal 3 2 85 2" xfId="1548" xr:uid="{00000000-0005-0000-0000-0000E7000000}"/>
    <cellStyle name="Normal 3 2 85 2 2" xfId="3114" xr:uid="{D89DE830-64F2-46B5-961D-8308C1BCEF24}"/>
    <cellStyle name="Normal 3 2 85 3" xfId="2331" xr:uid="{69633C7C-DF43-4F96-894F-D658F3CB43BC}"/>
    <cellStyle name="Normal 3 2 86" xfId="774" xr:uid="{00000000-0005-0000-0000-0000E8000000}"/>
    <cellStyle name="Normal 3 2 86 2" xfId="1557" xr:uid="{00000000-0005-0000-0000-0000E9000000}"/>
    <cellStyle name="Normal 3 2 86 2 2" xfId="3123" xr:uid="{AB9A76DC-E7F5-40A4-B33C-E6A0F684B4E8}"/>
    <cellStyle name="Normal 3 2 86 3" xfId="2340" xr:uid="{C2DFF363-51CB-4B80-B519-8208770E193D}"/>
    <cellStyle name="Normal 3 2 87" xfId="783" xr:uid="{00000000-0005-0000-0000-0000EA000000}"/>
    <cellStyle name="Normal 3 2 87 2" xfId="1566" xr:uid="{00000000-0005-0000-0000-0000EB000000}"/>
    <cellStyle name="Normal 3 2 87 2 2" xfId="3132" xr:uid="{B86E64AA-2F61-4DC3-9F28-4FF67C1D6D81}"/>
    <cellStyle name="Normal 3 2 87 3" xfId="2349" xr:uid="{F330597F-7ABB-4A18-90BC-995E0B95B60B}"/>
    <cellStyle name="Normal 3 2 88" xfId="791" xr:uid="{00000000-0005-0000-0000-0000EC000000}"/>
    <cellStyle name="Normal 3 2 88 2" xfId="2357" xr:uid="{3167A700-6693-4BFF-B66D-7ED45EAE5AB7}"/>
    <cellStyle name="Normal 3 2 89" xfId="1574" xr:uid="{940599E9-5500-4B39-817D-2E1889FB1BCB}"/>
    <cellStyle name="Normal 3 2 9" xfId="80" xr:uid="{00000000-0005-0000-0000-0000ED000000}"/>
    <cellStyle name="Normal 3 2 9 2" xfId="863" xr:uid="{00000000-0005-0000-0000-0000EE000000}"/>
    <cellStyle name="Normal 3 2 9 2 2" xfId="2429" xr:uid="{1A0726BA-C64D-472E-A45A-97CADA538561}"/>
    <cellStyle name="Normal 3 2 9 3" xfId="1646" xr:uid="{8C98B945-FC40-4F1D-A154-F0C7D982B2CB}"/>
    <cellStyle name="Normal 3 20" xfId="166" xr:uid="{00000000-0005-0000-0000-0000EF000000}"/>
    <cellStyle name="Normal 3 20 2" xfId="949" xr:uid="{00000000-0005-0000-0000-0000F0000000}"/>
    <cellStyle name="Normal 3 20 2 2" xfId="2515" xr:uid="{7115D614-3877-4069-AACC-DE63BDA42192}"/>
    <cellStyle name="Normal 3 20 3" xfId="1732" xr:uid="{6C84153D-A584-414B-AE99-C26ADB7148EE}"/>
    <cellStyle name="Normal 3 21" xfId="175" xr:uid="{00000000-0005-0000-0000-0000F1000000}"/>
    <cellStyle name="Normal 3 21 2" xfId="958" xr:uid="{00000000-0005-0000-0000-0000F2000000}"/>
    <cellStyle name="Normal 3 21 2 2" xfId="2524" xr:uid="{99A5E5D8-7992-44D5-AE5D-ACC26DAF51B8}"/>
    <cellStyle name="Normal 3 21 3" xfId="1741" xr:uid="{8541F02C-80F2-40B6-AAF9-9F0C5FBAE9C2}"/>
    <cellStyle name="Normal 3 22" xfId="184" xr:uid="{00000000-0005-0000-0000-0000F3000000}"/>
    <cellStyle name="Normal 3 22 2" xfId="967" xr:uid="{00000000-0005-0000-0000-0000F4000000}"/>
    <cellStyle name="Normal 3 22 2 2" xfId="2533" xr:uid="{CEEAEE5F-E50C-4D25-AFB6-E28200E9F783}"/>
    <cellStyle name="Normal 3 22 3" xfId="1750" xr:uid="{C3E607B3-1BC6-4F02-A271-BD466F622E59}"/>
    <cellStyle name="Normal 3 23" xfId="193" xr:uid="{00000000-0005-0000-0000-0000F5000000}"/>
    <cellStyle name="Normal 3 23 2" xfId="976" xr:uid="{00000000-0005-0000-0000-0000F6000000}"/>
    <cellStyle name="Normal 3 23 2 2" xfId="2542" xr:uid="{ABAE5CD9-0C07-4168-95B8-8FB99687B1D7}"/>
    <cellStyle name="Normal 3 23 3" xfId="1759" xr:uid="{5640F00E-3885-48AF-8410-FF8EEE565CCB}"/>
    <cellStyle name="Normal 3 24" xfId="202" xr:uid="{00000000-0005-0000-0000-0000F7000000}"/>
    <cellStyle name="Normal 3 24 2" xfId="985" xr:uid="{00000000-0005-0000-0000-0000F8000000}"/>
    <cellStyle name="Normal 3 24 2 2" xfId="2551" xr:uid="{D09BE129-8468-47D3-A6BD-6BEC5E59BC1E}"/>
    <cellStyle name="Normal 3 24 3" xfId="1768" xr:uid="{F38A871F-38C9-40FA-8543-DC930A69AA5E}"/>
    <cellStyle name="Normal 3 25" xfId="211" xr:uid="{00000000-0005-0000-0000-0000F9000000}"/>
    <cellStyle name="Normal 3 25 2" xfId="994" xr:uid="{00000000-0005-0000-0000-0000FA000000}"/>
    <cellStyle name="Normal 3 25 2 2" xfId="2560" xr:uid="{9FAD1096-96B8-49E7-A0AC-CE1AF58C15E5}"/>
    <cellStyle name="Normal 3 25 3" xfId="1777" xr:uid="{0E92EDD9-C62A-41C5-B928-E18DF2B7904A}"/>
    <cellStyle name="Normal 3 26" xfId="220" xr:uid="{00000000-0005-0000-0000-0000FB000000}"/>
    <cellStyle name="Normal 3 26 2" xfId="1003" xr:uid="{00000000-0005-0000-0000-0000FC000000}"/>
    <cellStyle name="Normal 3 26 2 2" xfId="2569" xr:uid="{E9AD17E6-2D43-4692-9DFE-D9698A7A182D}"/>
    <cellStyle name="Normal 3 26 3" xfId="1786" xr:uid="{57102C94-EDD9-444F-846D-F14805AC508A}"/>
    <cellStyle name="Normal 3 27" xfId="229" xr:uid="{00000000-0005-0000-0000-0000FD000000}"/>
    <cellStyle name="Normal 3 27 2" xfId="1012" xr:uid="{00000000-0005-0000-0000-0000FE000000}"/>
    <cellStyle name="Normal 3 27 2 2" xfId="2578" xr:uid="{650A351E-CE13-4176-9746-2F0AFFD6435D}"/>
    <cellStyle name="Normal 3 27 3" xfId="1795" xr:uid="{3DDD478C-B46E-4553-84FE-04DD68A407AE}"/>
    <cellStyle name="Normal 3 28" xfId="238" xr:uid="{00000000-0005-0000-0000-0000FF000000}"/>
    <cellStyle name="Normal 3 28 2" xfId="1021" xr:uid="{00000000-0005-0000-0000-000000010000}"/>
    <cellStyle name="Normal 3 28 2 2" xfId="2587" xr:uid="{66CBBB53-F543-4A6A-999D-079651F6F7F4}"/>
    <cellStyle name="Normal 3 28 3" xfId="1804" xr:uid="{1EB74C5A-BFCF-4E93-9D80-43B1C058F11A}"/>
    <cellStyle name="Normal 3 29" xfId="247" xr:uid="{00000000-0005-0000-0000-000001010000}"/>
    <cellStyle name="Normal 3 29 2" xfId="1030" xr:uid="{00000000-0005-0000-0000-000002010000}"/>
    <cellStyle name="Normal 3 29 2 2" xfId="2596" xr:uid="{F2D56FBA-586D-4B8C-97F9-2BAB9DB30FEF}"/>
    <cellStyle name="Normal 3 29 3" xfId="1813" xr:uid="{412C5FA3-26B3-4ADD-90AD-6634AE2C1B63}"/>
    <cellStyle name="Normal 3 3" xfId="13" xr:uid="{00000000-0005-0000-0000-000003010000}"/>
    <cellStyle name="Normal 3 3 2" xfId="796" xr:uid="{00000000-0005-0000-0000-000004010000}"/>
    <cellStyle name="Normal 3 3 2 2" xfId="2362" xr:uid="{1EE54FB2-2FDF-44C9-9079-7704543AC220}"/>
    <cellStyle name="Normal 3 3 3" xfId="1579" xr:uid="{CE994CB2-C028-44C4-9191-93918052BA38}"/>
    <cellStyle name="Normal 3 30" xfId="256" xr:uid="{00000000-0005-0000-0000-000005010000}"/>
    <cellStyle name="Normal 3 30 2" xfId="1039" xr:uid="{00000000-0005-0000-0000-000006010000}"/>
    <cellStyle name="Normal 3 30 2 2" xfId="2605" xr:uid="{242EBD91-CA8D-4DEF-98A7-DA4DB1E10047}"/>
    <cellStyle name="Normal 3 30 3" xfId="1822" xr:uid="{E9DB8A9A-3D00-44F0-AB0D-ABEF4DA77538}"/>
    <cellStyle name="Normal 3 31" xfId="265" xr:uid="{00000000-0005-0000-0000-000007010000}"/>
    <cellStyle name="Normal 3 31 2" xfId="1048" xr:uid="{00000000-0005-0000-0000-000008010000}"/>
    <cellStyle name="Normal 3 31 2 2" xfId="2614" xr:uid="{2C810B93-FD45-4FD7-8DAD-E2853BD30484}"/>
    <cellStyle name="Normal 3 31 3" xfId="1831" xr:uid="{DB9E2EF1-D4FA-4ABB-858B-03E4F5F1AC22}"/>
    <cellStyle name="Normal 3 32" xfId="274" xr:uid="{00000000-0005-0000-0000-000009010000}"/>
    <cellStyle name="Normal 3 32 2" xfId="1057" xr:uid="{00000000-0005-0000-0000-00000A010000}"/>
    <cellStyle name="Normal 3 32 2 2" xfId="2623" xr:uid="{2A04547B-8031-428D-90A0-2BBF12A83A93}"/>
    <cellStyle name="Normal 3 32 3" xfId="1840" xr:uid="{3C29C0F1-F67F-47C7-B6F5-8C6AEC06346E}"/>
    <cellStyle name="Normal 3 33" xfId="283" xr:uid="{00000000-0005-0000-0000-00000B010000}"/>
    <cellStyle name="Normal 3 33 2" xfId="1066" xr:uid="{00000000-0005-0000-0000-00000C010000}"/>
    <cellStyle name="Normal 3 33 2 2" xfId="2632" xr:uid="{67E060DD-5804-42C7-971C-89F0A392EFF2}"/>
    <cellStyle name="Normal 3 33 3" xfId="1849" xr:uid="{C35D8DD4-3FC2-4FBF-A755-BA76F8A1E5C9}"/>
    <cellStyle name="Normal 3 34" xfId="292" xr:uid="{00000000-0005-0000-0000-00000D010000}"/>
    <cellStyle name="Normal 3 34 2" xfId="1075" xr:uid="{00000000-0005-0000-0000-00000E010000}"/>
    <cellStyle name="Normal 3 34 2 2" xfId="2641" xr:uid="{FC8FC020-4938-4BCF-A94D-766AF77FE65F}"/>
    <cellStyle name="Normal 3 34 3" xfId="1858" xr:uid="{D49D27CF-D693-4814-A216-9D412AD33F1E}"/>
    <cellStyle name="Normal 3 35" xfId="301" xr:uid="{00000000-0005-0000-0000-00000F010000}"/>
    <cellStyle name="Normal 3 35 2" xfId="1084" xr:uid="{00000000-0005-0000-0000-000010010000}"/>
    <cellStyle name="Normal 3 35 2 2" xfId="2650" xr:uid="{5CA1279C-D540-485F-A395-0991322B90A7}"/>
    <cellStyle name="Normal 3 35 3" xfId="1867" xr:uid="{ADD49324-84BC-4368-B48B-9E0940CE8600}"/>
    <cellStyle name="Normal 3 36" xfId="310" xr:uid="{00000000-0005-0000-0000-000011010000}"/>
    <cellStyle name="Normal 3 36 2" xfId="1093" xr:uid="{00000000-0005-0000-0000-000012010000}"/>
    <cellStyle name="Normal 3 36 2 2" xfId="2659" xr:uid="{C4D9F3F2-EE79-415A-8756-012D7C144CA7}"/>
    <cellStyle name="Normal 3 36 3" xfId="1876" xr:uid="{490E9C87-BF6B-46F8-8B0E-B2A692FB720B}"/>
    <cellStyle name="Normal 3 37" xfId="319" xr:uid="{00000000-0005-0000-0000-000013010000}"/>
    <cellStyle name="Normal 3 37 2" xfId="1102" xr:uid="{00000000-0005-0000-0000-000014010000}"/>
    <cellStyle name="Normal 3 37 2 2" xfId="2668" xr:uid="{C82FC071-F1BC-4330-88B4-21E58D2BCB61}"/>
    <cellStyle name="Normal 3 37 3" xfId="1885" xr:uid="{52C96EFB-D578-496E-8532-882E1D2E8195}"/>
    <cellStyle name="Normal 3 38" xfId="328" xr:uid="{00000000-0005-0000-0000-000015010000}"/>
    <cellStyle name="Normal 3 38 2" xfId="1111" xr:uid="{00000000-0005-0000-0000-000016010000}"/>
    <cellStyle name="Normal 3 38 2 2" xfId="2677" xr:uid="{66A231B0-9438-4C1B-8238-A0DA1F12E6AC}"/>
    <cellStyle name="Normal 3 38 3" xfId="1894" xr:uid="{29305639-DDAF-40C9-8C57-58B70999E134}"/>
    <cellStyle name="Normal 3 39" xfId="337" xr:uid="{00000000-0005-0000-0000-000017010000}"/>
    <cellStyle name="Normal 3 39 2" xfId="1120" xr:uid="{00000000-0005-0000-0000-000018010000}"/>
    <cellStyle name="Normal 3 39 2 2" xfId="2686" xr:uid="{745E1BD3-F43C-4978-A8ED-7A3C16304640}"/>
    <cellStyle name="Normal 3 39 3" xfId="1903" xr:uid="{EB1090B0-98C5-4D24-A930-88FD9B994DE5}"/>
    <cellStyle name="Normal 3 4" xfId="22" xr:uid="{00000000-0005-0000-0000-000019010000}"/>
    <cellStyle name="Normal 3 4 2" xfId="805" xr:uid="{00000000-0005-0000-0000-00001A010000}"/>
    <cellStyle name="Normal 3 4 2 2" xfId="2371" xr:uid="{8F1F7CA9-A2EE-4E85-92CE-C86A55736DDD}"/>
    <cellStyle name="Normal 3 4 3" xfId="1588" xr:uid="{E101E937-FA34-494D-A24A-4E580B3EE7D4}"/>
    <cellStyle name="Normal 3 40" xfId="346" xr:uid="{00000000-0005-0000-0000-00001B010000}"/>
    <cellStyle name="Normal 3 40 2" xfId="1129" xr:uid="{00000000-0005-0000-0000-00001C010000}"/>
    <cellStyle name="Normal 3 40 2 2" xfId="2695" xr:uid="{6D4C0016-B390-4797-A5FB-8FDAFDF3496F}"/>
    <cellStyle name="Normal 3 40 3" xfId="1912" xr:uid="{EE98AED3-A0E3-47C8-81FB-1596A097E43D}"/>
    <cellStyle name="Normal 3 41" xfId="355" xr:uid="{00000000-0005-0000-0000-00001D010000}"/>
    <cellStyle name="Normal 3 41 2" xfId="1138" xr:uid="{00000000-0005-0000-0000-00001E010000}"/>
    <cellStyle name="Normal 3 41 2 2" xfId="2704" xr:uid="{F0C4D1B5-7940-4682-8057-11CAE1DA0867}"/>
    <cellStyle name="Normal 3 41 3" xfId="1921" xr:uid="{306577B3-2801-4695-9815-0E8D1EC8C449}"/>
    <cellStyle name="Normal 3 42" xfId="364" xr:uid="{00000000-0005-0000-0000-00001F010000}"/>
    <cellStyle name="Normal 3 42 2" xfId="1147" xr:uid="{00000000-0005-0000-0000-000020010000}"/>
    <cellStyle name="Normal 3 42 2 2" xfId="2713" xr:uid="{EE8E5648-1F6C-4AB6-ADD1-4B4BCD8E65C2}"/>
    <cellStyle name="Normal 3 42 3" xfId="1930" xr:uid="{65E13DB4-956A-47A5-8F2E-DB5619F2BA7B}"/>
    <cellStyle name="Normal 3 43" xfId="373" xr:uid="{00000000-0005-0000-0000-000021010000}"/>
    <cellStyle name="Normal 3 43 2" xfId="1156" xr:uid="{00000000-0005-0000-0000-000022010000}"/>
    <cellStyle name="Normal 3 43 2 2" xfId="2722" xr:uid="{E1960EEC-0445-42B7-8629-C30E0DA304C5}"/>
    <cellStyle name="Normal 3 43 3" xfId="1939" xr:uid="{2E63DD05-B860-4507-BA53-BD42D598D079}"/>
    <cellStyle name="Normal 3 44" xfId="382" xr:uid="{00000000-0005-0000-0000-000023010000}"/>
    <cellStyle name="Normal 3 44 2" xfId="1165" xr:uid="{00000000-0005-0000-0000-000024010000}"/>
    <cellStyle name="Normal 3 44 2 2" xfId="2731" xr:uid="{0BAC2634-2660-4A62-81B7-1930EF955C41}"/>
    <cellStyle name="Normal 3 44 3" xfId="1948" xr:uid="{C69EF4AE-92D9-4A92-997B-A696323EFA81}"/>
    <cellStyle name="Normal 3 45" xfId="391" xr:uid="{00000000-0005-0000-0000-000025010000}"/>
    <cellStyle name="Normal 3 45 2" xfId="1174" xr:uid="{00000000-0005-0000-0000-000026010000}"/>
    <cellStyle name="Normal 3 45 2 2" xfId="2740" xr:uid="{0C37616D-44E4-476F-8534-2EF8E579D8CB}"/>
    <cellStyle name="Normal 3 45 3" xfId="1957" xr:uid="{D0D222D0-B83A-4B53-A431-B9FEFE8685E0}"/>
    <cellStyle name="Normal 3 46" xfId="400" xr:uid="{00000000-0005-0000-0000-000027010000}"/>
    <cellStyle name="Normal 3 46 2" xfId="1183" xr:uid="{00000000-0005-0000-0000-000028010000}"/>
    <cellStyle name="Normal 3 46 2 2" xfId="2749" xr:uid="{5F89C055-B168-456F-81A6-1C7A728B89B4}"/>
    <cellStyle name="Normal 3 46 3" xfId="1966" xr:uid="{107CAB15-AC7A-4021-B436-A345CABC7A7A}"/>
    <cellStyle name="Normal 3 47" xfId="409" xr:uid="{00000000-0005-0000-0000-000029010000}"/>
    <cellStyle name="Normal 3 47 2" xfId="1192" xr:uid="{00000000-0005-0000-0000-00002A010000}"/>
    <cellStyle name="Normal 3 47 2 2" xfId="2758" xr:uid="{3281D142-340F-4C26-8B44-E86C2758BCF9}"/>
    <cellStyle name="Normal 3 47 3" xfId="1975" xr:uid="{8DBB3D77-5433-4745-8057-447E9548F51B}"/>
    <cellStyle name="Normal 3 48" xfId="418" xr:uid="{00000000-0005-0000-0000-00002B010000}"/>
    <cellStyle name="Normal 3 48 2" xfId="1201" xr:uid="{00000000-0005-0000-0000-00002C010000}"/>
    <cellStyle name="Normal 3 48 2 2" xfId="2767" xr:uid="{25689C81-D179-47B4-B4EB-D39B45D95F59}"/>
    <cellStyle name="Normal 3 48 3" xfId="1984" xr:uid="{42FE659E-6FBC-4C8D-A822-453C46E275F6}"/>
    <cellStyle name="Normal 3 49" xfId="427" xr:uid="{00000000-0005-0000-0000-00002D010000}"/>
    <cellStyle name="Normal 3 49 2" xfId="1210" xr:uid="{00000000-0005-0000-0000-00002E010000}"/>
    <cellStyle name="Normal 3 49 2 2" xfId="2776" xr:uid="{07CCC133-6EFC-4EC8-B4D9-494F3BEA904A}"/>
    <cellStyle name="Normal 3 49 3" xfId="1993" xr:uid="{CA0D0E3D-1A28-441E-B044-1B64AD53EC60}"/>
    <cellStyle name="Normal 3 5" xfId="31" xr:uid="{00000000-0005-0000-0000-00002F010000}"/>
    <cellStyle name="Normal 3 5 2" xfId="814" xr:uid="{00000000-0005-0000-0000-000030010000}"/>
    <cellStyle name="Normal 3 5 2 2" xfId="2380" xr:uid="{C9874859-F07A-4411-91D2-803A91C7F1A9}"/>
    <cellStyle name="Normal 3 5 3" xfId="1597" xr:uid="{5DB0A6C9-6C43-42D0-B5B0-445129813DB0}"/>
    <cellStyle name="Normal 3 50" xfId="436" xr:uid="{00000000-0005-0000-0000-000031010000}"/>
    <cellStyle name="Normal 3 50 2" xfId="1219" xr:uid="{00000000-0005-0000-0000-000032010000}"/>
    <cellStyle name="Normal 3 50 2 2" xfId="2785" xr:uid="{4E8EF40D-4E4E-4979-8FA0-09D734A3858C}"/>
    <cellStyle name="Normal 3 50 3" xfId="2002" xr:uid="{0994AF69-3AEA-4572-9F8F-1EDE0743BC64}"/>
    <cellStyle name="Normal 3 51" xfId="445" xr:uid="{00000000-0005-0000-0000-000033010000}"/>
    <cellStyle name="Normal 3 51 2" xfId="1228" xr:uid="{00000000-0005-0000-0000-000034010000}"/>
    <cellStyle name="Normal 3 51 2 2" xfId="2794" xr:uid="{A12EF478-3B6E-49B8-A46B-CAF461C254ED}"/>
    <cellStyle name="Normal 3 51 3" xfId="2011" xr:uid="{1903E1F8-109D-49C5-B4D8-B4B12E00B413}"/>
    <cellStyle name="Normal 3 52" xfId="454" xr:uid="{00000000-0005-0000-0000-000035010000}"/>
    <cellStyle name="Normal 3 52 2" xfId="1237" xr:uid="{00000000-0005-0000-0000-000036010000}"/>
    <cellStyle name="Normal 3 52 2 2" xfId="2803" xr:uid="{F310C0AF-804F-4407-A333-DEE34862C6B3}"/>
    <cellStyle name="Normal 3 52 3" xfId="2020" xr:uid="{896E8DFB-FB1D-495D-B326-D6F8F23DE2C9}"/>
    <cellStyle name="Normal 3 53" xfId="463" xr:uid="{00000000-0005-0000-0000-000037010000}"/>
    <cellStyle name="Normal 3 53 2" xfId="1246" xr:uid="{00000000-0005-0000-0000-000038010000}"/>
    <cellStyle name="Normal 3 53 2 2" xfId="2812" xr:uid="{B7E8D6E7-78C6-4208-905C-1A31EEADAE7D}"/>
    <cellStyle name="Normal 3 53 3" xfId="2029" xr:uid="{5B805763-EB15-4945-9F1F-34525188D7F3}"/>
    <cellStyle name="Normal 3 54" xfId="472" xr:uid="{00000000-0005-0000-0000-000039010000}"/>
    <cellStyle name="Normal 3 54 2" xfId="1255" xr:uid="{00000000-0005-0000-0000-00003A010000}"/>
    <cellStyle name="Normal 3 54 2 2" xfId="2821" xr:uid="{8815F79F-9970-474F-A52E-98189D37E8B9}"/>
    <cellStyle name="Normal 3 54 3" xfId="2038" xr:uid="{2829E564-4AB4-4710-9F02-6455EEE001FA}"/>
    <cellStyle name="Normal 3 55" xfId="481" xr:uid="{00000000-0005-0000-0000-00003B010000}"/>
    <cellStyle name="Normal 3 55 2" xfId="1264" xr:uid="{00000000-0005-0000-0000-00003C010000}"/>
    <cellStyle name="Normal 3 55 2 2" xfId="2830" xr:uid="{B07F2AFA-D23E-40D7-8614-17ECDD388154}"/>
    <cellStyle name="Normal 3 55 3" xfId="2047" xr:uid="{3C66CDFE-CA38-4DDC-A897-5BEE3F6382C4}"/>
    <cellStyle name="Normal 3 56" xfId="490" xr:uid="{00000000-0005-0000-0000-00003D010000}"/>
    <cellStyle name="Normal 3 56 2" xfId="1273" xr:uid="{00000000-0005-0000-0000-00003E010000}"/>
    <cellStyle name="Normal 3 56 2 2" xfId="2839" xr:uid="{918B3CD0-BE5E-4067-B5A2-7421912D24DB}"/>
    <cellStyle name="Normal 3 56 3" xfId="2056" xr:uid="{B3BCFC57-C409-4FAB-BB4F-91B1D9FE4822}"/>
    <cellStyle name="Normal 3 57" xfId="499" xr:uid="{00000000-0005-0000-0000-00003F010000}"/>
    <cellStyle name="Normal 3 57 2" xfId="1282" xr:uid="{00000000-0005-0000-0000-000040010000}"/>
    <cellStyle name="Normal 3 57 2 2" xfId="2848" xr:uid="{26A94ABF-7B5D-469C-9AC5-E010CF3A31D7}"/>
    <cellStyle name="Normal 3 57 3" xfId="2065" xr:uid="{E563704B-5B2B-4521-A83B-ED3ED36723AE}"/>
    <cellStyle name="Normal 3 58" xfId="508" xr:uid="{00000000-0005-0000-0000-000041010000}"/>
    <cellStyle name="Normal 3 58 2" xfId="1291" xr:uid="{00000000-0005-0000-0000-000042010000}"/>
    <cellStyle name="Normal 3 58 2 2" xfId="2857" xr:uid="{86BA75D5-633D-469C-8022-6857016BEC35}"/>
    <cellStyle name="Normal 3 58 3" xfId="2074" xr:uid="{86FCA02A-364C-49A3-AF40-A4192631FF89}"/>
    <cellStyle name="Normal 3 59" xfId="517" xr:uid="{00000000-0005-0000-0000-000043010000}"/>
    <cellStyle name="Normal 3 59 2" xfId="1300" xr:uid="{00000000-0005-0000-0000-000044010000}"/>
    <cellStyle name="Normal 3 59 2 2" xfId="2866" xr:uid="{59EE18C9-75F7-4395-B158-29777FA158B9}"/>
    <cellStyle name="Normal 3 59 3" xfId="2083" xr:uid="{7394E0AE-420E-408D-88D7-DF67103CE9B6}"/>
    <cellStyle name="Normal 3 6" xfId="40" xr:uid="{00000000-0005-0000-0000-000045010000}"/>
    <cellStyle name="Normal 3 6 2" xfId="823" xr:uid="{00000000-0005-0000-0000-000046010000}"/>
    <cellStyle name="Normal 3 6 2 2" xfId="2389" xr:uid="{0966A637-DE4C-48F4-A823-9DD3FBEF159C}"/>
    <cellStyle name="Normal 3 6 3" xfId="1606" xr:uid="{977A30AB-B02B-4AEE-9837-3B6C295C283B}"/>
    <cellStyle name="Normal 3 60" xfId="526" xr:uid="{00000000-0005-0000-0000-000047010000}"/>
    <cellStyle name="Normal 3 60 2" xfId="1309" xr:uid="{00000000-0005-0000-0000-000048010000}"/>
    <cellStyle name="Normal 3 60 2 2" xfId="2875" xr:uid="{79931A9F-CEBC-4571-8923-3C9AE64DAE97}"/>
    <cellStyle name="Normal 3 60 3" xfId="2092" xr:uid="{B3359576-5AFB-43DC-A640-A84FA8181759}"/>
    <cellStyle name="Normal 3 61" xfId="535" xr:uid="{00000000-0005-0000-0000-000049010000}"/>
    <cellStyle name="Normal 3 61 2" xfId="1318" xr:uid="{00000000-0005-0000-0000-00004A010000}"/>
    <cellStyle name="Normal 3 61 2 2" xfId="2884" xr:uid="{FD8D7099-6242-4534-998E-2B24FCC3D4AC}"/>
    <cellStyle name="Normal 3 61 3" xfId="2101" xr:uid="{A7FBE042-51AA-4B15-B259-99E3C89B92B5}"/>
    <cellStyle name="Normal 3 62" xfId="544" xr:uid="{00000000-0005-0000-0000-00004B010000}"/>
    <cellStyle name="Normal 3 62 2" xfId="1327" xr:uid="{00000000-0005-0000-0000-00004C010000}"/>
    <cellStyle name="Normal 3 62 2 2" xfId="2893" xr:uid="{264B4F53-D24A-4D26-8DCE-59334F09A5ED}"/>
    <cellStyle name="Normal 3 62 3" xfId="2110" xr:uid="{DFB1AE30-02AC-4AF6-B722-B5C35D8EF6E4}"/>
    <cellStyle name="Normal 3 63" xfId="553" xr:uid="{00000000-0005-0000-0000-00004D010000}"/>
    <cellStyle name="Normal 3 63 2" xfId="1336" xr:uid="{00000000-0005-0000-0000-00004E010000}"/>
    <cellStyle name="Normal 3 63 2 2" xfId="2902" xr:uid="{EF88EF46-D876-45A6-B9B3-FE6BC1E9C1D1}"/>
    <cellStyle name="Normal 3 63 3" xfId="2119" xr:uid="{0262C4CA-57D2-4A68-B58A-BC42003FD125}"/>
    <cellStyle name="Normal 3 64" xfId="562" xr:uid="{00000000-0005-0000-0000-00004F010000}"/>
    <cellStyle name="Normal 3 64 2" xfId="1345" xr:uid="{00000000-0005-0000-0000-000050010000}"/>
    <cellStyle name="Normal 3 64 2 2" xfId="2911" xr:uid="{5BB383E0-F7B4-4A51-8A0C-3E9D73B0857D}"/>
    <cellStyle name="Normal 3 64 3" xfId="2128" xr:uid="{84D3E6D5-55FE-48E1-B643-5DDA3530C78B}"/>
    <cellStyle name="Normal 3 65" xfId="571" xr:uid="{00000000-0005-0000-0000-000051010000}"/>
    <cellStyle name="Normal 3 65 2" xfId="1354" xr:uid="{00000000-0005-0000-0000-000052010000}"/>
    <cellStyle name="Normal 3 65 2 2" xfId="2920" xr:uid="{6DEF248B-2844-49F9-8AA1-1BAD55381C22}"/>
    <cellStyle name="Normal 3 65 3" xfId="2137" xr:uid="{A8FDC148-68F9-47F3-85AB-7285EFFB0BF5}"/>
    <cellStyle name="Normal 3 66" xfId="580" xr:uid="{00000000-0005-0000-0000-000053010000}"/>
    <cellStyle name="Normal 3 66 2" xfId="1363" xr:uid="{00000000-0005-0000-0000-000054010000}"/>
    <cellStyle name="Normal 3 66 2 2" xfId="2929" xr:uid="{34839CEA-B937-4D38-ADAD-85E9F533C7BC}"/>
    <cellStyle name="Normal 3 66 3" xfId="2146" xr:uid="{40E65EEF-9251-45F3-952B-F147AB8EE370}"/>
    <cellStyle name="Normal 3 67" xfId="589" xr:uid="{00000000-0005-0000-0000-000055010000}"/>
    <cellStyle name="Normal 3 67 2" xfId="1372" xr:uid="{00000000-0005-0000-0000-000056010000}"/>
    <cellStyle name="Normal 3 67 2 2" xfId="2938" xr:uid="{3619D222-624B-439E-80D6-CA23947396A7}"/>
    <cellStyle name="Normal 3 67 3" xfId="2155" xr:uid="{C7374A80-2ABE-4E8D-A9FA-8C25CFE3C04E}"/>
    <cellStyle name="Normal 3 68" xfId="598" xr:uid="{00000000-0005-0000-0000-000057010000}"/>
    <cellStyle name="Normal 3 68 2" xfId="1381" xr:uid="{00000000-0005-0000-0000-000058010000}"/>
    <cellStyle name="Normal 3 68 2 2" xfId="2947" xr:uid="{76BD62A2-81DB-4428-AD13-AE26B08F4A19}"/>
    <cellStyle name="Normal 3 68 3" xfId="2164" xr:uid="{D3CA5B9B-0B70-4AE6-91CD-71A5F4F9997E}"/>
    <cellStyle name="Normal 3 69" xfId="607" xr:uid="{00000000-0005-0000-0000-000059010000}"/>
    <cellStyle name="Normal 3 69 2" xfId="1390" xr:uid="{00000000-0005-0000-0000-00005A010000}"/>
    <cellStyle name="Normal 3 69 2 2" xfId="2956" xr:uid="{15D69CCA-FE7C-40CC-B897-588EC3A57021}"/>
    <cellStyle name="Normal 3 69 3" xfId="2173" xr:uid="{667E5AA9-0274-4034-A98A-EEBE87B9C442}"/>
    <cellStyle name="Normal 3 7" xfId="49" xr:uid="{00000000-0005-0000-0000-00005B010000}"/>
    <cellStyle name="Normal 3 7 2" xfId="832" xr:uid="{00000000-0005-0000-0000-00005C010000}"/>
    <cellStyle name="Normal 3 7 2 2" xfId="2398" xr:uid="{4478156F-D23C-4B47-A06C-7CAE4EE58007}"/>
    <cellStyle name="Normal 3 7 3" xfId="1615" xr:uid="{19018673-BF14-4895-B719-092E6FCD46A3}"/>
    <cellStyle name="Normal 3 70" xfId="616" xr:uid="{00000000-0005-0000-0000-00005D010000}"/>
    <cellStyle name="Normal 3 70 2" xfId="1399" xr:uid="{00000000-0005-0000-0000-00005E010000}"/>
    <cellStyle name="Normal 3 70 2 2" xfId="2965" xr:uid="{7F57AF44-3101-4F79-84BE-263841E116B7}"/>
    <cellStyle name="Normal 3 70 3" xfId="2182" xr:uid="{98E4E0D1-3264-4A39-8AAC-3C7FEFF10294}"/>
    <cellStyle name="Normal 3 71" xfId="625" xr:uid="{00000000-0005-0000-0000-00005F010000}"/>
    <cellStyle name="Normal 3 71 2" xfId="1408" xr:uid="{00000000-0005-0000-0000-000060010000}"/>
    <cellStyle name="Normal 3 71 2 2" xfId="2974" xr:uid="{7E3E7FED-B943-4EF4-8A41-2D78152B64BE}"/>
    <cellStyle name="Normal 3 71 3" xfId="2191" xr:uid="{CAF66C05-C94D-4B23-A187-5AD41BD53561}"/>
    <cellStyle name="Normal 3 72" xfId="634" xr:uid="{00000000-0005-0000-0000-000061010000}"/>
    <cellStyle name="Normal 3 72 2" xfId="1417" xr:uid="{00000000-0005-0000-0000-000062010000}"/>
    <cellStyle name="Normal 3 72 2 2" xfId="2983" xr:uid="{BC38F803-43AE-41EF-80A6-88AF21934B31}"/>
    <cellStyle name="Normal 3 72 3" xfId="2200" xr:uid="{B0932BA1-86B0-4A6B-AF0F-A7EF72A32EB3}"/>
    <cellStyle name="Normal 3 73" xfId="643" xr:uid="{00000000-0005-0000-0000-000063010000}"/>
    <cellStyle name="Normal 3 73 2" xfId="1426" xr:uid="{00000000-0005-0000-0000-000064010000}"/>
    <cellStyle name="Normal 3 73 2 2" xfId="2992" xr:uid="{AF71D1D8-EA3F-4F84-85C3-C9BF067CDDD7}"/>
    <cellStyle name="Normal 3 73 3" xfId="2209" xr:uid="{1F17F910-56F3-4415-97C6-FBB209EA2740}"/>
    <cellStyle name="Normal 3 74" xfId="652" xr:uid="{00000000-0005-0000-0000-000065010000}"/>
    <cellStyle name="Normal 3 74 2" xfId="1435" xr:uid="{00000000-0005-0000-0000-000066010000}"/>
    <cellStyle name="Normal 3 74 2 2" xfId="3001" xr:uid="{FF4457F3-AA21-4F83-BDE5-BC85727CC8AE}"/>
    <cellStyle name="Normal 3 74 3" xfId="2218" xr:uid="{626470CC-21B9-47DB-94C6-E1F4E696BAA4}"/>
    <cellStyle name="Normal 3 75" xfId="661" xr:uid="{00000000-0005-0000-0000-000067010000}"/>
    <cellStyle name="Normal 3 75 2" xfId="1444" xr:uid="{00000000-0005-0000-0000-000068010000}"/>
    <cellStyle name="Normal 3 75 2 2" xfId="3010" xr:uid="{D413DA9C-9D71-4823-9E42-67813C1DE6A4}"/>
    <cellStyle name="Normal 3 75 3" xfId="2227" xr:uid="{AFAB7C34-FF8A-402E-A799-C4E6937BC563}"/>
    <cellStyle name="Normal 3 76" xfId="670" xr:uid="{00000000-0005-0000-0000-000069010000}"/>
    <cellStyle name="Normal 3 76 2" xfId="1453" xr:uid="{00000000-0005-0000-0000-00006A010000}"/>
    <cellStyle name="Normal 3 76 2 2" xfId="3019" xr:uid="{0D6F6F4D-4CB9-40DF-B708-B252293DDC6B}"/>
    <cellStyle name="Normal 3 76 3" xfId="2236" xr:uid="{65E5DB0A-F162-4257-99C4-84F427865855}"/>
    <cellStyle name="Normal 3 77" xfId="679" xr:uid="{00000000-0005-0000-0000-00006B010000}"/>
    <cellStyle name="Normal 3 77 2" xfId="1462" xr:uid="{00000000-0005-0000-0000-00006C010000}"/>
    <cellStyle name="Normal 3 77 2 2" xfId="3028" xr:uid="{FE8025C3-9C05-40AB-B465-C084F76C6EBF}"/>
    <cellStyle name="Normal 3 77 3" xfId="2245" xr:uid="{93F2A801-F7C1-4936-98F8-688BFA0B63C5}"/>
    <cellStyle name="Normal 3 78" xfId="688" xr:uid="{00000000-0005-0000-0000-00006D010000}"/>
    <cellStyle name="Normal 3 78 2" xfId="1471" xr:uid="{00000000-0005-0000-0000-00006E010000}"/>
    <cellStyle name="Normal 3 78 2 2" xfId="3037" xr:uid="{52CE4B8B-9094-4709-BBB2-2BE92B8E4E5B}"/>
    <cellStyle name="Normal 3 78 3" xfId="2254" xr:uid="{9A675430-60CC-483C-9E0F-A84F5D0E478A}"/>
    <cellStyle name="Normal 3 79" xfId="697" xr:uid="{00000000-0005-0000-0000-00006F010000}"/>
    <cellStyle name="Normal 3 79 2" xfId="1480" xr:uid="{00000000-0005-0000-0000-000070010000}"/>
    <cellStyle name="Normal 3 79 2 2" xfId="3046" xr:uid="{1913CBD5-44A8-475B-ACD7-56D145253C9F}"/>
    <cellStyle name="Normal 3 79 3" xfId="2263" xr:uid="{8F4B85EA-E91B-4F72-9E4A-BABAF8E648ED}"/>
    <cellStyle name="Normal 3 8" xfId="58" xr:uid="{00000000-0005-0000-0000-000071010000}"/>
    <cellStyle name="Normal 3 8 2" xfId="841" xr:uid="{00000000-0005-0000-0000-000072010000}"/>
    <cellStyle name="Normal 3 8 2 2" xfId="2407" xr:uid="{476A3A19-A73C-4DE8-97C8-821B0A01023D}"/>
    <cellStyle name="Normal 3 8 3" xfId="1624" xr:uid="{69084282-1812-48B6-99C9-0AB962F5A3EB}"/>
    <cellStyle name="Normal 3 80" xfId="706" xr:uid="{00000000-0005-0000-0000-000073010000}"/>
    <cellStyle name="Normal 3 80 2" xfId="1489" xr:uid="{00000000-0005-0000-0000-000074010000}"/>
    <cellStyle name="Normal 3 80 2 2" xfId="3055" xr:uid="{18B96F7B-C5A1-4A54-8E73-415CBA73FFE5}"/>
    <cellStyle name="Normal 3 80 3" xfId="2272" xr:uid="{AC45A56E-4CB7-4726-AD4B-98873A1CAEAF}"/>
    <cellStyle name="Normal 3 81" xfId="715" xr:uid="{00000000-0005-0000-0000-000075010000}"/>
    <cellStyle name="Normal 3 81 2" xfId="1498" xr:uid="{00000000-0005-0000-0000-000076010000}"/>
    <cellStyle name="Normal 3 81 2 2" xfId="3064" xr:uid="{14BB1338-E871-4838-8DED-873BDD3404AD}"/>
    <cellStyle name="Normal 3 81 3" xfId="2281" xr:uid="{32A8A70A-AFE5-43E5-B97E-AE74A5D3056D}"/>
    <cellStyle name="Normal 3 82" xfId="724" xr:uid="{00000000-0005-0000-0000-000077010000}"/>
    <cellStyle name="Normal 3 82 2" xfId="1507" xr:uid="{00000000-0005-0000-0000-000078010000}"/>
    <cellStyle name="Normal 3 82 2 2" xfId="3073" xr:uid="{FF13E3D4-F0A5-412F-9BCF-56ABEC0BB2E8}"/>
    <cellStyle name="Normal 3 82 3" xfId="2290" xr:uid="{7811DD98-F096-4681-8215-E9079B4D91F7}"/>
    <cellStyle name="Normal 3 83" xfId="733" xr:uid="{00000000-0005-0000-0000-000079010000}"/>
    <cellStyle name="Normal 3 83 2" xfId="1516" xr:uid="{00000000-0005-0000-0000-00007A010000}"/>
    <cellStyle name="Normal 3 83 2 2" xfId="3082" xr:uid="{5F8B301A-E62A-4DD0-994E-3A6FFA71F6A0}"/>
    <cellStyle name="Normal 3 83 3" xfId="2299" xr:uid="{0996DF70-096F-4C9E-8B89-0BAB20A81F28}"/>
    <cellStyle name="Normal 3 84" xfId="742" xr:uid="{00000000-0005-0000-0000-00007B010000}"/>
    <cellStyle name="Normal 3 84 2" xfId="1525" xr:uid="{00000000-0005-0000-0000-00007C010000}"/>
    <cellStyle name="Normal 3 84 2 2" xfId="3091" xr:uid="{32D76E5E-15DB-4603-9D53-20BD72EF3713}"/>
    <cellStyle name="Normal 3 84 3" xfId="2308" xr:uid="{C25EAEBE-235B-47D9-A3FC-122C50C11CEE}"/>
    <cellStyle name="Normal 3 85" xfId="751" xr:uid="{00000000-0005-0000-0000-00007D010000}"/>
    <cellStyle name="Normal 3 85 2" xfId="1534" xr:uid="{00000000-0005-0000-0000-00007E010000}"/>
    <cellStyle name="Normal 3 85 2 2" xfId="3100" xr:uid="{7F130E17-38BC-4163-BAEE-29378AE900AA}"/>
    <cellStyle name="Normal 3 85 3" xfId="2317" xr:uid="{D23765F1-7434-4BDD-880D-6761A53D2EF7}"/>
    <cellStyle name="Normal 3 86" xfId="761" xr:uid="{00000000-0005-0000-0000-00007F010000}"/>
    <cellStyle name="Normal 3 86 2" xfId="1544" xr:uid="{00000000-0005-0000-0000-000080010000}"/>
    <cellStyle name="Normal 3 86 2 2" xfId="3110" xr:uid="{9504FBB1-A99F-4767-8824-FD3F0AB992F6}"/>
    <cellStyle name="Normal 3 86 3" xfId="2327" xr:uid="{EFABB5A5-3F47-4409-83EF-3E2C55064B03}"/>
    <cellStyle name="Normal 3 87" xfId="770" xr:uid="{00000000-0005-0000-0000-000081010000}"/>
    <cellStyle name="Normal 3 87 2" xfId="1553" xr:uid="{00000000-0005-0000-0000-000082010000}"/>
    <cellStyle name="Normal 3 87 2 2" xfId="3119" xr:uid="{7C49C08B-EC3B-4AFB-A11A-B45C27E32BC0}"/>
    <cellStyle name="Normal 3 87 3" xfId="2336" xr:uid="{B5C941E7-B1E6-4821-BB17-C8106F79D35E}"/>
    <cellStyle name="Normal 3 88" xfId="779" xr:uid="{00000000-0005-0000-0000-000083010000}"/>
    <cellStyle name="Normal 3 88 2" xfId="1562" xr:uid="{00000000-0005-0000-0000-000084010000}"/>
    <cellStyle name="Normal 3 88 2 2" xfId="3128" xr:uid="{00D62782-811C-43BC-A84A-C15AE0202159}"/>
    <cellStyle name="Normal 3 88 3" xfId="2345" xr:uid="{69E6BB98-E66B-471B-8E4D-6C3A9A52F437}"/>
    <cellStyle name="Normal 3 89" xfId="787" xr:uid="{00000000-0005-0000-0000-000085010000}"/>
    <cellStyle name="Normal 3 89 2" xfId="2353" xr:uid="{49F14C57-46E4-4137-A511-C5DE72549EF9}"/>
    <cellStyle name="Normal 3 9" xfId="67" xr:uid="{00000000-0005-0000-0000-000086010000}"/>
    <cellStyle name="Normal 3 9 2" xfId="850" xr:uid="{00000000-0005-0000-0000-000087010000}"/>
    <cellStyle name="Normal 3 9 2 2" xfId="2416" xr:uid="{CFECDFD7-7F74-4317-937C-7D6D2821D8E9}"/>
    <cellStyle name="Normal 3 9 3" xfId="1633" xr:uid="{9EF075F5-BE7C-4DDE-BE14-F40AC9D47504}"/>
    <cellStyle name="Normal 3 90" xfId="1570" xr:uid="{49C9679C-39A8-4D81-AC1B-CCC99A712FE3}"/>
    <cellStyle name="Normal 30" xfId="210" xr:uid="{00000000-0005-0000-0000-000088010000}"/>
    <cellStyle name="Normal 30 2" xfId="993" xr:uid="{00000000-0005-0000-0000-000089010000}"/>
    <cellStyle name="Normal 30 2 2" xfId="2559" xr:uid="{762B4450-22ED-4002-BFFC-F0B70F80B085}"/>
    <cellStyle name="Normal 30 3" xfId="1776" xr:uid="{4F2EC5E6-8933-47A2-86DD-159EE0FE79DD}"/>
    <cellStyle name="Normal 31" xfId="219" xr:uid="{00000000-0005-0000-0000-00008A010000}"/>
    <cellStyle name="Normal 31 2" xfId="1002" xr:uid="{00000000-0005-0000-0000-00008B010000}"/>
    <cellStyle name="Normal 31 2 2" xfId="2568" xr:uid="{6967CF17-FD9F-4D2D-B133-08465B09CE0C}"/>
    <cellStyle name="Normal 31 3" xfId="1785" xr:uid="{FF4863DF-0B59-46F5-8DF3-E05134FD6B6F}"/>
    <cellStyle name="Normal 32" xfId="228" xr:uid="{00000000-0005-0000-0000-00008C010000}"/>
    <cellStyle name="Normal 32 2" xfId="1011" xr:uid="{00000000-0005-0000-0000-00008D010000}"/>
    <cellStyle name="Normal 32 2 2" xfId="2577" xr:uid="{DA98E7F8-C516-4811-8F88-BD7E1B552540}"/>
    <cellStyle name="Normal 32 3" xfId="1794" xr:uid="{4AA58203-968D-4C78-9684-EB3738916A08}"/>
    <cellStyle name="Normal 33" xfId="237" xr:uid="{00000000-0005-0000-0000-00008E010000}"/>
    <cellStyle name="Normal 33 2" xfId="1020" xr:uid="{00000000-0005-0000-0000-00008F010000}"/>
    <cellStyle name="Normal 33 2 2" xfId="2586" xr:uid="{0C079AA3-D485-414B-A030-2DD25351CD1C}"/>
    <cellStyle name="Normal 33 3" xfId="1803" xr:uid="{C32F5CB0-C213-41D8-BE52-5562B0122186}"/>
    <cellStyle name="Normal 34" xfId="246" xr:uid="{00000000-0005-0000-0000-000090010000}"/>
    <cellStyle name="Normal 34 2" xfId="1029" xr:uid="{00000000-0005-0000-0000-000091010000}"/>
    <cellStyle name="Normal 34 2 2" xfId="2595" xr:uid="{9A8B1284-E8EB-4CA5-A3E3-3C641EE4A6BF}"/>
    <cellStyle name="Normal 34 3" xfId="1812" xr:uid="{62B7EBA9-A268-47DD-B87C-5CC11029C006}"/>
    <cellStyle name="Normal 35" xfId="255" xr:uid="{00000000-0005-0000-0000-000092010000}"/>
    <cellStyle name="Normal 35 2" xfId="1038" xr:uid="{00000000-0005-0000-0000-000093010000}"/>
    <cellStyle name="Normal 35 2 2" xfId="2604" xr:uid="{7FE3C97E-18CC-4BC4-A339-0DB99C5D899C}"/>
    <cellStyle name="Normal 35 3" xfId="1821" xr:uid="{B6EAD250-C81A-486B-BA5E-76D06A4BAB0D}"/>
    <cellStyle name="Normal 36" xfId="264" xr:uid="{00000000-0005-0000-0000-000094010000}"/>
    <cellStyle name="Normal 36 2" xfId="1047" xr:uid="{00000000-0005-0000-0000-000095010000}"/>
    <cellStyle name="Normal 36 2 2" xfId="2613" xr:uid="{E3D3AC10-EE72-49A6-A035-00C638DC93A0}"/>
    <cellStyle name="Normal 36 3" xfId="1830" xr:uid="{44C23C7A-85DC-4E2B-8626-AD76E1DF0955}"/>
    <cellStyle name="Normal 37" xfId="273" xr:uid="{00000000-0005-0000-0000-000096010000}"/>
    <cellStyle name="Normal 37 2" xfId="1056" xr:uid="{00000000-0005-0000-0000-000097010000}"/>
    <cellStyle name="Normal 37 2 2" xfId="2622" xr:uid="{0D577298-B1AA-4968-B6CE-6BEF7C51C72D}"/>
    <cellStyle name="Normal 37 3" xfId="1839" xr:uid="{90AC6968-D514-4B30-8BC1-BF3CB134CBC3}"/>
    <cellStyle name="Normal 38" xfId="282" xr:uid="{00000000-0005-0000-0000-000098010000}"/>
    <cellStyle name="Normal 38 2" xfId="1065" xr:uid="{00000000-0005-0000-0000-000099010000}"/>
    <cellStyle name="Normal 38 2 2" xfId="2631" xr:uid="{352C850D-D65A-4CA4-A8A2-2BC9E853E5BB}"/>
    <cellStyle name="Normal 38 3" xfId="1848" xr:uid="{656D3590-AED8-4C2D-A321-11FD634C3B8B}"/>
    <cellStyle name="Normal 39" xfId="291" xr:uid="{00000000-0005-0000-0000-00009A010000}"/>
    <cellStyle name="Normal 39 2" xfId="1074" xr:uid="{00000000-0005-0000-0000-00009B010000}"/>
    <cellStyle name="Normal 39 2 2" xfId="2640" xr:uid="{2399C68F-6CFE-4492-AE27-5D3EA11D895D}"/>
    <cellStyle name="Normal 39 3" xfId="1857" xr:uid="{75988D74-140D-413A-A8FD-545BE0A72706}"/>
    <cellStyle name="Normal 4" xfId="4" xr:uid="{00000000-0005-0000-0000-00009C010000}"/>
    <cellStyle name="Normal 4 10" xfId="77" xr:uid="{00000000-0005-0000-0000-00009D010000}"/>
    <cellStyle name="Normal 4 10 2" xfId="860" xr:uid="{00000000-0005-0000-0000-00009E010000}"/>
    <cellStyle name="Normal 4 10 2 2" xfId="2426" xr:uid="{66FA92A8-0CEA-42AB-AF5C-23CBDADC191E}"/>
    <cellStyle name="Normal 4 10 3" xfId="1643" xr:uid="{46CB593D-6C46-4FAD-B886-BC720B299BD4}"/>
    <cellStyle name="Normal 4 11" xfId="86" xr:uid="{00000000-0005-0000-0000-00009F010000}"/>
    <cellStyle name="Normal 4 11 2" xfId="869" xr:uid="{00000000-0005-0000-0000-0000A0010000}"/>
    <cellStyle name="Normal 4 11 2 2" xfId="2435" xr:uid="{EEE4C91A-F665-4EBC-9898-AE03F30A7771}"/>
    <cellStyle name="Normal 4 11 3" xfId="1652" xr:uid="{A160740C-C41B-4C55-A0AC-CBE21A77856A}"/>
    <cellStyle name="Normal 4 12" xfId="95" xr:uid="{00000000-0005-0000-0000-0000A1010000}"/>
    <cellStyle name="Normal 4 12 2" xfId="878" xr:uid="{00000000-0005-0000-0000-0000A2010000}"/>
    <cellStyle name="Normal 4 12 2 2" xfId="2444" xr:uid="{B40D0B6F-8E38-447F-9D37-075A4EFBA662}"/>
    <cellStyle name="Normal 4 12 3" xfId="1661" xr:uid="{A8C7BA3B-38C6-48AC-BFAC-A7A276E71658}"/>
    <cellStyle name="Normal 4 13" xfId="104" xr:uid="{00000000-0005-0000-0000-0000A3010000}"/>
    <cellStyle name="Normal 4 13 2" xfId="887" xr:uid="{00000000-0005-0000-0000-0000A4010000}"/>
    <cellStyle name="Normal 4 13 2 2" xfId="2453" xr:uid="{365FF6AB-1BB8-4933-9041-D9452BC477E9}"/>
    <cellStyle name="Normal 4 13 3" xfId="1670" xr:uid="{A29B6709-401F-4039-8054-CF9EE44B795E}"/>
    <cellStyle name="Normal 4 14" xfId="113" xr:uid="{00000000-0005-0000-0000-0000A5010000}"/>
    <cellStyle name="Normal 4 14 2" xfId="896" xr:uid="{00000000-0005-0000-0000-0000A6010000}"/>
    <cellStyle name="Normal 4 14 2 2" xfId="2462" xr:uid="{C512F80E-A488-486D-A9EB-C56E35D120AA}"/>
    <cellStyle name="Normal 4 14 3" xfId="1679" xr:uid="{04393CA7-F137-471F-9B9F-B4991FBF3E3F}"/>
    <cellStyle name="Normal 4 15" xfId="122" xr:uid="{00000000-0005-0000-0000-0000A7010000}"/>
    <cellStyle name="Normal 4 15 2" xfId="905" xr:uid="{00000000-0005-0000-0000-0000A8010000}"/>
    <cellStyle name="Normal 4 15 2 2" xfId="2471" xr:uid="{69C1C391-5C92-4075-8485-D18C90B8633E}"/>
    <cellStyle name="Normal 4 15 3" xfId="1688" xr:uid="{221175C5-9F53-477E-80B1-8167A87846DC}"/>
    <cellStyle name="Normal 4 16" xfId="131" xr:uid="{00000000-0005-0000-0000-0000A9010000}"/>
    <cellStyle name="Normal 4 16 2" xfId="914" xr:uid="{00000000-0005-0000-0000-0000AA010000}"/>
    <cellStyle name="Normal 4 16 2 2" xfId="2480" xr:uid="{8DB282B8-2A89-490D-84E4-5CB51E342869}"/>
    <cellStyle name="Normal 4 16 3" xfId="1697" xr:uid="{AF3A833E-614E-449C-9D03-680F4BE8C8C2}"/>
    <cellStyle name="Normal 4 17" xfId="140" xr:uid="{00000000-0005-0000-0000-0000AB010000}"/>
    <cellStyle name="Normal 4 17 2" xfId="923" xr:uid="{00000000-0005-0000-0000-0000AC010000}"/>
    <cellStyle name="Normal 4 17 2 2" xfId="2489" xr:uid="{041027AD-1801-4703-9028-0718275C9699}"/>
    <cellStyle name="Normal 4 17 3" xfId="1706" xr:uid="{1806582E-D768-47ED-978A-124A9DDE9EC1}"/>
    <cellStyle name="Normal 4 18" xfId="149" xr:uid="{00000000-0005-0000-0000-0000AD010000}"/>
    <cellStyle name="Normal 4 18 2" xfId="932" xr:uid="{00000000-0005-0000-0000-0000AE010000}"/>
    <cellStyle name="Normal 4 18 2 2" xfId="2498" xr:uid="{5FDC610D-5D78-40D1-9C3B-406A4AC1DCBB}"/>
    <cellStyle name="Normal 4 18 3" xfId="1715" xr:uid="{2094E2A9-CD7F-4C63-8463-7D0487C7EB26}"/>
    <cellStyle name="Normal 4 19" xfId="158" xr:uid="{00000000-0005-0000-0000-0000AF010000}"/>
    <cellStyle name="Normal 4 19 2" xfId="941" xr:uid="{00000000-0005-0000-0000-0000B0010000}"/>
    <cellStyle name="Normal 4 19 2 2" xfId="2507" xr:uid="{8CC2CA6E-AA77-4A4E-9C9C-5231A1D483B9}"/>
    <cellStyle name="Normal 4 19 3" xfId="1724" xr:uid="{83D7D870-A141-43A8-A523-81FCE4BEFEDC}"/>
    <cellStyle name="Normal 4 2" xfId="8" xr:uid="{00000000-0005-0000-0000-0000B1010000}"/>
    <cellStyle name="Normal 4 2 10" xfId="90" xr:uid="{00000000-0005-0000-0000-0000B2010000}"/>
    <cellStyle name="Normal 4 2 10 2" xfId="873" xr:uid="{00000000-0005-0000-0000-0000B3010000}"/>
    <cellStyle name="Normal 4 2 10 2 2" xfId="2439" xr:uid="{8EFCCDAD-4BF8-4197-A993-BF48E569DE9F}"/>
    <cellStyle name="Normal 4 2 10 3" xfId="1656" xr:uid="{FEC0FAF3-974D-447D-8CC4-4988C5EB19B8}"/>
    <cellStyle name="Normal 4 2 11" xfId="99" xr:uid="{00000000-0005-0000-0000-0000B4010000}"/>
    <cellStyle name="Normal 4 2 11 2" xfId="882" xr:uid="{00000000-0005-0000-0000-0000B5010000}"/>
    <cellStyle name="Normal 4 2 11 2 2" xfId="2448" xr:uid="{CE19B646-2DBC-4171-BBC2-1CFB2333D1BA}"/>
    <cellStyle name="Normal 4 2 11 3" xfId="1665" xr:uid="{13871986-4800-4DBB-B597-43C039750978}"/>
    <cellStyle name="Normal 4 2 12" xfId="108" xr:uid="{00000000-0005-0000-0000-0000B6010000}"/>
    <cellStyle name="Normal 4 2 12 2" xfId="891" xr:uid="{00000000-0005-0000-0000-0000B7010000}"/>
    <cellStyle name="Normal 4 2 12 2 2" xfId="2457" xr:uid="{AB692907-8C33-40C6-9442-BBCBFDF92EAA}"/>
    <cellStyle name="Normal 4 2 12 3" xfId="1674" xr:uid="{B93C5197-3761-4FBE-AF03-16487A44610D}"/>
    <cellStyle name="Normal 4 2 13" xfId="117" xr:uid="{00000000-0005-0000-0000-0000B8010000}"/>
    <cellStyle name="Normal 4 2 13 2" xfId="900" xr:uid="{00000000-0005-0000-0000-0000B9010000}"/>
    <cellStyle name="Normal 4 2 13 2 2" xfId="2466" xr:uid="{11243625-70F9-42E6-8232-A23C43F012E2}"/>
    <cellStyle name="Normal 4 2 13 3" xfId="1683" xr:uid="{ABDFF2D2-6512-4B21-A1EF-EBA6B0D84D3F}"/>
    <cellStyle name="Normal 4 2 14" xfId="126" xr:uid="{00000000-0005-0000-0000-0000BA010000}"/>
    <cellStyle name="Normal 4 2 14 2" xfId="909" xr:uid="{00000000-0005-0000-0000-0000BB010000}"/>
    <cellStyle name="Normal 4 2 14 2 2" xfId="2475" xr:uid="{D4D4008E-0583-4179-BAC9-2C1081B4CB91}"/>
    <cellStyle name="Normal 4 2 14 3" xfId="1692" xr:uid="{3FE9E7AD-E31D-4ACA-8C4A-132791E944FD}"/>
    <cellStyle name="Normal 4 2 15" xfId="135" xr:uid="{00000000-0005-0000-0000-0000BC010000}"/>
    <cellStyle name="Normal 4 2 15 2" xfId="918" xr:uid="{00000000-0005-0000-0000-0000BD010000}"/>
    <cellStyle name="Normal 4 2 15 2 2" xfId="2484" xr:uid="{9721D3C0-1184-4218-8E37-7DA502F5540E}"/>
    <cellStyle name="Normal 4 2 15 3" xfId="1701" xr:uid="{5758ABBB-FF5D-4E48-B648-F44E0A5B1972}"/>
    <cellStyle name="Normal 4 2 16" xfId="144" xr:uid="{00000000-0005-0000-0000-0000BE010000}"/>
    <cellStyle name="Normal 4 2 16 2" xfId="927" xr:uid="{00000000-0005-0000-0000-0000BF010000}"/>
    <cellStyle name="Normal 4 2 16 2 2" xfId="2493" xr:uid="{C9CD2359-9DA3-4EB4-8597-D41B70741727}"/>
    <cellStyle name="Normal 4 2 16 3" xfId="1710" xr:uid="{B7F4EF3F-1C57-4470-9A76-B17F3FA85530}"/>
    <cellStyle name="Normal 4 2 17" xfId="153" xr:uid="{00000000-0005-0000-0000-0000C0010000}"/>
    <cellStyle name="Normal 4 2 17 2" xfId="936" xr:uid="{00000000-0005-0000-0000-0000C1010000}"/>
    <cellStyle name="Normal 4 2 17 2 2" xfId="2502" xr:uid="{2A13D254-D4DC-451E-BFAC-CDDB19F253E7}"/>
    <cellStyle name="Normal 4 2 17 3" xfId="1719" xr:uid="{D4BA9374-D029-41A9-984D-80C7720E501C}"/>
    <cellStyle name="Normal 4 2 18" xfId="162" xr:uid="{00000000-0005-0000-0000-0000C2010000}"/>
    <cellStyle name="Normal 4 2 18 2" xfId="945" xr:uid="{00000000-0005-0000-0000-0000C3010000}"/>
    <cellStyle name="Normal 4 2 18 2 2" xfId="2511" xr:uid="{06612EF5-B74B-4368-AABE-6AA5BA286807}"/>
    <cellStyle name="Normal 4 2 18 3" xfId="1728" xr:uid="{F76AF18C-0534-4843-9B8A-AACFC6C7AD9D}"/>
    <cellStyle name="Normal 4 2 19" xfId="171" xr:uid="{00000000-0005-0000-0000-0000C4010000}"/>
    <cellStyle name="Normal 4 2 19 2" xfId="954" xr:uid="{00000000-0005-0000-0000-0000C5010000}"/>
    <cellStyle name="Normal 4 2 19 2 2" xfId="2520" xr:uid="{7791CB05-C2D8-45C5-AE02-DAC8C11243FD}"/>
    <cellStyle name="Normal 4 2 19 3" xfId="1737" xr:uid="{EC4E2F65-5125-4E75-81F7-4D0A3C873765}"/>
    <cellStyle name="Normal 4 2 2" xfId="18" xr:uid="{00000000-0005-0000-0000-0000C6010000}"/>
    <cellStyle name="Normal 4 2 2 2" xfId="801" xr:uid="{00000000-0005-0000-0000-0000C7010000}"/>
    <cellStyle name="Normal 4 2 2 2 2" xfId="2367" xr:uid="{284E6CC0-D79C-4025-90BF-C9F0C128A8AE}"/>
    <cellStyle name="Normal 4 2 2 3" xfId="1584" xr:uid="{BF4ED899-CC4D-49A4-AF6C-F9DF750CBB93}"/>
    <cellStyle name="Normal 4 2 20" xfId="180" xr:uid="{00000000-0005-0000-0000-0000C8010000}"/>
    <cellStyle name="Normal 4 2 20 2" xfId="963" xr:uid="{00000000-0005-0000-0000-0000C9010000}"/>
    <cellStyle name="Normal 4 2 20 2 2" xfId="2529" xr:uid="{29541950-CB90-459A-BA88-8F615F63B82F}"/>
    <cellStyle name="Normal 4 2 20 3" xfId="1746" xr:uid="{1E15E01C-9BF2-46CC-9F37-83DC5E827441}"/>
    <cellStyle name="Normal 4 2 21" xfId="189" xr:uid="{00000000-0005-0000-0000-0000CA010000}"/>
    <cellStyle name="Normal 4 2 21 2" xfId="972" xr:uid="{00000000-0005-0000-0000-0000CB010000}"/>
    <cellStyle name="Normal 4 2 21 2 2" xfId="2538" xr:uid="{C7514342-F399-45CC-B818-0FC82048F23C}"/>
    <cellStyle name="Normal 4 2 21 3" xfId="1755" xr:uid="{3FF3C7F5-4FB6-4AFE-85DB-55B8550DCBB4}"/>
    <cellStyle name="Normal 4 2 22" xfId="198" xr:uid="{00000000-0005-0000-0000-0000CC010000}"/>
    <cellStyle name="Normal 4 2 22 2" xfId="981" xr:uid="{00000000-0005-0000-0000-0000CD010000}"/>
    <cellStyle name="Normal 4 2 22 2 2" xfId="2547" xr:uid="{A70681E3-ECC5-4658-B793-F9FE9CD9E62F}"/>
    <cellStyle name="Normal 4 2 22 3" xfId="1764" xr:uid="{B93B060A-F98F-4AA5-992C-7846D81B1D67}"/>
    <cellStyle name="Normal 4 2 23" xfId="207" xr:uid="{00000000-0005-0000-0000-0000CE010000}"/>
    <cellStyle name="Normal 4 2 23 2" xfId="990" xr:uid="{00000000-0005-0000-0000-0000CF010000}"/>
    <cellStyle name="Normal 4 2 23 2 2" xfId="2556" xr:uid="{11F92FF2-DC45-4E95-9FF5-94CA22E41099}"/>
    <cellStyle name="Normal 4 2 23 3" xfId="1773" xr:uid="{460E118D-AD0C-46A3-876C-77DFBE1FC1D0}"/>
    <cellStyle name="Normal 4 2 24" xfId="216" xr:uid="{00000000-0005-0000-0000-0000D0010000}"/>
    <cellStyle name="Normal 4 2 24 2" xfId="999" xr:uid="{00000000-0005-0000-0000-0000D1010000}"/>
    <cellStyle name="Normal 4 2 24 2 2" xfId="2565" xr:uid="{74FABC71-E2F2-43C5-B7A9-3974911EBF29}"/>
    <cellStyle name="Normal 4 2 24 3" xfId="1782" xr:uid="{0B7C754C-3DCE-4C34-B7EA-E3F9F4308516}"/>
    <cellStyle name="Normal 4 2 25" xfId="225" xr:uid="{00000000-0005-0000-0000-0000D2010000}"/>
    <cellStyle name="Normal 4 2 25 2" xfId="1008" xr:uid="{00000000-0005-0000-0000-0000D3010000}"/>
    <cellStyle name="Normal 4 2 25 2 2" xfId="2574" xr:uid="{6B5ABCF2-925E-44E9-A7D3-A474D8A3D02A}"/>
    <cellStyle name="Normal 4 2 25 3" xfId="1791" xr:uid="{D97F7DD9-C881-441A-A9F3-CBD1719BC09F}"/>
    <cellStyle name="Normal 4 2 26" xfId="234" xr:uid="{00000000-0005-0000-0000-0000D4010000}"/>
    <cellStyle name="Normal 4 2 26 2" xfId="1017" xr:uid="{00000000-0005-0000-0000-0000D5010000}"/>
    <cellStyle name="Normal 4 2 26 2 2" xfId="2583" xr:uid="{C3221BBB-7AA1-4C79-AAD4-E6C930A9BEBA}"/>
    <cellStyle name="Normal 4 2 26 3" xfId="1800" xr:uid="{D305E6CB-FBD7-45F8-90A1-18F29230C101}"/>
    <cellStyle name="Normal 4 2 27" xfId="243" xr:uid="{00000000-0005-0000-0000-0000D6010000}"/>
    <cellStyle name="Normal 4 2 27 2" xfId="1026" xr:uid="{00000000-0005-0000-0000-0000D7010000}"/>
    <cellStyle name="Normal 4 2 27 2 2" xfId="2592" xr:uid="{22C8BE8E-B181-4025-930F-C9A62FC1A180}"/>
    <cellStyle name="Normal 4 2 27 3" xfId="1809" xr:uid="{EC98EBEF-65AF-472F-8FC8-0F6C70B27A99}"/>
    <cellStyle name="Normal 4 2 28" xfId="252" xr:uid="{00000000-0005-0000-0000-0000D8010000}"/>
    <cellStyle name="Normal 4 2 28 2" xfId="1035" xr:uid="{00000000-0005-0000-0000-0000D9010000}"/>
    <cellStyle name="Normal 4 2 28 2 2" xfId="2601" xr:uid="{01F3C414-B3A2-4FA1-A897-8C7EED137491}"/>
    <cellStyle name="Normal 4 2 28 3" xfId="1818" xr:uid="{BD527366-ED43-4261-80BC-B1ACD7A7C93C}"/>
    <cellStyle name="Normal 4 2 29" xfId="261" xr:uid="{00000000-0005-0000-0000-0000DA010000}"/>
    <cellStyle name="Normal 4 2 29 2" xfId="1044" xr:uid="{00000000-0005-0000-0000-0000DB010000}"/>
    <cellStyle name="Normal 4 2 29 2 2" xfId="2610" xr:uid="{8B8AF259-6F98-49DA-8C60-41BDE5DBE090}"/>
    <cellStyle name="Normal 4 2 29 3" xfId="1827" xr:uid="{86910E0A-E821-46E8-92BD-4D4B438ADF81}"/>
    <cellStyle name="Normal 4 2 3" xfId="27" xr:uid="{00000000-0005-0000-0000-0000DC010000}"/>
    <cellStyle name="Normal 4 2 3 2" xfId="810" xr:uid="{00000000-0005-0000-0000-0000DD010000}"/>
    <cellStyle name="Normal 4 2 3 2 2" xfId="2376" xr:uid="{17D9A9E5-4CE5-4AB1-9299-A3C26A985E36}"/>
    <cellStyle name="Normal 4 2 3 3" xfId="1593" xr:uid="{FF6CF7BC-6F68-4762-B1BE-6F3D85604782}"/>
    <cellStyle name="Normal 4 2 30" xfId="270" xr:uid="{00000000-0005-0000-0000-0000DE010000}"/>
    <cellStyle name="Normal 4 2 30 2" xfId="1053" xr:uid="{00000000-0005-0000-0000-0000DF010000}"/>
    <cellStyle name="Normal 4 2 30 2 2" xfId="2619" xr:uid="{D6056202-6DF4-4D88-A7AF-45384312726C}"/>
    <cellStyle name="Normal 4 2 30 3" xfId="1836" xr:uid="{F00E5233-59DD-4F7A-A094-86A514A2C79B}"/>
    <cellStyle name="Normal 4 2 31" xfId="279" xr:uid="{00000000-0005-0000-0000-0000E0010000}"/>
    <cellStyle name="Normal 4 2 31 2" xfId="1062" xr:uid="{00000000-0005-0000-0000-0000E1010000}"/>
    <cellStyle name="Normal 4 2 31 2 2" xfId="2628" xr:uid="{808F1EDF-9687-4179-9284-7498DA39D74F}"/>
    <cellStyle name="Normal 4 2 31 3" xfId="1845" xr:uid="{4E5DEF21-27B7-47C5-B237-C55E4E511FB8}"/>
    <cellStyle name="Normal 4 2 32" xfId="288" xr:uid="{00000000-0005-0000-0000-0000E2010000}"/>
    <cellStyle name="Normal 4 2 32 2" xfId="1071" xr:uid="{00000000-0005-0000-0000-0000E3010000}"/>
    <cellStyle name="Normal 4 2 32 2 2" xfId="2637" xr:uid="{FBC51237-3F9A-427C-B3C3-DCCF776FFD2E}"/>
    <cellStyle name="Normal 4 2 32 3" xfId="1854" xr:uid="{E5EB8A17-B2B6-4502-9700-A56BDFBCFE17}"/>
    <cellStyle name="Normal 4 2 33" xfId="297" xr:uid="{00000000-0005-0000-0000-0000E4010000}"/>
    <cellStyle name="Normal 4 2 33 2" xfId="1080" xr:uid="{00000000-0005-0000-0000-0000E5010000}"/>
    <cellStyle name="Normal 4 2 33 2 2" xfId="2646" xr:uid="{ECF6AB3A-33EC-48E3-830D-8D592B7950D3}"/>
    <cellStyle name="Normal 4 2 33 3" xfId="1863" xr:uid="{380B4A80-D559-4E62-B238-D4A73D53B144}"/>
    <cellStyle name="Normal 4 2 34" xfId="306" xr:uid="{00000000-0005-0000-0000-0000E6010000}"/>
    <cellStyle name="Normal 4 2 34 2" xfId="1089" xr:uid="{00000000-0005-0000-0000-0000E7010000}"/>
    <cellStyle name="Normal 4 2 34 2 2" xfId="2655" xr:uid="{97A24502-2042-4824-BA16-3A830F6EFB9C}"/>
    <cellStyle name="Normal 4 2 34 3" xfId="1872" xr:uid="{CF69FCC2-0433-46CB-A8A5-475AADD13AC2}"/>
    <cellStyle name="Normal 4 2 35" xfId="315" xr:uid="{00000000-0005-0000-0000-0000E8010000}"/>
    <cellStyle name="Normal 4 2 35 2" xfId="1098" xr:uid="{00000000-0005-0000-0000-0000E9010000}"/>
    <cellStyle name="Normal 4 2 35 2 2" xfId="2664" xr:uid="{9EE4A0A3-6C4E-4726-9461-E09E6B4BE7FD}"/>
    <cellStyle name="Normal 4 2 35 3" xfId="1881" xr:uid="{52E7B70A-81E8-491A-AC8D-6E455736DEB4}"/>
    <cellStyle name="Normal 4 2 36" xfId="324" xr:uid="{00000000-0005-0000-0000-0000EA010000}"/>
    <cellStyle name="Normal 4 2 36 2" xfId="1107" xr:uid="{00000000-0005-0000-0000-0000EB010000}"/>
    <cellStyle name="Normal 4 2 36 2 2" xfId="2673" xr:uid="{0A50B526-6E40-4D44-80A0-E8EF565107B1}"/>
    <cellStyle name="Normal 4 2 36 3" xfId="1890" xr:uid="{FEE38B8F-C5DC-40C2-80DA-5C898E4746E0}"/>
    <cellStyle name="Normal 4 2 37" xfId="333" xr:uid="{00000000-0005-0000-0000-0000EC010000}"/>
    <cellStyle name="Normal 4 2 37 2" xfId="1116" xr:uid="{00000000-0005-0000-0000-0000ED010000}"/>
    <cellStyle name="Normal 4 2 37 2 2" xfId="2682" xr:uid="{045C38FE-D5E8-4729-95A0-EF972725846E}"/>
    <cellStyle name="Normal 4 2 37 3" xfId="1899" xr:uid="{0D40F019-2BCC-4EFF-8BEF-0E6248352D77}"/>
    <cellStyle name="Normal 4 2 38" xfId="342" xr:uid="{00000000-0005-0000-0000-0000EE010000}"/>
    <cellStyle name="Normal 4 2 38 2" xfId="1125" xr:uid="{00000000-0005-0000-0000-0000EF010000}"/>
    <cellStyle name="Normal 4 2 38 2 2" xfId="2691" xr:uid="{BB857490-B191-454E-99C4-9DE8F8DD5285}"/>
    <cellStyle name="Normal 4 2 38 3" xfId="1908" xr:uid="{AA2BAC8D-206B-46FA-B557-F39F6068F89D}"/>
    <cellStyle name="Normal 4 2 39" xfId="351" xr:uid="{00000000-0005-0000-0000-0000F0010000}"/>
    <cellStyle name="Normal 4 2 39 2" xfId="1134" xr:uid="{00000000-0005-0000-0000-0000F1010000}"/>
    <cellStyle name="Normal 4 2 39 2 2" xfId="2700" xr:uid="{7E7FFF94-5113-464D-B29D-30DF2C50B385}"/>
    <cellStyle name="Normal 4 2 39 3" xfId="1917" xr:uid="{6FC3B233-542C-4D57-AC33-2471007A80E8}"/>
    <cellStyle name="Normal 4 2 4" xfId="36" xr:uid="{00000000-0005-0000-0000-0000F2010000}"/>
    <cellStyle name="Normal 4 2 4 2" xfId="819" xr:uid="{00000000-0005-0000-0000-0000F3010000}"/>
    <cellStyle name="Normal 4 2 4 2 2" xfId="2385" xr:uid="{6857B7E9-C3F3-4AA0-ADB4-31C009DEC6C4}"/>
    <cellStyle name="Normal 4 2 4 3" xfId="1602" xr:uid="{2761D8FB-2FBC-42CF-85EB-A93EAF132EBF}"/>
    <cellStyle name="Normal 4 2 40" xfId="360" xr:uid="{00000000-0005-0000-0000-0000F4010000}"/>
    <cellStyle name="Normal 4 2 40 2" xfId="1143" xr:uid="{00000000-0005-0000-0000-0000F5010000}"/>
    <cellStyle name="Normal 4 2 40 2 2" xfId="2709" xr:uid="{C7C9B6C0-0B3D-443D-9A3B-54A2306B5B83}"/>
    <cellStyle name="Normal 4 2 40 3" xfId="1926" xr:uid="{A3D1466B-A8DB-41C9-8000-E3EAFA8B038C}"/>
    <cellStyle name="Normal 4 2 41" xfId="369" xr:uid="{00000000-0005-0000-0000-0000F6010000}"/>
    <cellStyle name="Normal 4 2 41 2" xfId="1152" xr:uid="{00000000-0005-0000-0000-0000F7010000}"/>
    <cellStyle name="Normal 4 2 41 2 2" xfId="2718" xr:uid="{C11885C8-2229-4D61-BDDF-86C4CA6C2860}"/>
    <cellStyle name="Normal 4 2 41 3" xfId="1935" xr:uid="{D47A62D5-0939-4B3C-80CE-D0324A933494}"/>
    <cellStyle name="Normal 4 2 42" xfId="378" xr:uid="{00000000-0005-0000-0000-0000F8010000}"/>
    <cellStyle name="Normal 4 2 42 2" xfId="1161" xr:uid="{00000000-0005-0000-0000-0000F9010000}"/>
    <cellStyle name="Normal 4 2 42 2 2" xfId="2727" xr:uid="{AA23F574-AFE1-4C9A-BB03-DA5C57B04BF0}"/>
    <cellStyle name="Normal 4 2 42 3" xfId="1944" xr:uid="{D55E3B1E-FBFA-43C0-AAAD-C53A9B1218E1}"/>
    <cellStyle name="Normal 4 2 43" xfId="387" xr:uid="{00000000-0005-0000-0000-0000FA010000}"/>
    <cellStyle name="Normal 4 2 43 2" xfId="1170" xr:uid="{00000000-0005-0000-0000-0000FB010000}"/>
    <cellStyle name="Normal 4 2 43 2 2" xfId="2736" xr:uid="{22888885-5FF2-4BC4-982F-CB26847D5DB0}"/>
    <cellStyle name="Normal 4 2 43 3" xfId="1953" xr:uid="{6EBE9AD1-E13C-4FDA-86EC-5EA0DC9B9676}"/>
    <cellStyle name="Normal 4 2 44" xfId="396" xr:uid="{00000000-0005-0000-0000-0000FC010000}"/>
    <cellStyle name="Normal 4 2 44 2" xfId="1179" xr:uid="{00000000-0005-0000-0000-0000FD010000}"/>
    <cellStyle name="Normal 4 2 44 2 2" xfId="2745" xr:uid="{B6E9748C-AC45-431A-B7E1-97B4124D185A}"/>
    <cellStyle name="Normal 4 2 44 3" xfId="1962" xr:uid="{22E2BD7F-8539-44CD-AC09-9DB54EDD548F}"/>
    <cellStyle name="Normal 4 2 45" xfId="405" xr:uid="{00000000-0005-0000-0000-0000FE010000}"/>
    <cellStyle name="Normal 4 2 45 2" xfId="1188" xr:uid="{00000000-0005-0000-0000-0000FF010000}"/>
    <cellStyle name="Normal 4 2 45 2 2" xfId="2754" xr:uid="{808CFB6F-861B-4C1A-B60E-BA6A088919EE}"/>
    <cellStyle name="Normal 4 2 45 3" xfId="1971" xr:uid="{987A1520-D4FC-49A4-A2D4-A106875A5420}"/>
    <cellStyle name="Normal 4 2 46" xfId="414" xr:uid="{00000000-0005-0000-0000-000000020000}"/>
    <cellStyle name="Normal 4 2 46 2" xfId="1197" xr:uid="{00000000-0005-0000-0000-000001020000}"/>
    <cellStyle name="Normal 4 2 46 2 2" xfId="2763" xr:uid="{4A5B2F41-7961-481C-BC4D-09D99BF84594}"/>
    <cellStyle name="Normal 4 2 46 3" xfId="1980" xr:uid="{84F1466F-0346-40AD-937A-478CA26B6051}"/>
    <cellStyle name="Normal 4 2 47" xfId="423" xr:uid="{00000000-0005-0000-0000-000002020000}"/>
    <cellStyle name="Normal 4 2 47 2" xfId="1206" xr:uid="{00000000-0005-0000-0000-000003020000}"/>
    <cellStyle name="Normal 4 2 47 2 2" xfId="2772" xr:uid="{E4A8442E-7F75-4761-9860-B4CBF1AC2874}"/>
    <cellStyle name="Normal 4 2 47 3" xfId="1989" xr:uid="{F5E3E9A3-F1EE-4C3D-BC67-9335318A3534}"/>
    <cellStyle name="Normal 4 2 48" xfId="432" xr:uid="{00000000-0005-0000-0000-000004020000}"/>
    <cellStyle name="Normal 4 2 48 2" xfId="1215" xr:uid="{00000000-0005-0000-0000-000005020000}"/>
    <cellStyle name="Normal 4 2 48 2 2" xfId="2781" xr:uid="{F98DCD61-2051-4A9B-B7F7-35374C041ECF}"/>
    <cellStyle name="Normal 4 2 48 3" xfId="1998" xr:uid="{501E2D33-D771-4E0C-B847-AFC7FB794B08}"/>
    <cellStyle name="Normal 4 2 49" xfId="441" xr:uid="{00000000-0005-0000-0000-000006020000}"/>
    <cellStyle name="Normal 4 2 49 2" xfId="1224" xr:uid="{00000000-0005-0000-0000-000007020000}"/>
    <cellStyle name="Normal 4 2 49 2 2" xfId="2790" xr:uid="{089B482D-8101-4918-A256-E3A03841F048}"/>
    <cellStyle name="Normal 4 2 49 3" xfId="2007" xr:uid="{C2135DBA-EC47-4283-83BA-9F38FF6B4861}"/>
    <cellStyle name="Normal 4 2 5" xfId="45" xr:uid="{00000000-0005-0000-0000-000008020000}"/>
    <cellStyle name="Normal 4 2 5 2" xfId="828" xr:uid="{00000000-0005-0000-0000-000009020000}"/>
    <cellStyle name="Normal 4 2 5 2 2" xfId="2394" xr:uid="{0A475E2D-E10D-47C1-B21F-ADC3EC20FC65}"/>
    <cellStyle name="Normal 4 2 5 3" xfId="1611" xr:uid="{4CB7B5DD-C767-4DBE-8414-CCCDE897646F}"/>
    <cellStyle name="Normal 4 2 50" xfId="450" xr:uid="{00000000-0005-0000-0000-00000A020000}"/>
    <cellStyle name="Normal 4 2 50 2" xfId="1233" xr:uid="{00000000-0005-0000-0000-00000B020000}"/>
    <cellStyle name="Normal 4 2 50 2 2" xfId="2799" xr:uid="{4EC7D8F1-7F5B-40FA-872B-C082DA74AFC9}"/>
    <cellStyle name="Normal 4 2 50 3" xfId="2016" xr:uid="{7A98647D-2E42-4630-93A8-0D3BB0F5017A}"/>
    <cellStyle name="Normal 4 2 51" xfId="459" xr:uid="{00000000-0005-0000-0000-00000C020000}"/>
    <cellStyle name="Normal 4 2 51 2" xfId="1242" xr:uid="{00000000-0005-0000-0000-00000D020000}"/>
    <cellStyle name="Normal 4 2 51 2 2" xfId="2808" xr:uid="{848D4E17-7FFD-427C-8713-C21E1C809044}"/>
    <cellStyle name="Normal 4 2 51 3" xfId="2025" xr:uid="{EA55B4F9-1A04-44BE-BAF5-5AA121431247}"/>
    <cellStyle name="Normal 4 2 52" xfId="468" xr:uid="{00000000-0005-0000-0000-00000E020000}"/>
    <cellStyle name="Normal 4 2 52 2" xfId="1251" xr:uid="{00000000-0005-0000-0000-00000F020000}"/>
    <cellStyle name="Normal 4 2 52 2 2" xfId="2817" xr:uid="{297153FC-860E-4C58-9614-2CAD97616ABE}"/>
    <cellStyle name="Normal 4 2 52 3" xfId="2034" xr:uid="{801004CA-B7F3-4118-B599-ABB426866275}"/>
    <cellStyle name="Normal 4 2 53" xfId="477" xr:uid="{00000000-0005-0000-0000-000010020000}"/>
    <cellStyle name="Normal 4 2 53 2" xfId="1260" xr:uid="{00000000-0005-0000-0000-000011020000}"/>
    <cellStyle name="Normal 4 2 53 2 2" xfId="2826" xr:uid="{97C24E32-93B5-4BEF-9783-7E9AD5BC6899}"/>
    <cellStyle name="Normal 4 2 53 3" xfId="2043" xr:uid="{B3E0F828-A02F-4412-B0F5-0BEC9CA896A8}"/>
    <cellStyle name="Normal 4 2 54" xfId="486" xr:uid="{00000000-0005-0000-0000-000012020000}"/>
    <cellStyle name="Normal 4 2 54 2" xfId="1269" xr:uid="{00000000-0005-0000-0000-000013020000}"/>
    <cellStyle name="Normal 4 2 54 2 2" xfId="2835" xr:uid="{136BE6C9-0E7F-417F-B724-E1BC0FE7A8A8}"/>
    <cellStyle name="Normal 4 2 54 3" xfId="2052" xr:uid="{4A762FDA-D745-467F-97A7-03F32EC4B202}"/>
    <cellStyle name="Normal 4 2 55" xfId="495" xr:uid="{00000000-0005-0000-0000-000014020000}"/>
    <cellStyle name="Normal 4 2 55 2" xfId="1278" xr:uid="{00000000-0005-0000-0000-000015020000}"/>
    <cellStyle name="Normal 4 2 55 2 2" xfId="2844" xr:uid="{3FCC3A17-22EF-4CC1-B171-4CF36597DA19}"/>
    <cellStyle name="Normal 4 2 55 3" xfId="2061" xr:uid="{F7710291-B451-4F3C-B8A7-A5B796841CF8}"/>
    <cellStyle name="Normal 4 2 56" xfId="504" xr:uid="{00000000-0005-0000-0000-000016020000}"/>
    <cellStyle name="Normal 4 2 56 2" xfId="1287" xr:uid="{00000000-0005-0000-0000-000017020000}"/>
    <cellStyle name="Normal 4 2 56 2 2" xfId="2853" xr:uid="{6DA50D7C-EA82-42D2-9CCB-3FBC925BD06A}"/>
    <cellStyle name="Normal 4 2 56 3" xfId="2070" xr:uid="{BC0C1E9D-DDF3-4502-8857-1C7D73189307}"/>
    <cellStyle name="Normal 4 2 57" xfId="513" xr:uid="{00000000-0005-0000-0000-000018020000}"/>
    <cellStyle name="Normal 4 2 57 2" xfId="1296" xr:uid="{00000000-0005-0000-0000-000019020000}"/>
    <cellStyle name="Normal 4 2 57 2 2" xfId="2862" xr:uid="{5420970F-ABF2-492E-9EF5-3E70D53FA0C3}"/>
    <cellStyle name="Normal 4 2 57 3" xfId="2079" xr:uid="{02659957-3688-4467-B161-BF35F943B2F1}"/>
    <cellStyle name="Normal 4 2 58" xfId="522" xr:uid="{00000000-0005-0000-0000-00001A020000}"/>
    <cellStyle name="Normal 4 2 58 2" xfId="1305" xr:uid="{00000000-0005-0000-0000-00001B020000}"/>
    <cellStyle name="Normal 4 2 58 2 2" xfId="2871" xr:uid="{F58B4308-EDD0-41B1-9AD2-689C513FC567}"/>
    <cellStyle name="Normal 4 2 58 3" xfId="2088" xr:uid="{247B8F79-703A-473B-83CE-4EA13FE67D88}"/>
    <cellStyle name="Normal 4 2 59" xfId="531" xr:uid="{00000000-0005-0000-0000-00001C020000}"/>
    <cellStyle name="Normal 4 2 59 2" xfId="1314" xr:uid="{00000000-0005-0000-0000-00001D020000}"/>
    <cellStyle name="Normal 4 2 59 2 2" xfId="2880" xr:uid="{85BDB3E7-07DA-4FD5-AB72-89C2A32CD153}"/>
    <cellStyle name="Normal 4 2 59 3" xfId="2097" xr:uid="{D86865EF-0A60-4C05-922F-407B5F2D0E63}"/>
    <cellStyle name="Normal 4 2 6" xfId="54" xr:uid="{00000000-0005-0000-0000-00001E020000}"/>
    <cellStyle name="Normal 4 2 6 2" xfId="837" xr:uid="{00000000-0005-0000-0000-00001F020000}"/>
    <cellStyle name="Normal 4 2 6 2 2" xfId="2403" xr:uid="{A8D0F36B-12CB-41E7-A539-ACCFCDEE3C3B}"/>
    <cellStyle name="Normal 4 2 6 3" xfId="1620" xr:uid="{7F9B6F0A-13F4-4312-ACF3-97C4450A728A}"/>
    <cellStyle name="Normal 4 2 60" xfId="540" xr:uid="{00000000-0005-0000-0000-000020020000}"/>
    <cellStyle name="Normal 4 2 60 2" xfId="1323" xr:uid="{00000000-0005-0000-0000-000021020000}"/>
    <cellStyle name="Normal 4 2 60 2 2" xfId="2889" xr:uid="{34BC7E06-6D5D-4981-AD39-9BF0235FB8E4}"/>
    <cellStyle name="Normal 4 2 60 3" xfId="2106" xr:uid="{9751D26E-2E8C-4986-9EDB-F22730254211}"/>
    <cellStyle name="Normal 4 2 61" xfId="549" xr:uid="{00000000-0005-0000-0000-000022020000}"/>
    <cellStyle name="Normal 4 2 61 2" xfId="1332" xr:uid="{00000000-0005-0000-0000-000023020000}"/>
    <cellStyle name="Normal 4 2 61 2 2" xfId="2898" xr:uid="{20702746-C2AF-4270-8B1F-48DD4A33330C}"/>
    <cellStyle name="Normal 4 2 61 3" xfId="2115" xr:uid="{E9E6A00B-28ED-4654-837E-60B606EAF7F6}"/>
    <cellStyle name="Normal 4 2 62" xfId="558" xr:uid="{00000000-0005-0000-0000-000024020000}"/>
    <cellStyle name="Normal 4 2 62 2" xfId="1341" xr:uid="{00000000-0005-0000-0000-000025020000}"/>
    <cellStyle name="Normal 4 2 62 2 2" xfId="2907" xr:uid="{6673D073-99EC-47F4-A5BB-1A72BC822F15}"/>
    <cellStyle name="Normal 4 2 62 3" xfId="2124" xr:uid="{D6C0E14D-6DC9-4A4C-9CE5-5730D7BE4F29}"/>
    <cellStyle name="Normal 4 2 63" xfId="567" xr:uid="{00000000-0005-0000-0000-000026020000}"/>
    <cellStyle name="Normal 4 2 63 2" xfId="1350" xr:uid="{00000000-0005-0000-0000-000027020000}"/>
    <cellStyle name="Normal 4 2 63 2 2" xfId="2916" xr:uid="{B97E32B9-3997-4E7B-A918-0823FBE4211C}"/>
    <cellStyle name="Normal 4 2 63 3" xfId="2133" xr:uid="{877C17EE-6541-4877-A155-46BFD014D51D}"/>
    <cellStyle name="Normal 4 2 64" xfId="576" xr:uid="{00000000-0005-0000-0000-000028020000}"/>
    <cellStyle name="Normal 4 2 64 2" xfId="1359" xr:uid="{00000000-0005-0000-0000-000029020000}"/>
    <cellStyle name="Normal 4 2 64 2 2" xfId="2925" xr:uid="{8EA48645-B390-4FAB-91B0-18C14C413373}"/>
    <cellStyle name="Normal 4 2 64 3" xfId="2142" xr:uid="{3CC8F175-6566-402B-8AB3-C6CB18A33B0C}"/>
    <cellStyle name="Normal 4 2 65" xfId="585" xr:uid="{00000000-0005-0000-0000-00002A020000}"/>
    <cellStyle name="Normal 4 2 65 2" xfId="1368" xr:uid="{00000000-0005-0000-0000-00002B020000}"/>
    <cellStyle name="Normal 4 2 65 2 2" xfId="2934" xr:uid="{024F902E-C373-49B4-A6B5-593A1D19EE0D}"/>
    <cellStyle name="Normal 4 2 65 3" xfId="2151" xr:uid="{09F5200F-C603-4AE4-B06F-EDC27F8EBEB5}"/>
    <cellStyle name="Normal 4 2 66" xfId="594" xr:uid="{00000000-0005-0000-0000-00002C020000}"/>
    <cellStyle name="Normal 4 2 66 2" xfId="1377" xr:uid="{00000000-0005-0000-0000-00002D020000}"/>
    <cellStyle name="Normal 4 2 66 2 2" xfId="2943" xr:uid="{80F87F1E-169C-4911-B780-106372A59D38}"/>
    <cellStyle name="Normal 4 2 66 3" xfId="2160" xr:uid="{2F3CCBBA-51B2-47F1-8036-D85914BC6660}"/>
    <cellStyle name="Normal 4 2 67" xfId="603" xr:uid="{00000000-0005-0000-0000-00002E020000}"/>
    <cellStyle name="Normal 4 2 67 2" xfId="1386" xr:uid="{00000000-0005-0000-0000-00002F020000}"/>
    <cellStyle name="Normal 4 2 67 2 2" xfId="2952" xr:uid="{F4320299-279F-4A5E-926E-7284B15BA6A5}"/>
    <cellStyle name="Normal 4 2 67 3" xfId="2169" xr:uid="{ADC42085-49A3-4CBF-A7AE-2A1F5B6A91D9}"/>
    <cellStyle name="Normal 4 2 68" xfId="612" xr:uid="{00000000-0005-0000-0000-000030020000}"/>
    <cellStyle name="Normal 4 2 68 2" xfId="1395" xr:uid="{00000000-0005-0000-0000-000031020000}"/>
    <cellStyle name="Normal 4 2 68 2 2" xfId="2961" xr:uid="{ADF9D75C-F0F5-4AB6-9621-D7304748DA59}"/>
    <cellStyle name="Normal 4 2 68 3" xfId="2178" xr:uid="{6D83454F-03B2-4471-A0DF-DDE1F1675B78}"/>
    <cellStyle name="Normal 4 2 69" xfId="621" xr:uid="{00000000-0005-0000-0000-000032020000}"/>
    <cellStyle name="Normal 4 2 69 2" xfId="1404" xr:uid="{00000000-0005-0000-0000-000033020000}"/>
    <cellStyle name="Normal 4 2 69 2 2" xfId="2970" xr:uid="{F347E964-8B61-4738-A103-4F5951762097}"/>
    <cellStyle name="Normal 4 2 69 3" xfId="2187" xr:uid="{63DA19F9-66AF-4E94-BDC0-BBA0ABF4D8CC}"/>
    <cellStyle name="Normal 4 2 7" xfId="63" xr:uid="{00000000-0005-0000-0000-000034020000}"/>
    <cellStyle name="Normal 4 2 7 2" xfId="846" xr:uid="{00000000-0005-0000-0000-000035020000}"/>
    <cellStyle name="Normal 4 2 7 2 2" xfId="2412" xr:uid="{716C4E60-FDF9-4EEA-86F7-A45796E52A8D}"/>
    <cellStyle name="Normal 4 2 7 3" xfId="1629" xr:uid="{94A3EC1E-6D7F-4E8C-B87A-749D9C121076}"/>
    <cellStyle name="Normal 4 2 70" xfId="630" xr:uid="{00000000-0005-0000-0000-000036020000}"/>
    <cellStyle name="Normal 4 2 70 2" xfId="1413" xr:uid="{00000000-0005-0000-0000-000037020000}"/>
    <cellStyle name="Normal 4 2 70 2 2" xfId="2979" xr:uid="{98A3319E-6FD7-481D-9C45-BB6EE5AC1413}"/>
    <cellStyle name="Normal 4 2 70 3" xfId="2196" xr:uid="{B383B934-BE96-4DCC-91A5-45C9BE93D75B}"/>
    <cellStyle name="Normal 4 2 71" xfId="639" xr:uid="{00000000-0005-0000-0000-000038020000}"/>
    <cellStyle name="Normal 4 2 71 2" xfId="1422" xr:uid="{00000000-0005-0000-0000-000039020000}"/>
    <cellStyle name="Normal 4 2 71 2 2" xfId="2988" xr:uid="{DB823D58-BDA0-4207-AE87-361B143EAB8E}"/>
    <cellStyle name="Normal 4 2 71 3" xfId="2205" xr:uid="{E1B2B64D-DCD9-42F9-87F5-0DC26677B70A}"/>
    <cellStyle name="Normal 4 2 72" xfId="648" xr:uid="{00000000-0005-0000-0000-00003A020000}"/>
    <cellStyle name="Normal 4 2 72 2" xfId="1431" xr:uid="{00000000-0005-0000-0000-00003B020000}"/>
    <cellStyle name="Normal 4 2 72 2 2" xfId="2997" xr:uid="{80792475-A0D0-4BF6-9B7F-2E8850D54CAD}"/>
    <cellStyle name="Normal 4 2 72 3" xfId="2214" xr:uid="{B97A29EF-77FB-4420-8AB4-940C13460A8D}"/>
    <cellStyle name="Normal 4 2 73" xfId="657" xr:uid="{00000000-0005-0000-0000-00003C020000}"/>
    <cellStyle name="Normal 4 2 73 2" xfId="1440" xr:uid="{00000000-0005-0000-0000-00003D020000}"/>
    <cellStyle name="Normal 4 2 73 2 2" xfId="3006" xr:uid="{50670AAE-AF73-43D5-A339-5B514FA77D59}"/>
    <cellStyle name="Normal 4 2 73 3" xfId="2223" xr:uid="{DA45C9B5-F14C-47B4-84EC-1AEE3A5DB248}"/>
    <cellStyle name="Normal 4 2 74" xfId="666" xr:uid="{00000000-0005-0000-0000-00003E020000}"/>
    <cellStyle name="Normal 4 2 74 2" xfId="1449" xr:uid="{00000000-0005-0000-0000-00003F020000}"/>
    <cellStyle name="Normal 4 2 74 2 2" xfId="3015" xr:uid="{4DA9E83D-4942-423C-88CA-3FF50693D6CE}"/>
    <cellStyle name="Normal 4 2 74 3" xfId="2232" xr:uid="{5CCDD89B-77FF-497D-BE82-CEF23A714222}"/>
    <cellStyle name="Normal 4 2 75" xfId="675" xr:uid="{00000000-0005-0000-0000-000040020000}"/>
    <cellStyle name="Normal 4 2 75 2" xfId="1458" xr:uid="{00000000-0005-0000-0000-000041020000}"/>
    <cellStyle name="Normal 4 2 75 2 2" xfId="3024" xr:uid="{3BF34DE9-2890-4182-BC1A-826FA54F2BAF}"/>
    <cellStyle name="Normal 4 2 75 3" xfId="2241" xr:uid="{DEA7BBE2-3CFC-4C11-9AAB-2E072C81C738}"/>
    <cellStyle name="Normal 4 2 76" xfId="684" xr:uid="{00000000-0005-0000-0000-000042020000}"/>
    <cellStyle name="Normal 4 2 76 2" xfId="1467" xr:uid="{00000000-0005-0000-0000-000043020000}"/>
    <cellStyle name="Normal 4 2 76 2 2" xfId="3033" xr:uid="{6C0FE607-D89F-4CAA-B82E-2470FD8A1B3C}"/>
    <cellStyle name="Normal 4 2 76 3" xfId="2250" xr:uid="{005543D4-2D75-4F4A-954D-E20D58EC5555}"/>
    <cellStyle name="Normal 4 2 77" xfId="693" xr:uid="{00000000-0005-0000-0000-000044020000}"/>
    <cellStyle name="Normal 4 2 77 2" xfId="1476" xr:uid="{00000000-0005-0000-0000-000045020000}"/>
    <cellStyle name="Normal 4 2 77 2 2" xfId="3042" xr:uid="{9E7B12F4-FD63-45A4-90FB-299ADA6E1CF2}"/>
    <cellStyle name="Normal 4 2 77 3" xfId="2259" xr:uid="{1749B273-DE97-43E3-A6A6-39EDE7783715}"/>
    <cellStyle name="Normal 4 2 78" xfId="702" xr:uid="{00000000-0005-0000-0000-000046020000}"/>
    <cellStyle name="Normal 4 2 78 2" xfId="1485" xr:uid="{00000000-0005-0000-0000-000047020000}"/>
    <cellStyle name="Normal 4 2 78 2 2" xfId="3051" xr:uid="{AF0554F0-976A-49F1-A7CF-327144C568EA}"/>
    <cellStyle name="Normal 4 2 78 3" xfId="2268" xr:uid="{70CB30A7-999D-45A4-9263-6DA4F65124F2}"/>
    <cellStyle name="Normal 4 2 79" xfId="711" xr:uid="{00000000-0005-0000-0000-000048020000}"/>
    <cellStyle name="Normal 4 2 79 2" xfId="1494" xr:uid="{00000000-0005-0000-0000-000049020000}"/>
    <cellStyle name="Normal 4 2 79 2 2" xfId="3060" xr:uid="{3398DA06-B1F9-4480-8B1E-7B742C613690}"/>
    <cellStyle name="Normal 4 2 79 3" xfId="2277" xr:uid="{340DFFD6-A71E-474A-9E81-5F991FA1F225}"/>
    <cellStyle name="Normal 4 2 8" xfId="72" xr:uid="{00000000-0005-0000-0000-00004A020000}"/>
    <cellStyle name="Normal 4 2 8 2" xfId="855" xr:uid="{00000000-0005-0000-0000-00004B020000}"/>
    <cellStyle name="Normal 4 2 8 2 2" xfId="2421" xr:uid="{EF50398B-E9F9-409F-9F6F-AB0E0254119D}"/>
    <cellStyle name="Normal 4 2 8 3" xfId="1638" xr:uid="{33A6B427-5769-43A3-9C2C-FE9AB81E9E00}"/>
    <cellStyle name="Normal 4 2 80" xfId="720" xr:uid="{00000000-0005-0000-0000-00004C020000}"/>
    <cellStyle name="Normal 4 2 80 2" xfId="1503" xr:uid="{00000000-0005-0000-0000-00004D020000}"/>
    <cellStyle name="Normal 4 2 80 2 2" xfId="3069" xr:uid="{1D7BC0ED-4946-4A2D-BA59-A5349F5E5185}"/>
    <cellStyle name="Normal 4 2 80 3" xfId="2286" xr:uid="{025C0670-8158-4CC9-9FF4-9528D51D4668}"/>
    <cellStyle name="Normal 4 2 81" xfId="729" xr:uid="{00000000-0005-0000-0000-00004E020000}"/>
    <cellStyle name="Normal 4 2 81 2" xfId="1512" xr:uid="{00000000-0005-0000-0000-00004F020000}"/>
    <cellStyle name="Normal 4 2 81 2 2" xfId="3078" xr:uid="{5947A251-C5C2-479E-9D81-72355026BD16}"/>
    <cellStyle name="Normal 4 2 81 3" xfId="2295" xr:uid="{1C6ED0EF-D4AC-49D5-803A-150A7E442D10}"/>
    <cellStyle name="Normal 4 2 82" xfId="738" xr:uid="{00000000-0005-0000-0000-000050020000}"/>
    <cellStyle name="Normal 4 2 82 2" xfId="1521" xr:uid="{00000000-0005-0000-0000-000051020000}"/>
    <cellStyle name="Normal 4 2 82 2 2" xfId="3087" xr:uid="{6200A240-1A91-4D81-A62F-C3D5939FA52A}"/>
    <cellStyle name="Normal 4 2 82 3" xfId="2304" xr:uid="{553BACFD-4B02-46EB-9C43-EB8E1CF2C70B}"/>
    <cellStyle name="Normal 4 2 83" xfId="747" xr:uid="{00000000-0005-0000-0000-000052020000}"/>
    <cellStyle name="Normal 4 2 83 2" xfId="1530" xr:uid="{00000000-0005-0000-0000-000053020000}"/>
    <cellStyle name="Normal 4 2 83 2 2" xfId="3096" xr:uid="{EF765CCB-B023-4D3F-A098-01E07370F9D5}"/>
    <cellStyle name="Normal 4 2 83 3" xfId="2313" xr:uid="{1F4E4059-B632-4A9C-9831-A749D44564CE}"/>
    <cellStyle name="Normal 4 2 84" xfId="756" xr:uid="{00000000-0005-0000-0000-000054020000}"/>
    <cellStyle name="Normal 4 2 84 2" xfId="1539" xr:uid="{00000000-0005-0000-0000-000055020000}"/>
    <cellStyle name="Normal 4 2 84 2 2" xfId="3105" xr:uid="{579E00AB-4BFF-4E52-BF31-7F4534265B06}"/>
    <cellStyle name="Normal 4 2 84 3" xfId="2322" xr:uid="{32175808-9AEC-4D69-822C-D0009FE88772}"/>
    <cellStyle name="Normal 4 2 85" xfId="766" xr:uid="{00000000-0005-0000-0000-000056020000}"/>
    <cellStyle name="Normal 4 2 85 2" xfId="1549" xr:uid="{00000000-0005-0000-0000-000057020000}"/>
    <cellStyle name="Normal 4 2 85 2 2" xfId="3115" xr:uid="{E9385F93-38EE-4702-BB16-9330C211FE3D}"/>
    <cellStyle name="Normal 4 2 85 3" xfId="2332" xr:uid="{C0FD7123-F631-4D50-8489-F62CD8D1A008}"/>
    <cellStyle name="Normal 4 2 86" xfId="775" xr:uid="{00000000-0005-0000-0000-000058020000}"/>
    <cellStyle name="Normal 4 2 86 2" xfId="1558" xr:uid="{00000000-0005-0000-0000-000059020000}"/>
    <cellStyle name="Normal 4 2 86 2 2" xfId="3124" xr:uid="{9487C49F-534E-4C62-ABEB-FCF93A0A0375}"/>
    <cellStyle name="Normal 4 2 86 3" xfId="2341" xr:uid="{024B46E9-73BF-403E-811B-1445A69195FA}"/>
    <cellStyle name="Normal 4 2 87" xfId="784" xr:uid="{00000000-0005-0000-0000-00005A020000}"/>
    <cellStyle name="Normal 4 2 87 2" xfId="1567" xr:uid="{00000000-0005-0000-0000-00005B020000}"/>
    <cellStyle name="Normal 4 2 87 2 2" xfId="3133" xr:uid="{B4F3A712-865B-48AA-BB35-9A2F86997E1F}"/>
    <cellStyle name="Normal 4 2 87 3" xfId="2350" xr:uid="{5FE1D5D4-B2AE-4143-809A-415373D16D88}"/>
    <cellStyle name="Normal 4 2 88" xfId="792" xr:uid="{00000000-0005-0000-0000-00005C020000}"/>
    <cellStyle name="Normal 4 2 88 2" xfId="2358" xr:uid="{517B19D9-8999-4467-923C-F6B367439FBA}"/>
    <cellStyle name="Normal 4 2 89" xfId="1575" xr:uid="{9611F2A3-56B0-488D-AC4C-B92E8A625DEC}"/>
    <cellStyle name="Normal 4 2 9" xfId="81" xr:uid="{00000000-0005-0000-0000-00005D020000}"/>
    <cellStyle name="Normal 4 2 9 2" xfId="864" xr:uid="{00000000-0005-0000-0000-00005E020000}"/>
    <cellStyle name="Normal 4 2 9 2 2" xfId="2430" xr:uid="{5C0268FF-D0AA-4FFD-8E1D-24E54401F496}"/>
    <cellStyle name="Normal 4 2 9 3" xfId="1647" xr:uid="{619AA9E7-85CD-45F5-90F9-ECD5C840A668}"/>
    <cellStyle name="Normal 4 20" xfId="167" xr:uid="{00000000-0005-0000-0000-00005F020000}"/>
    <cellStyle name="Normal 4 20 2" xfId="950" xr:uid="{00000000-0005-0000-0000-000060020000}"/>
    <cellStyle name="Normal 4 20 2 2" xfId="2516" xr:uid="{0ACB323C-596E-44A4-B202-CC58FAE57A60}"/>
    <cellStyle name="Normal 4 20 3" xfId="1733" xr:uid="{8A710E72-D5B5-4CA0-8972-D73487223EAB}"/>
    <cellStyle name="Normal 4 21" xfId="176" xr:uid="{00000000-0005-0000-0000-000061020000}"/>
    <cellStyle name="Normal 4 21 2" xfId="959" xr:uid="{00000000-0005-0000-0000-000062020000}"/>
    <cellStyle name="Normal 4 21 2 2" xfId="2525" xr:uid="{574566D9-9275-4AFA-94F5-EEDDF8132650}"/>
    <cellStyle name="Normal 4 21 3" xfId="1742" xr:uid="{A96334CC-BB41-45BA-B4AC-D4A8232588D7}"/>
    <cellStyle name="Normal 4 22" xfId="185" xr:uid="{00000000-0005-0000-0000-000063020000}"/>
    <cellStyle name="Normal 4 22 2" xfId="968" xr:uid="{00000000-0005-0000-0000-000064020000}"/>
    <cellStyle name="Normal 4 22 2 2" xfId="2534" xr:uid="{DAA2DDAF-FE65-4C57-9B42-A0B1011FB64E}"/>
    <cellStyle name="Normal 4 22 3" xfId="1751" xr:uid="{550F066B-1FFB-4D92-A522-B42AC23A432C}"/>
    <cellStyle name="Normal 4 23" xfId="194" xr:uid="{00000000-0005-0000-0000-000065020000}"/>
    <cellStyle name="Normal 4 23 2" xfId="977" xr:uid="{00000000-0005-0000-0000-000066020000}"/>
    <cellStyle name="Normal 4 23 2 2" xfId="2543" xr:uid="{4EEDBC6E-E63A-413D-844C-BE60443B996E}"/>
    <cellStyle name="Normal 4 23 3" xfId="1760" xr:uid="{19A13B90-FE62-48F5-A7F6-AFCD3916D1E2}"/>
    <cellStyle name="Normal 4 24" xfId="203" xr:uid="{00000000-0005-0000-0000-000067020000}"/>
    <cellStyle name="Normal 4 24 2" xfId="986" xr:uid="{00000000-0005-0000-0000-000068020000}"/>
    <cellStyle name="Normal 4 24 2 2" xfId="2552" xr:uid="{9C3F6FA9-F87B-4F0E-8614-CDEC7E29947F}"/>
    <cellStyle name="Normal 4 24 3" xfId="1769" xr:uid="{814DB878-7292-49AF-9C33-30B5DC1BCBBF}"/>
    <cellStyle name="Normal 4 25" xfId="212" xr:uid="{00000000-0005-0000-0000-000069020000}"/>
    <cellStyle name="Normal 4 25 2" xfId="995" xr:uid="{00000000-0005-0000-0000-00006A020000}"/>
    <cellStyle name="Normal 4 25 2 2" xfId="2561" xr:uid="{3D417DD6-BA4D-436B-B151-76B78191A2C0}"/>
    <cellStyle name="Normal 4 25 3" xfId="1778" xr:uid="{3ACE868D-3201-4657-8958-72D5EE21BFDE}"/>
    <cellStyle name="Normal 4 26" xfId="221" xr:uid="{00000000-0005-0000-0000-00006B020000}"/>
    <cellStyle name="Normal 4 26 2" xfId="1004" xr:uid="{00000000-0005-0000-0000-00006C020000}"/>
    <cellStyle name="Normal 4 26 2 2" xfId="2570" xr:uid="{7BB01BD1-23A2-4BCA-A697-EA2EFD1ED001}"/>
    <cellStyle name="Normal 4 26 3" xfId="1787" xr:uid="{3213DCD6-DEED-44CB-B229-B77EA6EB2485}"/>
    <cellStyle name="Normal 4 27" xfId="230" xr:uid="{00000000-0005-0000-0000-00006D020000}"/>
    <cellStyle name="Normal 4 27 2" xfId="1013" xr:uid="{00000000-0005-0000-0000-00006E020000}"/>
    <cellStyle name="Normal 4 27 2 2" xfId="2579" xr:uid="{3607E890-D782-4C87-994C-5019A7116FC4}"/>
    <cellStyle name="Normal 4 27 3" xfId="1796" xr:uid="{79FF0143-161C-4380-ACD0-DAB26448F588}"/>
    <cellStyle name="Normal 4 28" xfId="239" xr:uid="{00000000-0005-0000-0000-00006F020000}"/>
    <cellStyle name="Normal 4 28 2" xfId="1022" xr:uid="{00000000-0005-0000-0000-000070020000}"/>
    <cellStyle name="Normal 4 28 2 2" xfId="2588" xr:uid="{27A730B7-F2D3-46CB-9488-A9730C17D999}"/>
    <cellStyle name="Normal 4 28 3" xfId="1805" xr:uid="{5B118697-9367-4588-B6A3-69429B17D61E}"/>
    <cellStyle name="Normal 4 29" xfId="248" xr:uid="{00000000-0005-0000-0000-000071020000}"/>
    <cellStyle name="Normal 4 29 2" xfId="1031" xr:uid="{00000000-0005-0000-0000-000072020000}"/>
    <cellStyle name="Normal 4 29 2 2" xfId="2597" xr:uid="{20629262-D196-4C71-8698-466285EC6ED0}"/>
    <cellStyle name="Normal 4 29 3" xfId="1814" xr:uid="{E97DC71C-569F-4C40-8896-39E330480DED}"/>
    <cellStyle name="Normal 4 3" xfId="14" xr:uid="{00000000-0005-0000-0000-000073020000}"/>
    <cellStyle name="Normal 4 3 2" xfId="797" xr:uid="{00000000-0005-0000-0000-000074020000}"/>
    <cellStyle name="Normal 4 3 2 2" xfId="2363" xr:uid="{2DFFB2AB-8462-4F1D-8F2C-87472BF2DC64}"/>
    <cellStyle name="Normal 4 3 3" xfId="1580" xr:uid="{B7F5330E-3097-42A1-ABF2-F0C071497E8E}"/>
    <cellStyle name="Normal 4 30" xfId="257" xr:uid="{00000000-0005-0000-0000-000075020000}"/>
    <cellStyle name="Normal 4 30 2" xfId="1040" xr:uid="{00000000-0005-0000-0000-000076020000}"/>
    <cellStyle name="Normal 4 30 2 2" xfId="2606" xr:uid="{EDFEC27E-C839-4409-A184-D889E74BA173}"/>
    <cellStyle name="Normal 4 30 3" xfId="1823" xr:uid="{2A3A049E-872A-4995-9496-6679EA52974A}"/>
    <cellStyle name="Normal 4 31" xfId="266" xr:uid="{00000000-0005-0000-0000-000077020000}"/>
    <cellStyle name="Normal 4 31 2" xfId="1049" xr:uid="{00000000-0005-0000-0000-000078020000}"/>
    <cellStyle name="Normal 4 31 2 2" xfId="2615" xr:uid="{FE31FF61-7AC7-4ABB-8A6C-CA4335AFAAF6}"/>
    <cellStyle name="Normal 4 31 3" xfId="1832" xr:uid="{D65DC9E7-50C4-4716-9360-EA3F5542A6AE}"/>
    <cellStyle name="Normal 4 32" xfId="275" xr:uid="{00000000-0005-0000-0000-000079020000}"/>
    <cellStyle name="Normal 4 32 2" xfId="1058" xr:uid="{00000000-0005-0000-0000-00007A020000}"/>
    <cellStyle name="Normal 4 32 2 2" xfId="2624" xr:uid="{560E196B-00ED-451A-AF51-253906281422}"/>
    <cellStyle name="Normal 4 32 3" xfId="1841" xr:uid="{FC609DF0-2D23-4E3B-9EBF-441909F4A64C}"/>
    <cellStyle name="Normal 4 33" xfId="284" xr:uid="{00000000-0005-0000-0000-00007B020000}"/>
    <cellStyle name="Normal 4 33 2" xfId="1067" xr:uid="{00000000-0005-0000-0000-00007C020000}"/>
    <cellStyle name="Normal 4 33 2 2" xfId="2633" xr:uid="{42269506-EF24-41EB-8113-8DFB9A1CC96B}"/>
    <cellStyle name="Normal 4 33 3" xfId="1850" xr:uid="{1B90081B-0404-4FCF-8CAB-1397AAC3500F}"/>
    <cellStyle name="Normal 4 34" xfId="293" xr:uid="{00000000-0005-0000-0000-00007D020000}"/>
    <cellStyle name="Normal 4 34 2" xfId="1076" xr:uid="{00000000-0005-0000-0000-00007E020000}"/>
    <cellStyle name="Normal 4 34 2 2" xfId="2642" xr:uid="{7175EF3E-B274-4C07-81F2-56BDB59EC1F3}"/>
    <cellStyle name="Normal 4 34 3" xfId="1859" xr:uid="{6D1388CD-D2AC-431B-9CCF-56CAC486B54A}"/>
    <cellStyle name="Normal 4 35" xfId="302" xr:uid="{00000000-0005-0000-0000-00007F020000}"/>
    <cellStyle name="Normal 4 35 2" xfId="1085" xr:uid="{00000000-0005-0000-0000-000080020000}"/>
    <cellStyle name="Normal 4 35 2 2" xfId="2651" xr:uid="{4B44FF78-758E-4607-A099-E823C95E7393}"/>
    <cellStyle name="Normal 4 35 3" xfId="1868" xr:uid="{EEB2A4DB-746A-4E51-B5D3-13076FEF5D08}"/>
    <cellStyle name="Normal 4 36" xfId="311" xr:uid="{00000000-0005-0000-0000-000081020000}"/>
    <cellStyle name="Normal 4 36 2" xfId="1094" xr:uid="{00000000-0005-0000-0000-000082020000}"/>
    <cellStyle name="Normal 4 36 2 2" xfId="2660" xr:uid="{706133BC-84BB-4D60-8A08-B8131024E75B}"/>
    <cellStyle name="Normal 4 36 3" xfId="1877" xr:uid="{B062BE67-5706-48AA-A416-5CF8062BBFEE}"/>
    <cellStyle name="Normal 4 37" xfId="320" xr:uid="{00000000-0005-0000-0000-000083020000}"/>
    <cellStyle name="Normal 4 37 2" xfId="1103" xr:uid="{00000000-0005-0000-0000-000084020000}"/>
    <cellStyle name="Normal 4 37 2 2" xfId="2669" xr:uid="{3F0499D8-FD20-493E-82D9-04D2D6BBE65E}"/>
    <cellStyle name="Normal 4 37 3" xfId="1886" xr:uid="{D9D78A62-332A-499A-B9FD-B2FB9923FEEE}"/>
    <cellStyle name="Normal 4 38" xfId="329" xr:uid="{00000000-0005-0000-0000-000085020000}"/>
    <cellStyle name="Normal 4 38 2" xfId="1112" xr:uid="{00000000-0005-0000-0000-000086020000}"/>
    <cellStyle name="Normal 4 38 2 2" xfId="2678" xr:uid="{8D5C9BB1-CB7C-4308-A8BC-588EC5F27501}"/>
    <cellStyle name="Normal 4 38 3" xfId="1895" xr:uid="{B00C8C35-DE79-4ED7-8747-AD353C4ABED8}"/>
    <cellStyle name="Normal 4 39" xfId="338" xr:uid="{00000000-0005-0000-0000-000087020000}"/>
    <cellStyle name="Normal 4 39 2" xfId="1121" xr:uid="{00000000-0005-0000-0000-000088020000}"/>
    <cellStyle name="Normal 4 39 2 2" xfId="2687" xr:uid="{93AF00B6-8CE1-4D03-B007-3294611CB00A}"/>
    <cellStyle name="Normal 4 39 3" xfId="1904" xr:uid="{7C91D89A-EF56-4838-AC58-3A6A2BF3C5CC}"/>
    <cellStyle name="Normal 4 4" xfId="23" xr:uid="{00000000-0005-0000-0000-000089020000}"/>
    <cellStyle name="Normal 4 4 2" xfId="806" xr:uid="{00000000-0005-0000-0000-00008A020000}"/>
    <cellStyle name="Normal 4 4 2 2" xfId="2372" xr:uid="{E1BD5171-D7BF-4CCF-820A-8966910D18DE}"/>
    <cellStyle name="Normal 4 4 3" xfId="1589" xr:uid="{3503C835-74AE-48EB-8949-7FE6128A6BDF}"/>
    <cellStyle name="Normal 4 40" xfId="347" xr:uid="{00000000-0005-0000-0000-00008B020000}"/>
    <cellStyle name="Normal 4 40 2" xfId="1130" xr:uid="{00000000-0005-0000-0000-00008C020000}"/>
    <cellStyle name="Normal 4 40 2 2" xfId="2696" xr:uid="{7D0A54F2-0467-47B7-8DFF-652AA25D7430}"/>
    <cellStyle name="Normal 4 40 3" xfId="1913" xr:uid="{03074B63-90CA-4A16-80C3-868C1CA3B171}"/>
    <cellStyle name="Normal 4 41" xfId="356" xr:uid="{00000000-0005-0000-0000-00008D020000}"/>
    <cellStyle name="Normal 4 41 2" xfId="1139" xr:uid="{00000000-0005-0000-0000-00008E020000}"/>
    <cellStyle name="Normal 4 41 2 2" xfId="2705" xr:uid="{7F3A5DDB-4518-40D1-86E5-16F52650E4BD}"/>
    <cellStyle name="Normal 4 41 3" xfId="1922" xr:uid="{7735FC02-F4A1-4D63-BF37-3D19B0F27139}"/>
    <cellStyle name="Normal 4 42" xfId="365" xr:uid="{00000000-0005-0000-0000-00008F020000}"/>
    <cellStyle name="Normal 4 42 2" xfId="1148" xr:uid="{00000000-0005-0000-0000-000090020000}"/>
    <cellStyle name="Normal 4 42 2 2" xfId="2714" xr:uid="{7B617DF3-447E-4635-89B2-F7502CAEFF02}"/>
    <cellStyle name="Normal 4 42 3" xfId="1931" xr:uid="{53864ED2-3E38-4190-A6AC-2A3DB4D09282}"/>
    <cellStyle name="Normal 4 43" xfId="374" xr:uid="{00000000-0005-0000-0000-000091020000}"/>
    <cellStyle name="Normal 4 43 2" xfId="1157" xr:uid="{00000000-0005-0000-0000-000092020000}"/>
    <cellStyle name="Normal 4 43 2 2" xfId="2723" xr:uid="{17522B67-D653-45F1-B1CD-7BADD89F7D95}"/>
    <cellStyle name="Normal 4 43 3" xfId="1940" xr:uid="{AB4952E6-0930-4073-A8EB-06571329FFF5}"/>
    <cellStyle name="Normal 4 44" xfId="383" xr:uid="{00000000-0005-0000-0000-000093020000}"/>
    <cellStyle name="Normal 4 44 2" xfId="1166" xr:uid="{00000000-0005-0000-0000-000094020000}"/>
    <cellStyle name="Normal 4 44 2 2" xfId="2732" xr:uid="{EAB44B56-0D93-4D85-B512-32E7F1EAB3DB}"/>
    <cellStyle name="Normal 4 44 3" xfId="1949" xr:uid="{B53766F3-90B4-4F6F-A7F6-C5BB61EAD866}"/>
    <cellStyle name="Normal 4 45" xfId="392" xr:uid="{00000000-0005-0000-0000-000095020000}"/>
    <cellStyle name="Normal 4 45 2" xfId="1175" xr:uid="{00000000-0005-0000-0000-000096020000}"/>
    <cellStyle name="Normal 4 45 2 2" xfId="2741" xr:uid="{77B40DC6-5732-4FDF-AEBA-65C5FB51E203}"/>
    <cellStyle name="Normal 4 45 3" xfId="1958" xr:uid="{21E02EC7-092B-42F3-939F-E40BFE737567}"/>
    <cellStyle name="Normal 4 46" xfId="401" xr:uid="{00000000-0005-0000-0000-000097020000}"/>
    <cellStyle name="Normal 4 46 2" xfId="1184" xr:uid="{00000000-0005-0000-0000-000098020000}"/>
    <cellStyle name="Normal 4 46 2 2" xfId="2750" xr:uid="{4D9B0506-E511-4E35-8447-5708104098DE}"/>
    <cellStyle name="Normal 4 46 3" xfId="1967" xr:uid="{4F74020A-ECEF-41C2-8DBD-13EF8AC591DC}"/>
    <cellStyle name="Normal 4 47" xfId="410" xr:uid="{00000000-0005-0000-0000-000099020000}"/>
    <cellStyle name="Normal 4 47 2" xfId="1193" xr:uid="{00000000-0005-0000-0000-00009A020000}"/>
    <cellStyle name="Normal 4 47 2 2" xfId="2759" xr:uid="{32F51A63-8D29-4A7A-8317-EBC2BD09444A}"/>
    <cellStyle name="Normal 4 47 3" xfId="1976" xr:uid="{9C90F549-86CD-4CE7-A674-2BCA499F6E3B}"/>
    <cellStyle name="Normal 4 48" xfId="419" xr:uid="{00000000-0005-0000-0000-00009B020000}"/>
    <cellStyle name="Normal 4 48 2" xfId="1202" xr:uid="{00000000-0005-0000-0000-00009C020000}"/>
    <cellStyle name="Normal 4 48 2 2" xfId="2768" xr:uid="{3E86BE9A-A7D0-4390-8A6B-744373C06A44}"/>
    <cellStyle name="Normal 4 48 3" xfId="1985" xr:uid="{F2F29F76-0AF3-4B4A-BFA9-FD08A28717F3}"/>
    <cellStyle name="Normal 4 49" xfId="428" xr:uid="{00000000-0005-0000-0000-00009D020000}"/>
    <cellStyle name="Normal 4 49 2" xfId="1211" xr:uid="{00000000-0005-0000-0000-00009E020000}"/>
    <cellStyle name="Normal 4 49 2 2" xfId="2777" xr:uid="{7220AC96-9C90-4595-B7EE-A1A013E8F1D8}"/>
    <cellStyle name="Normal 4 49 3" xfId="1994" xr:uid="{90E61F5D-EE6D-414E-8000-5CC5A0B85494}"/>
    <cellStyle name="Normal 4 5" xfId="32" xr:uid="{00000000-0005-0000-0000-00009F020000}"/>
    <cellStyle name="Normal 4 5 2" xfId="815" xr:uid="{00000000-0005-0000-0000-0000A0020000}"/>
    <cellStyle name="Normal 4 5 2 2" xfId="2381" xr:uid="{9356706F-42D5-4356-9E52-D27B7D669D0B}"/>
    <cellStyle name="Normal 4 5 3" xfId="1598" xr:uid="{FAB45D84-7A96-4F47-BF4D-7083120A6BCB}"/>
    <cellStyle name="Normal 4 50" xfId="437" xr:uid="{00000000-0005-0000-0000-0000A1020000}"/>
    <cellStyle name="Normal 4 50 2" xfId="1220" xr:uid="{00000000-0005-0000-0000-0000A2020000}"/>
    <cellStyle name="Normal 4 50 2 2" xfId="2786" xr:uid="{754D10AE-CAE7-4730-A61B-F92CC0BDEAA2}"/>
    <cellStyle name="Normal 4 50 3" xfId="2003" xr:uid="{A86D5059-155C-4155-BDBF-AA4AB20D129A}"/>
    <cellStyle name="Normal 4 51" xfId="446" xr:uid="{00000000-0005-0000-0000-0000A3020000}"/>
    <cellStyle name="Normal 4 51 2" xfId="1229" xr:uid="{00000000-0005-0000-0000-0000A4020000}"/>
    <cellStyle name="Normal 4 51 2 2" xfId="2795" xr:uid="{5D987204-0DD0-42CD-99CF-483BE5DA72A5}"/>
    <cellStyle name="Normal 4 51 3" xfId="2012" xr:uid="{0776BEEE-7BA2-4368-B46E-42F1F86438DF}"/>
    <cellStyle name="Normal 4 52" xfId="455" xr:uid="{00000000-0005-0000-0000-0000A5020000}"/>
    <cellStyle name="Normal 4 52 2" xfId="1238" xr:uid="{00000000-0005-0000-0000-0000A6020000}"/>
    <cellStyle name="Normal 4 52 2 2" xfId="2804" xr:uid="{BB4405D6-C0DE-4028-939D-D591228FEF02}"/>
    <cellStyle name="Normal 4 52 3" xfId="2021" xr:uid="{B254A8F9-F3A6-4F6D-BC95-43C5EDEB9046}"/>
    <cellStyle name="Normal 4 53" xfId="464" xr:uid="{00000000-0005-0000-0000-0000A7020000}"/>
    <cellStyle name="Normal 4 53 2" xfId="1247" xr:uid="{00000000-0005-0000-0000-0000A8020000}"/>
    <cellStyle name="Normal 4 53 2 2" xfId="2813" xr:uid="{285100C5-E3EE-445B-8D1C-5F2FCF39D235}"/>
    <cellStyle name="Normal 4 53 3" xfId="2030" xr:uid="{46EDC68F-2932-48A4-9583-9DD7F2A92D66}"/>
    <cellStyle name="Normal 4 54" xfId="473" xr:uid="{00000000-0005-0000-0000-0000A9020000}"/>
    <cellStyle name="Normal 4 54 2" xfId="1256" xr:uid="{00000000-0005-0000-0000-0000AA020000}"/>
    <cellStyle name="Normal 4 54 2 2" xfId="2822" xr:uid="{89319F3D-95AA-4E43-ACE2-C62258DFA4AD}"/>
    <cellStyle name="Normal 4 54 3" xfId="2039" xr:uid="{EA274E8D-E5FD-4500-9603-323F008EB931}"/>
    <cellStyle name="Normal 4 55" xfId="482" xr:uid="{00000000-0005-0000-0000-0000AB020000}"/>
    <cellStyle name="Normal 4 55 2" xfId="1265" xr:uid="{00000000-0005-0000-0000-0000AC020000}"/>
    <cellStyle name="Normal 4 55 2 2" xfId="2831" xr:uid="{59EA135F-8453-41D8-8C82-29288D417D0A}"/>
    <cellStyle name="Normal 4 55 3" xfId="2048" xr:uid="{D92760E5-2071-4F39-8894-0C7640E7EC3E}"/>
    <cellStyle name="Normal 4 56" xfId="491" xr:uid="{00000000-0005-0000-0000-0000AD020000}"/>
    <cellStyle name="Normal 4 56 2" xfId="1274" xr:uid="{00000000-0005-0000-0000-0000AE020000}"/>
    <cellStyle name="Normal 4 56 2 2" xfId="2840" xr:uid="{90F85CDC-7F91-48F0-8D48-04C257F3F7EF}"/>
    <cellStyle name="Normal 4 56 3" xfId="2057" xr:uid="{F97C48E7-9C5D-4E51-B551-256C5C6C8DE6}"/>
    <cellStyle name="Normal 4 57" xfId="500" xr:uid="{00000000-0005-0000-0000-0000AF020000}"/>
    <cellStyle name="Normal 4 57 2" xfId="1283" xr:uid="{00000000-0005-0000-0000-0000B0020000}"/>
    <cellStyle name="Normal 4 57 2 2" xfId="2849" xr:uid="{56762961-2A3E-479D-8A60-C54593AC228F}"/>
    <cellStyle name="Normal 4 57 3" xfId="2066" xr:uid="{021165AE-78B3-4727-B429-47F73ADAE7AB}"/>
    <cellStyle name="Normal 4 58" xfId="509" xr:uid="{00000000-0005-0000-0000-0000B1020000}"/>
    <cellStyle name="Normal 4 58 2" xfId="1292" xr:uid="{00000000-0005-0000-0000-0000B2020000}"/>
    <cellStyle name="Normal 4 58 2 2" xfId="2858" xr:uid="{279A7EFA-4A71-4608-AA1A-6C0DC53BB1FA}"/>
    <cellStyle name="Normal 4 58 3" xfId="2075" xr:uid="{CCB76046-66E1-4879-8641-7645A59ABB12}"/>
    <cellStyle name="Normal 4 59" xfId="518" xr:uid="{00000000-0005-0000-0000-0000B3020000}"/>
    <cellStyle name="Normal 4 59 2" xfId="1301" xr:uid="{00000000-0005-0000-0000-0000B4020000}"/>
    <cellStyle name="Normal 4 59 2 2" xfId="2867" xr:uid="{4EF37730-ECBE-4107-8272-2E1AACB5997D}"/>
    <cellStyle name="Normal 4 59 3" xfId="2084" xr:uid="{E58060F5-848E-4C75-953B-9A593FB5BC6F}"/>
    <cellStyle name="Normal 4 6" xfId="41" xr:uid="{00000000-0005-0000-0000-0000B5020000}"/>
    <cellStyle name="Normal 4 6 2" xfId="824" xr:uid="{00000000-0005-0000-0000-0000B6020000}"/>
    <cellStyle name="Normal 4 6 2 2" xfId="2390" xr:uid="{2B6AF3FF-1FBF-465D-9FE8-0B2898E2E724}"/>
    <cellStyle name="Normal 4 6 3" xfId="1607" xr:uid="{F60E5D10-8ABF-4EDB-9AFE-69F536FD0DC1}"/>
    <cellStyle name="Normal 4 60" xfId="527" xr:uid="{00000000-0005-0000-0000-0000B7020000}"/>
    <cellStyle name="Normal 4 60 2" xfId="1310" xr:uid="{00000000-0005-0000-0000-0000B8020000}"/>
    <cellStyle name="Normal 4 60 2 2" xfId="2876" xr:uid="{08B02B97-5B5C-4975-85F1-00CF7BEAB566}"/>
    <cellStyle name="Normal 4 60 3" xfId="2093" xr:uid="{E729CDA4-349A-40E0-A34C-FA714D3E7680}"/>
    <cellStyle name="Normal 4 61" xfId="536" xr:uid="{00000000-0005-0000-0000-0000B9020000}"/>
    <cellStyle name="Normal 4 61 2" xfId="1319" xr:uid="{00000000-0005-0000-0000-0000BA020000}"/>
    <cellStyle name="Normal 4 61 2 2" xfId="2885" xr:uid="{DD8AFD42-A6FB-4D3F-9CFB-A67C8AE513D4}"/>
    <cellStyle name="Normal 4 61 3" xfId="2102" xr:uid="{F4ED2CC8-8BB5-41C8-B33B-7AC501920C50}"/>
    <cellStyle name="Normal 4 62" xfId="545" xr:uid="{00000000-0005-0000-0000-0000BB020000}"/>
    <cellStyle name="Normal 4 62 2" xfId="1328" xr:uid="{00000000-0005-0000-0000-0000BC020000}"/>
    <cellStyle name="Normal 4 62 2 2" xfId="2894" xr:uid="{A535C3BE-7154-4C3A-869E-454D32168C0D}"/>
    <cellStyle name="Normal 4 62 3" xfId="2111" xr:uid="{59CAE3E4-2E92-4468-89F0-7C8A6BDB8F1D}"/>
    <cellStyle name="Normal 4 63" xfId="554" xr:uid="{00000000-0005-0000-0000-0000BD020000}"/>
    <cellStyle name="Normal 4 63 2" xfId="1337" xr:uid="{00000000-0005-0000-0000-0000BE020000}"/>
    <cellStyle name="Normal 4 63 2 2" xfId="2903" xr:uid="{6BD00BD0-D846-4946-946A-80C61E7E022D}"/>
    <cellStyle name="Normal 4 63 3" xfId="2120" xr:uid="{03D085FF-B098-4F52-ACC6-071E735BE07B}"/>
    <cellStyle name="Normal 4 64" xfId="563" xr:uid="{00000000-0005-0000-0000-0000BF020000}"/>
    <cellStyle name="Normal 4 64 2" xfId="1346" xr:uid="{00000000-0005-0000-0000-0000C0020000}"/>
    <cellStyle name="Normal 4 64 2 2" xfId="2912" xr:uid="{7777F83F-064C-4255-8074-B5F90D0D1C7E}"/>
    <cellStyle name="Normal 4 64 3" xfId="2129" xr:uid="{C11631B6-3518-4413-B6B0-5905CD2C3BEC}"/>
    <cellStyle name="Normal 4 65" xfId="572" xr:uid="{00000000-0005-0000-0000-0000C1020000}"/>
    <cellStyle name="Normal 4 65 2" xfId="1355" xr:uid="{00000000-0005-0000-0000-0000C2020000}"/>
    <cellStyle name="Normal 4 65 2 2" xfId="2921" xr:uid="{2C805AA8-1970-4729-9705-2A55833C03BF}"/>
    <cellStyle name="Normal 4 65 3" xfId="2138" xr:uid="{8BF948F3-4019-478E-AB4F-B74ABF42661A}"/>
    <cellStyle name="Normal 4 66" xfId="581" xr:uid="{00000000-0005-0000-0000-0000C3020000}"/>
    <cellStyle name="Normal 4 66 2" xfId="1364" xr:uid="{00000000-0005-0000-0000-0000C4020000}"/>
    <cellStyle name="Normal 4 66 2 2" xfId="2930" xr:uid="{6F26FEF9-81E0-4BA3-8BB1-DD3AFEB9C7F1}"/>
    <cellStyle name="Normal 4 66 3" xfId="2147" xr:uid="{695B66C7-5E3F-4552-B00E-3F09D30FF83E}"/>
    <cellStyle name="Normal 4 67" xfId="590" xr:uid="{00000000-0005-0000-0000-0000C5020000}"/>
    <cellStyle name="Normal 4 67 2" xfId="1373" xr:uid="{00000000-0005-0000-0000-0000C6020000}"/>
    <cellStyle name="Normal 4 67 2 2" xfId="2939" xr:uid="{5E4BB110-D57F-49A3-9D7A-3703D8583B74}"/>
    <cellStyle name="Normal 4 67 3" xfId="2156" xr:uid="{B67F29D4-E1A3-4775-B7AC-94E2F7F4B7C8}"/>
    <cellStyle name="Normal 4 68" xfId="599" xr:uid="{00000000-0005-0000-0000-0000C7020000}"/>
    <cellStyle name="Normal 4 68 2" xfId="1382" xr:uid="{00000000-0005-0000-0000-0000C8020000}"/>
    <cellStyle name="Normal 4 68 2 2" xfId="2948" xr:uid="{1E34D543-26DE-4D1D-ACD4-E037235546B9}"/>
    <cellStyle name="Normal 4 68 3" xfId="2165" xr:uid="{C1FE2BBE-370A-4F78-B946-1A63965FDA19}"/>
    <cellStyle name="Normal 4 69" xfId="608" xr:uid="{00000000-0005-0000-0000-0000C9020000}"/>
    <cellStyle name="Normal 4 69 2" xfId="1391" xr:uid="{00000000-0005-0000-0000-0000CA020000}"/>
    <cellStyle name="Normal 4 69 2 2" xfId="2957" xr:uid="{521C8E8A-5578-49C8-8C14-C33672F61473}"/>
    <cellStyle name="Normal 4 69 3" xfId="2174" xr:uid="{599C4551-9A21-45D4-86B3-D05493950056}"/>
    <cellStyle name="Normal 4 7" xfId="50" xr:uid="{00000000-0005-0000-0000-0000CB020000}"/>
    <cellStyle name="Normal 4 7 2" xfId="833" xr:uid="{00000000-0005-0000-0000-0000CC020000}"/>
    <cellStyle name="Normal 4 7 2 2" xfId="2399" xr:uid="{30443507-6337-4E28-8272-3FE1BED18595}"/>
    <cellStyle name="Normal 4 7 3" xfId="1616" xr:uid="{9CA7AE85-A5C5-4B0E-AFD2-3695FDC3A540}"/>
    <cellStyle name="Normal 4 70" xfId="617" xr:uid="{00000000-0005-0000-0000-0000CD020000}"/>
    <cellStyle name="Normal 4 70 2" xfId="1400" xr:uid="{00000000-0005-0000-0000-0000CE020000}"/>
    <cellStyle name="Normal 4 70 2 2" xfId="2966" xr:uid="{2BE0BACE-446F-4A49-8116-1A51B9E15284}"/>
    <cellStyle name="Normal 4 70 3" xfId="2183" xr:uid="{B5CC5123-8A81-4325-A694-746FC33CFB5C}"/>
    <cellStyle name="Normal 4 71" xfId="626" xr:uid="{00000000-0005-0000-0000-0000CF020000}"/>
    <cellStyle name="Normal 4 71 2" xfId="1409" xr:uid="{00000000-0005-0000-0000-0000D0020000}"/>
    <cellStyle name="Normal 4 71 2 2" xfId="2975" xr:uid="{E1AB83EF-6544-4384-BC5D-356CE4EC6C4A}"/>
    <cellStyle name="Normal 4 71 3" xfId="2192" xr:uid="{7F17ADAD-90AA-4DCC-A918-B14F9536083B}"/>
    <cellStyle name="Normal 4 72" xfId="635" xr:uid="{00000000-0005-0000-0000-0000D1020000}"/>
    <cellStyle name="Normal 4 72 2" xfId="1418" xr:uid="{00000000-0005-0000-0000-0000D2020000}"/>
    <cellStyle name="Normal 4 72 2 2" xfId="2984" xr:uid="{42B1A419-724A-45C3-9046-27D8CF83C013}"/>
    <cellStyle name="Normal 4 72 3" xfId="2201" xr:uid="{FF1C2EB0-C00A-4491-ABE1-6F979107A7D4}"/>
    <cellStyle name="Normal 4 73" xfId="644" xr:uid="{00000000-0005-0000-0000-0000D3020000}"/>
    <cellStyle name="Normal 4 73 2" xfId="1427" xr:uid="{00000000-0005-0000-0000-0000D4020000}"/>
    <cellStyle name="Normal 4 73 2 2" xfId="2993" xr:uid="{CD36541C-6703-410E-AAC2-E75C23983173}"/>
    <cellStyle name="Normal 4 73 3" xfId="2210" xr:uid="{9BB15E17-F596-4D27-A795-252390EDB5B5}"/>
    <cellStyle name="Normal 4 74" xfId="653" xr:uid="{00000000-0005-0000-0000-0000D5020000}"/>
    <cellStyle name="Normal 4 74 2" xfId="1436" xr:uid="{00000000-0005-0000-0000-0000D6020000}"/>
    <cellStyle name="Normal 4 74 2 2" xfId="3002" xr:uid="{06C3478D-6842-49EB-AC21-4BA4426FE9F8}"/>
    <cellStyle name="Normal 4 74 3" xfId="2219" xr:uid="{CA2733A2-2BDC-412B-922A-4B39B9CBE6F8}"/>
    <cellStyle name="Normal 4 75" xfId="662" xr:uid="{00000000-0005-0000-0000-0000D7020000}"/>
    <cellStyle name="Normal 4 75 2" xfId="1445" xr:uid="{00000000-0005-0000-0000-0000D8020000}"/>
    <cellStyle name="Normal 4 75 2 2" xfId="3011" xr:uid="{0AD41D9A-4347-4EEC-83B3-FDDAB81DB31C}"/>
    <cellStyle name="Normal 4 75 3" xfId="2228" xr:uid="{7766D4F0-BB43-4EF2-BE35-B426B0D7422A}"/>
    <cellStyle name="Normal 4 76" xfId="671" xr:uid="{00000000-0005-0000-0000-0000D9020000}"/>
    <cellStyle name="Normal 4 76 2" xfId="1454" xr:uid="{00000000-0005-0000-0000-0000DA020000}"/>
    <cellStyle name="Normal 4 76 2 2" xfId="3020" xr:uid="{E9D88436-CBB7-4DBD-A6AB-6C7A19A4E074}"/>
    <cellStyle name="Normal 4 76 3" xfId="2237" xr:uid="{6904CBB9-C6BF-44A2-B37A-D79D221D9644}"/>
    <cellStyle name="Normal 4 77" xfId="680" xr:uid="{00000000-0005-0000-0000-0000DB020000}"/>
    <cellStyle name="Normal 4 77 2" xfId="1463" xr:uid="{00000000-0005-0000-0000-0000DC020000}"/>
    <cellStyle name="Normal 4 77 2 2" xfId="3029" xr:uid="{912B1370-5965-405E-958C-E3EC500A137C}"/>
    <cellStyle name="Normal 4 77 3" xfId="2246" xr:uid="{076FCF76-157B-45EF-B3F8-B408F9ADFD0E}"/>
    <cellStyle name="Normal 4 78" xfId="689" xr:uid="{00000000-0005-0000-0000-0000DD020000}"/>
    <cellStyle name="Normal 4 78 2" xfId="1472" xr:uid="{00000000-0005-0000-0000-0000DE020000}"/>
    <cellStyle name="Normal 4 78 2 2" xfId="3038" xr:uid="{395131E6-95CB-4EE9-A64D-4B83EA154B11}"/>
    <cellStyle name="Normal 4 78 3" xfId="2255" xr:uid="{F0B91A71-129E-4047-8E3A-6177D26D1F7C}"/>
    <cellStyle name="Normal 4 79" xfId="698" xr:uid="{00000000-0005-0000-0000-0000DF020000}"/>
    <cellStyle name="Normal 4 79 2" xfId="1481" xr:uid="{00000000-0005-0000-0000-0000E0020000}"/>
    <cellStyle name="Normal 4 79 2 2" xfId="3047" xr:uid="{62EE9D75-A463-4A0A-A096-D75695DBB01F}"/>
    <cellStyle name="Normal 4 79 3" xfId="2264" xr:uid="{55DF7361-44AA-4BDB-83FA-453E23D5CF6C}"/>
    <cellStyle name="Normal 4 8" xfId="59" xr:uid="{00000000-0005-0000-0000-0000E1020000}"/>
    <cellStyle name="Normal 4 8 2" xfId="842" xr:uid="{00000000-0005-0000-0000-0000E2020000}"/>
    <cellStyle name="Normal 4 8 2 2" xfId="2408" xr:uid="{BF6FFB83-0FBD-4BD9-8463-2AA1CF331D33}"/>
    <cellStyle name="Normal 4 8 3" xfId="1625" xr:uid="{158D32D1-DC08-4E71-A851-3983603D1FD2}"/>
    <cellStyle name="Normal 4 80" xfId="707" xr:uid="{00000000-0005-0000-0000-0000E3020000}"/>
    <cellStyle name="Normal 4 80 2" xfId="1490" xr:uid="{00000000-0005-0000-0000-0000E4020000}"/>
    <cellStyle name="Normal 4 80 2 2" xfId="3056" xr:uid="{ECBF36EE-BEDD-4D2B-953B-3308F35E3C4B}"/>
    <cellStyle name="Normal 4 80 3" xfId="2273" xr:uid="{338B7C67-929F-430D-B4E8-30497B2AC6A4}"/>
    <cellStyle name="Normal 4 81" xfId="716" xr:uid="{00000000-0005-0000-0000-0000E5020000}"/>
    <cellStyle name="Normal 4 81 2" xfId="1499" xr:uid="{00000000-0005-0000-0000-0000E6020000}"/>
    <cellStyle name="Normal 4 81 2 2" xfId="3065" xr:uid="{5069FD57-1BA0-4557-902B-67DB6F220A55}"/>
    <cellStyle name="Normal 4 81 3" xfId="2282" xr:uid="{6E319A09-05AD-4B48-9DAA-38A39F5C2061}"/>
    <cellStyle name="Normal 4 82" xfId="725" xr:uid="{00000000-0005-0000-0000-0000E7020000}"/>
    <cellStyle name="Normal 4 82 2" xfId="1508" xr:uid="{00000000-0005-0000-0000-0000E8020000}"/>
    <cellStyle name="Normal 4 82 2 2" xfId="3074" xr:uid="{DED4FE60-9836-4820-A4DA-CA67E7F9B086}"/>
    <cellStyle name="Normal 4 82 3" xfId="2291" xr:uid="{EFD72D70-080C-48A3-892B-A063884A8855}"/>
    <cellStyle name="Normal 4 83" xfId="734" xr:uid="{00000000-0005-0000-0000-0000E9020000}"/>
    <cellStyle name="Normal 4 83 2" xfId="1517" xr:uid="{00000000-0005-0000-0000-0000EA020000}"/>
    <cellStyle name="Normal 4 83 2 2" xfId="3083" xr:uid="{C89E3132-EC65-4144-91BD-5C564483C844}"/>
    <cellStyle name="Normal 4 83 3" xfId="2300" xr:uid="{1E69EAA2-14B1-4635-8769-FC6D4A830948}"/>
    <cellStyle name="Normal 4 84" xfId="743" xr:uid="{00000000-0005-0000-0000-0000EB020000}"/>
    <cellStyle name="Normal 4 84 2" xfId="1526" xr:uid="{00000000-0005-0000-0000-0000EC020000}"/>
    <cellStyle name="Normal 4 84 2 2" xfId="3092" xr:uid="{836CBA60-6E84-44A0-9644-74007624D3F1}"/>
    <cellStyle name="Normal 4 84 3" xfId="2309" xr:uid="{BF93C0C0-9429-4F8E-A774-61A2584579A0}"/>
    <cellStyle name="Normal 4 85" xfId="752" xr:uid="{00000000-0005-0000-0000-0000ED020000}"/>
    <cellStyle name="Normal 4 85 2" xfId="1535" xr:uid="{00000000-0005-0000-0000-0000EE020000}"/>
    <cellStyle name="Normal 4 85 2 2" xfId="3101" xr:uid="{C1B8DF43-43D5-4AB8-9000-6DA040D740E1}"/>
    <cellStyle name="Normal 4 85 3" xfId="2318" xr:uid="{B5264C99-5D30-4079-9640-F5BC45F2EE5C}"/>
    <cellStyle name="Normal 4 86" xfId="762" xr:uid="{00000000-0005-0000-0000-0000EF020000}"/>
    <cellStyle name="Normal 4 86 2" xfId="1545" xr:uid="{00000000-0005-0000-0000-0000F0020000}"/>
    <cellStyle name="Normal 4 86 2 2" xfId="3111" xr:uid="{F8094CF2-5B56-4C7F-AC2B-0B0CA241CE80}"/>
    <cellStyle name="Normal 4 86 3" xfId="2328" xr:uid="{75A788FA-171E-4E74-91B5-4492BEF3259B}"/>
    <cellStyle name="Normal 4 87" xfId="771" xr:uid="{00000000-0005-0000-0000-0000F1020000}"/>
    <cellStyle name="Normal 4 87 2" xfId="1554" xr:uid="{00000000-0005-0000-0000-0000F2020000}"/>
    <cellStyle name="Normal 4 87 2 2" xfId="3120" xr:uid="{24648A59-4C7A-4F69-B169-2F4163B2DA03}"/>
    <cellStyle name="Normal 4 87 3" xfId="2337" xr:uid="{2452C474-459B-4B74-9F8B-4919DD797957}"/>
    <cellStyle name="Normal 4 88" xfId="780" xr:uid="{00000000-0005-0000-0000-0000F3020000}"/>
    <cellStyle name="Normal 4 88 2" xfId="1563" xr:uid="{00000000-0005-0000-0000-0000F4020000}"/>
    <cellStyle name="Normal 4 88 2 2" xfId="3129" xr:uid="{C593B5A9-2005-4876-9C45-59A223A76C3D}"/>
    <cellStyle name="Normal 4 88 3" xfId="2346" xr:uid="{B3EB7A1A-5E12-4638-AB68-0A4D11469BB6}"/>
    <cellStyle name="Normal 4 89" xfId="788" xr:uid="{00000000-0005-0000-0000-0000F5020000}"/>
    <cellStyle name="Normal 4 89 2" xfId="2354" xr:uid="{A36184EB-1A7B-43CB-BA7B-D0C9A7D8418E}"/>
    <cellStyle name="Normal 4 9" xfId="68" xr:uid="{00000000-0005-0000-0000-0000F6020000}"/>
    <cellStyle name="Normal 4 9 2" xfId="851" xr:uid="{00000000-0005-0000-0000-0000F7020000}"/>
    <cellStyle name="Normal 4 9 2 2" xfId="2417" xr:uid="{A76243EC-340F-479F-8A17-799E5957439D}"/>
    <cellStyle name="Normal 4 9 3" xfId="1634" xr:uid="{3354E493-4696-47CC-900F-D2EFEF56A08A}"/>
    <cellStyle name="Normal 4 90" xfId="1571" xr:uid="{0B06742B-A48F-4D5D-B9CB-63CC18952D30}"/>
    <cellStyle name="Normal 40" xfId="300" xr:uid="{00000000-0005-0000-0000-0000F8020000}"/>
    <cellStyle name="Normal 40 2" xfId="1083" xr:uid="{00000000-0005-0000-0000-0000F9020000}"/>
    <cellStyle name="Normal 40 2 2" xfId="2649" xr:uid="{0CA7E34D-964D-47F0-BC43-98484A7114CD}"/>
    <cellStyle name="Normal 40 3" xfId="1866" xr:uid="{6E862873-0222-4610-A3DD-B074F87D8677}"/>
    <cellStyle name="Normal 41" xfId="309" xr:uid="{00000000-0005-0000-0000-0000FA020000}"/>
    <cellStyle name="Normal 41 2" xfId="1092" xr:uid="{00000000-0005-0000-0000-0000FB020000}"/>
    <cellStyle name="Normal 41 2 2" xfId="2658" xr:uid="{FB2152F1-845E-4CA8-B1D5-8087B76747C2}"/>
    <cellStyle name="Normal 41 3" xfId="1875" xr:uid="{2977ADC7-B49C-4058-AF21-65A0078A5078}"/>
    <cellStyle name="Normal 42" xfId="318" xr:uid="{00000000-0005-0000-0000-0000FC020000}"/>
    <cellStyle name="Normal 42 2" xfId="1101" xr:uid="{00000000-0005-0000-0000-0000FD020000}"/>
    <cellStyle name="Normal 42 2 2" xfId="2667" xr:uid="{8D89454D-9813-4BB5-B12F-A90963AEB664}"/>
    <cellStyle name="Normal 42 3" xfId="1884" xr:uid="{E52F2056-FD17-4DB2-9AED-9715D6006F92}"/>
    <cellStyle name="Normal 43" xfId="327" xr:uid="{00000000-0005-0000-0000-0000FE020000}"/>
    <cellStyle name="Normal 43 2" xfId="1110" xr:uid="{00000000-0005-0000-0000-0000FF020000}"/>
    <cellStyle name="Normal 43 2 2" xfId="2676" xr:uid="{C73A41C7-2372-48B9-8FA9-A180E2B8E1E4}"/>
    <cellStyle name="Normal 43 3" xfId="1893" xr:uid="{8CE3B5B5-B69A-4CE4-80AA-F1DDB55EC02C}"/>
    <cellStyle name="Normal 44" xfId="336" xr:uid="{00000000-0005-0000-0000-000000030000}"/>
    <cellStyle name="Normal 44 2" xfId="1119" xr:uid="{00000000-0005-0000-0000-000001030000}"/>
    <cellStyle name="Normal 44 2 2" xfId="2685" xr:uid="{5C8197D2-939B-4EA3-A3D2-1A5E65C21109}"/>
    <cellStyle name="Normal 44 3" xfId="1902" xr:uid="{F7B4E71F-CC9F-4353-BC01-A14C1208F36D}"/>
    <cellStyle name="Normal 45" xfId="345" xr:uid="{00000000-0005-0000-0000-000002030000}"/>
    <cellStyle name="Normal 45 2" xfId="1128" xr:uid="{00000000-0005-0000-0000-000003030000}"/>
    <cellStyle name="Normal 45 2 2" xfId="2694" xr:uid="{6FFF6CB9-8C1B-4330-B3E2-6F83E1533A7F}"/>
    <cellStyle name="Normal 45 3" xfId="1911" xr:uid="{8CC608D4-E732-459C-BF3F-A0D47AF87AD5}"/>
    <cellStyle name="Normal 46" xfId="354" xr:uid="{00000000-0005-0000-0000-000004030000}"/>
    <cellStyle name="Normal 46 2" xfId="1137" xr:uid="{00000000-0005-0000-0000-000005030000}"/>
    <cellStyle name="Normal 46 2 2" xfId="2703" xr:uid="{7281F4DE-1A2F-4446-B02D-6087DCBF1DE5}"/>
    <cellStyle name="Normal 46 3" xfId="1920" xr:uid="{1971D06D-5154-4966-825F-F0FAF8DDDA8A}"/>
    <cellStyle name="Normal 47" xfId="363" xr:uid="{00000000-0005-0000-0000-000006030000}"/>
    <cellStyle name="Normal 47 2" xfId="1146" xr:uid="{00000000-0005-0000-0000-000007030000}"/>
    <cellStyle name="Normal 47 2 2" xfId="2712" xr:uid="{561ABA04-AF60-474F-BEEB-0727FFBF5E94}"/>
    <cellStyle name="Normal 47 3" xfId="1929" xr:uid="{733FC3F9-6151-4F26-A07B-B917E551446B}"/>
    <cellStyle name="Normal 48" xfId="372" xr:uid="{00000000-0005-0000-0000-000008030000}"/>
    <cellStyle name="Normal 48 2" xfId="1155" xr:uid="{00000000-0005-0000-0000-000009030000}"/>
    <cellStyle name="Normal 48 2 2" xfId="2721" xr:uid="{9F3B64AA-D019-4B79-9FBB-0DAFBDD266DA}"/>
    <cellStyle name="Normal 48 3" xfId="1938" xr:uid="{B644D789-B330-449F-9C38-F0EF976885A2}"/>
    <cellStyle name="Normal 49" xfId="381" xr:uid="{00000000-0005-0000-0000-00000A030000}"/>
    <cellStyle name="Normal 49 2" xfId="1164" xr:uid="{00000000-0005-0000-0000-00000B030000}"/>
    <cellStyle name="Normal 49 2 2" xfId="2730" xr:uid="{00E61115-8A59-4BAC-90A4-79473DA0C10E}"/>
    <cellStyle name="Normal 49 3" xfId="1947" xr:uid="{C86CD33A-ACE6-4A5F-B32C-C7E9C40E57A3}"/>
    <cellStyle name="Normal 5" xfId="5" xr:uid="{00000000-0005-0000-0000-00000C030000}"/>
    <cellStyle name="Normal 5 10" xfId="78" xr:uid="{00000000-0005-0000-0000-00000D030000}"/>
    <cellStyle name="Normal 5 10 2" xfId="861" xr:uid="{00000000-0005-0000-0000-00000E030000}"/>
    <cellStyle name="Normal 5 10 2 2" xfId="2427" xr:uid="{2515FECA-272E-478C-9648-677059ADB7BF}"/>
    <cellStyle name="Normal 5 10 3" xfId="1644" xr:uid="{EBEF36A3-CD53-47F9-A581-19727D774949}"/>
    <cellStyle name="Normal 5 11" xfId="87" xr:uid="{00000000-0005-0000-0000-00000F030000}"/>
    <cellStyle name="Normal 5 11 2" xfId="870" xr:uid="{00000000-0005-0000-0000-000010030000}"/>
    <cellStyle name="Normal 5 11 2 2" xfId="2436" xr:uid="{22BE4002-61FD-4AAB-BD76-C63213DA6C91}"/>
    <cellStyle name="Normal 5 11 3" xfId="1653" xr:uid="{C3CD25E4-37DA-4CA2-9CEA-B30BE54A556B}"/>
    <cellStyle name="Normal 5 12" xfId="96" xr:uid="{00000000-0005-0000-0000-000011030000}"/>
    <cellStyle name="Normal 5 12 2" xfId="879" xr:uid="{00000000-0005-0000-0000-000012030000}"/>
    <cellStyle name="Normal 5 12 2 2" xfId="2445" xr:uid="{82F86497-3C64-480F-B1FD-CA09263CAD2E}"/>
    <cellStyle name="Normal 5 12 3" xfId="1662" xr:uid="{A587D966-14AA-4AEE-BBC0-6B60D6C014CB}"/>
    <cellStyle name="Normal 5 13" xfId="105" xr:uid="{00000000-0005-0000-0000-000013030000}"/>
    <cellStyle name="Normal 5 13 2" xfId="888" xr:uid="{00000000-0005-0000-0000-000014030000}"/>
    <cellStyle name="Normal 5 13 2 2" xfId="2454" xr:uid="{21672207-70E8-422B-9184-3D16EF9F3894}"/>
    <cellStyle name="Normal 5 13 3" xfId="1671" xr:uid="{9CD6FEE9-5549-41BD-9A7D-12FB07019CD9}"/>
    <cellStyle name="Normal 5 14" xfId="114" xr:uid="{00000000-0005-0000-0000-000015030000}"/>
    <cellStyle name="Normal 5 14 2" xfId="897" xr:uid="{00000000-0005-0000-0000-000016030000}"/>
    <cellStyle name="Normal 5 14 2 2" xfId="2463" xr:uid="{9B5D9A63-CA71-4A28-9F65-D8AE125C41C9}"/>
    <cellStyle name="Normal 5 14 3" xfId="1680" xr:uid="{B5DC665F-32F7-400F-9C7A-77A5E2AF321F}"/>
    <cellStyle name="Normal 5 15" xfId="123" xr:uid="{00000000-0005-0000-0000-000017030000}"/>
    <cellStyle name="Normal 5 15 2" xfId="906" xr:uid="{00000000-0005-0000-0000-000018030000}"/>
    <cellStyle name="Normal 5 15 2 2" xfId="2472" xr:uid="{25A58F82-ADE5-4CCC-A19C-662A40BBDC82}"/>
    <cellStyle name="Normal 5 15 3" xfId="1689" xr:uid="{4A3770FE-EC8A-4186-953F-E8C2B559C995}"/>
    <cellStyle name="Normal 5 16" xfId="132" xr:uid="{00000000-0005-0000-0000-000019030000}"/>
    <cellStyle name="Normal 5 16 2" xfId="915" xr:uid="{00000000-0005-0000-0000-00001A030000}"/>
    <cellStyle name="Normal 5 16 2 2" xfId="2481" xr:uid="{F17D6607-6B48-42D6-95E8-87C36FF61873}"/>
    <cellStyle name="Normal 5 16 3" xfId="1698" xr:uid="{00B7E64E-3692-495C-BAB4-DEF479F44252}"/>
    <cellStyle name="Normal 5 17" xfId="141" xr:uid="{00000000-0005-0000-0000-00001B030000}"/>
    <cellStyle name="Normal 5 17 2" xfId="924" xr:uid="{00000000-0005-0000-0000-00001C030000}"/>
    <cellStyle name="Normal 5 17 2 2" xfId="2490" xr:uid="{AD108EAA-DE56-4D59-B25D-F5ED7E590B1C}"/>
    <cellStyle name="Normal 5 17 3" xfId="1707" xr:uid="{F23314FE-2A65-4000-882C-15409A3498FC}"/>
    <cellStyle name="Normal 5 18" xfId="150" xr:uid="{00000000-0005-0000-0000-00001D030000}"/>
    <cellStyle name="Normal 5 18 2" xfId="933" xr:uid="{00000000-0005-0000-0000-00001E030000}"/>
    <cellStyle name="Normal 5 18 2 2" xfId="2499" xr:uid="{3DD72ACD-4163-4F9C-8790-A1366400B9AA}"/>
    <cellStyle name="Normal 5 18 3" xfId="1716" xr:uid="{F7E374AD-306D-4E1B-A819-A1DBD2C1FD1F}"/>
    <cellStyle name="Normal 5 19" xfId="159" xr:uid="{00000000-0005-0000-0000-00001F030000}"/>
    <cellStyle name="Normal 5 19 2" xfId="942" xr:uid="{00000000-0005-0000-0000-000020030000}"/>
    <cellStyle name="Normal 5 19 2 2" xfId="2508" xr:uid="{0F4874CC-E5E7-49E0-B4BB-62274954AE59}"/>
    <cellStyle name="Normal 5 19 3" xfId="1725" xr:uid="{2D690652-867B-4CA7-9F33-9D777AE04314}"/>
    <cellStyle name="Normal 5 2" xfId="9" xr:uid="{00000000-0005-0000-0000-000021030000}"/>
    <cellStyle name="Normal 5 2 10" xfId="91" xr:uid="{00000000-0005-0000-0000-000022030000}"/>
    <cellStyle name="Normal 5 2 10 2" xfId="874" xr:uid="{00000000-0005-0000-0000-000023030000}"/>
    <cellStyle name="Normal 5 2 10 2 2" xfId="2440" xr:uid="{AACA8B20-FB84-4D41-9157-7A0E98B7BA4D}"/>
    <cellStyle name="Normal 5 2 10 3" xfId="1657" xr:uid="{9E7310C6-4542-47BE-A89D-121071D6DAF0}"/>
    <cellStyle name="Normal 5 2 11" xfId="100" xr:uid="{00000000-0005-0000-0000-000024030000}"/>
    <cellStyle name="Normal 5 2 11 2" xfId="883" xr:uid="{00000000-0005-0000-0000-000025030000}"/>
    <cellStyle name="Normal 5 2 11 2 2" xfId="2449" xr:uid="{902AD7DB-4C2E-461E-9834-B846A68F928D}"/>
    <cellStyle name="Normal 5 2 11 3" xfId="1666" xr:uid="{BE3C1F88-AEFB-43FD-80DE-B0963502CD92}"/>
    <cellStyle name="Normal 5 2 12" xfId="109" xr:uid="{00000000-0005-0000-0000-000026030000}"/>
    <cellStyle name="Normal 5 2 12 2" xfId="892" xr:uid="{00000000-0005-0000-0000-000027030000}"/>
    <cellStyle name="Normal 5 2 12 2 2" xfId="2458" xr:uid="{EC38A771-629B-4864-8338-DBA7C591108F}"/>
    <cellStyle name="Normal 5 2 12 3" xfId="1675" xr:uid="{7A5F2B60-3015-4AD1-B17A-4BC009814743}"/>
    <cellStyle name="Normal 5 2 13" xfId="118" xr:uid="{00000000-0005-0000-0000-000028030000}"/>
    <cellStyle name="Normal 5 2 13 2" xfId="901" xr:uid="{00000000-0005-0000-0000-000029030000}"/>
    <cellStyle name="Normal 5 2 13 2 2" xfId="2467" xr:uid="{0432F831-7DED-4CFA-B641-1F7C55A533BA}"/>
    <cellStyle name="Normal 5 2 13 3" xfId="1684" xr:uid="{20CBF69B-442B-4309-8661-3C5CB5DD8D06}"/>
    <cellStyle name="Normal 5 2 14" xfId="127" xr:uid="{00000000-0005-0000-0000-00002A030000}"/>
    <cellStyle name="Normal 5 2 14 2" xfId="910" xr:uid="{00000000-0005-0000-0000-00002B030000}"/>
    <cellStyle name="Normal 5 2 14 2 2" xfId="2476" xr:uid="{0679D71D-AF48-4D7F-BEC8-A1836FAFD63D}"/>
    <cellStyle name="Normal 5 2 14 3" xfId="1693" xr:uid="{1C263073-0470-4E38-B370-508E153F8567}"/>
    <cellStyle name="Normal 5 2 15" xfId="136" xr:uid="{00000000-0005-0000-0000-00002C030000}"/>
    <cellStyle name="Normal 5 2 15 2" xfId="919" xr:uid="{00000000-0005-0000-0000-00002D030000}"/>
    <cellStyle name="Normal 5 2 15 2 2" xfId="2485" xr:uid="{19B2C073-811C-456E-AEDD-B13376B9AF77}"/>
    <cellStyle name="Normal 5 2 15 3" xfId="1702" xr:uid="{31510CAC-AD1E-4F7D-97AA-79B92A6DB771}"/>
    <cellStyle name="Normal 5 2 16" xfId="145" xr:uid="{00000000-0005-0000-0000-00002E030000}"/>
    <cellStyle name="Normal 5 2 16 2" xfId="928" xr:uid="{00000000-0005-0000-0000-00002F030000}"/>
    <cellStyle name="Normal 5 2 16 2 2" xfId="2494" xr:uid="{158CA1AC-3813-4ECF-884E-B6FC90C85F2F}"/>
    <cellStyle name="Normal 5 2 16 3" xfId="1711" xr:uid="{A3B6AA73-80E6-446A-BCBA-B0D8B7D55C17}"/>
    <cellStyle name="Normal 5 2 17" xfId="154" xr:uid="{00000000-0005-0000-0000-000030030000}"/>
    <cellStyle name="Normal 5 2 17 2" xfId="937" xr:uid="{00000000-0005-0000-0000-000031030000}"/>
    <cellStyle name="Normal 5 2 17 2 2" xfId="2503" xr:uid="{7B82BE35-C7A2-466D-8025-C3092A15E52E}"/>
    <cellStyle name="Normal 5 2 17 3" xfId="1720" xr:uid="{3488CBBE-6E38-45B6-86A5-34B0CF3526CE}"/>
    <cellStyle name="Normal 5 2 18" xfId="163" xr:uid="{00000000-0005-0000-0000-000032030000}"/>
    <cellStyle name="Normal 5 2 18 2" xfId="946" xr:uid="{00000000-0005-0000-0000-000033030000}"/>
    <cellStyle name="Normal 5 2 18 2 2" xfId="2512" xr:uid="{6F1E8324-8C4A-4566-92DB-D99B6E4AAAD4}"/>
    <cellStyle name="Normal 5 2 18 3" xfId="1729" xr:uid="{E1AA8405-F048-4C20-96B8-954D01A83F0F}"/>
    <cellStyle name="Normal 5 2 19" xfId="172" xr:uid="{00000000-0005-0000-0000-000034030000}"/>
    <cellStyle name="Normal 5 2 19 2" xfId="955" xr:uid="{00000000-0005-0000-0000-000035030000}"/>
    <cellStyle name="Normal 5 2 19 2 2" xfId="2521" xr:uid="{5921893E-8995-49C5-9905-04DD06DB950F}"/>
    <cellStyle name="Normal 5 2 19 3" xfId="1738" xr:uid="{EBF7EC50-F525-49EA-8B84-F0BDC81FC27E}"/>
    <cellStyle name="Normal 5 2 2" xfId="19" xr:uid="{00000000-0005-0000-0000-000036030000}"/>
    <cellStyle name="Normal 5 2 2 2" xfId="802" xr:uid="{00000000-0005-0000-0000-000037030000}"/>
    <cellStyle name="Normal 5 2 2 2 2" xfId="2368" xr:uid="{68DAC3B8-7F0D-40ED-9284-D374BA6254C3}"/>
    <cellStyle name="Normal 5 2 2 3" xfId="1585" xr:uid="{F4ABAF9E-295A-418E-B75C-CB3AE5DEA075}"/>
    <cellStyle name="Normal 5 2 20" xfId="181" xr:uid="{00000000-0005-0000-0000-000038030000}"/>
    <cellStyle name="Normal 5 2 20 2" xfId="964" xr:uid="{00000000-0005-0000-0000-000039030000}"/>
    <cellStyle name="Normal 5 2 20 2 2" xfId="2530" xr:uid="{F3203707-35E5-4C4A-8490-B0DA7E3FB102}"/>
    <cellStyle name="Normal 5 2 20 3" xfId="1747" xr:uid="{DE8F1371-DE10-49FF-82F3-87FE6EEFF60A}"/>
    <cellStyle name="Normal 5 2 21" xfId="190" xr:uid="{00000000-0005-0000-0000-00003A030000}"/>
    <cellStyle name="Normal 5 2 21 2" xfId="973" xr:uid="{00000000-0005-0000-0000-00003B030000}"/>
    <cellStyle name="Normal 5 2 21 2 2" xfId="2539" xr:uid="{6C162199-8E96-4A87-A6E8-934C6C866A36}"/>
    <cellStyle name="Normal 5 2 21 3" xfId="1756" xr:uid="{8D3F9CD4-0DD0-4DD4-9CF9-D1DECA7F4A99}"/>
    <cellStyle name="Normal 5 2 22" xfId="199" xr:uid="{00000000-0005-0000-0000-00003C030000}"/>
    <cellStyle name="Normal 5 2 22 2" xfId="982" xr:uid="{00000000-0005-0000-0000-00003D030000}"/>
    <cellStyle name="Normal 5 2 22 2 2" xfId="2548" xr:uid="{59C94C92-929F-4E05-A5C2-219360CCEB20}"/>
    <cellStyle name="Normal 5 2 22 3" xfId="1765" xr:uid="{20C5115D-C032-49BF-BE47-963A9C0AC602}"/>
    <cellStyle name="Normal 5 2 23" xfId="208" xr:uid="{00000000-0005-0000-0000-00003E030000}"/>
    <cellStyle name="Normal 5 2 23 2" xfId="991" xr:uid="{00000000-0005-0000-0000-00003F030000}"/>
    <cellStyle name="Normal 5 2 23 2 2" xfId="2557" xr:uid="{6ABC5546-A1CB-4D9B-818A-2F46EE85C1EC}"/>
    <cellStyle name="Normal 5 2 23 3" xfId="1774" xr:uid="{C8A63442-24AA-43D8-BA44-90EA88BC73D8}"/>
    <cellStyle name="Normal 5 2 24" xfId="217" xr:uid="{00000000-0005-0000-0000-000040030000}"/>
    <cellStyle name="Normal 5 2 24 2" xfId="1000" xr:uid="{00000000-0005-0000-0000-000041030000}"/>
    <cellStyle name="Normal 5 2 24 2 2" xfId="2566" xr:uid="{B3BE9B9B-187B-4090-BAA6-AE132C0F0160}"/>
    <cellStyle name="Normal 5 2 24 3" xfId="1783" xr:uid="{69D032D3-04AC-46E2-90A5-8B2DA33BEF68}"/>
    <cellStyle name="Normal 5 2 25" xfId="226" xr:uid="{00000000-0005-0000-0000-000042030000}"/>
    <cellStyle name="Normal 5 2 25 2" xfId="1009" xr:uid="{00000000-0005-0000-0000-000043030000}"/>
    <cellStyle name="Normal 5 2 25 2 2" xfId="2575" xr:uid="{D73B6DE6-72DF-44F3-B5B9-0EF9B65AEC5E}"/>
    <cellStyle name="Normal 5 2 25 3" xfId="1792" xr:uid="{D98A54BC-8EF4-4072-B617-272AEAB3BE24}"/>
    <cellStyle name="Normal 5 2 26" xfId="235" xr:uid="{00000000-0005-0000-0000-000044030000}"/>
    <cellStyle name="Normal 5 2 26 2" xfId="1018" xr:uid="{00000000-0005-0000-0000-000045030000}"/>
    <cellStyle name="Normal 5 2 26 2 2" xfId="2584" xr:uid="{D2256DF3-0CD4-47D8-AC57-8FD06AE9D66F}"/>
    <cellStyle name="Normal 5 2 26 3" xfId="1801" xr:uid="{81E9882B-65F4-4E10-86B1-BC41D53CA971}"/>
    <cellStyle name="Normal 5 2 27" xfId="244" xr:uid="{00000000-0005-0000-0000-000046030000}"/>
    <cellStyle name="Normal 5 2 27 2" xfId="1027" xr:uid="{00000000-0005-0000-0000-000047030000}"/>
    <cellStyle name="Normal 5 2 27 2 2" xfId="2593" xr:uid="{E321810D-AFC1-4925-B238-0F4C24737C4E}"/>
    <cellStyle name="Normal 5 2 27 3" xfId="1810" xr:uid="{CF109B41-A478-4A6C-9291-1E581FC610C1}"/>
    <cellStyle name="Normal 5 2 28" xfId="253" xr:uid="{00000000-0005-0000-0000-000048030000}"/>
    <cellStyle name="Normal 5 2 28 2" xfId="1036" xr:uid="{00000000-0005-0000-0000-000049030000}"/>
    <cellStyle name="Normal 5 2 28 2 2" xfId="2602" xr:uid="{4F7B123A-FFEC-4CAB-84FE-DA6C1C1792AC}"/>
    <cellStyle name="Normal 5 2 28 3" xfId="1819" xr:uid="{5D2F9D2D-9F80-4031-8B0C-31B17850089C}"/>
    <cellStyle name="Normal 5 2 29" xfId="262" xr:uid="{00000000-0005-0000-0000-00004A030000}"/>
    <cellStyle name="Normal 5 2 29 2" xfId="1045" xr:uid="{00000000-0005-0000-0000-00004B030000}"/>
    <cellStyle name="Normal 5 2 29 2 2" xfId="2611" xr:uid="{C8D2E1F5-D994-4E6D-BA11-6028CF621544}"/>
    <cellStyle name="Normal 5 2 29 3" xfId="1828" xr:uid="{566D9C56-DB50-44AF-A5F4-E5F68A50F77D}"/>
    <cellStyle name="Normal 5 2 3" xfId="28" xr:uid="{00000000-0005-0000-0000-00004C030000}"/>
    <cellStyle name="Normal 5 2 3 2" xfId="811" xr:uid="{00000000-0005-0000-0000-00004D030000}"/>
    <cellStyle name="Normal 5 2 3 2 2" xfId="2377" xr:uid="{7F8FAE6D-6587-43EF-8F90-2590EA3D2A43}"/>
    <cellStyle name="Normal 5 2 3 3" xfId="1594" xr:uid="{80B77175-6370-4F1B-B834-B762C9B450E9}"/>
    <cellStyle name="Normal 5 2 30" xfId="271" xr:uid="{00000000-0005-0000-0000-00004E030000}"/>
    <cellStyle name="Normal 5 2 30 2" xfId="1054" xr:uid="{00000000-0005-0000-0000-00004F030000}"/>
    <cellStyle name="Normal 5 2 30 2 2" xfId="2620" xr:uid="{42BCE5BF-2242-48A3-ABD1-AACA8937C459}"/>
    <cellStyle name="Normal 5 2 30 3" xfId="1837" xr:uid="{05A4254D-CFA5-4C30-8F51-D383267E7968}"/>
    <cellStyle name="Normal 5 2 31" xfId="280" xr:uid="{00000000-0005-0000-0000-000050030000}"/>
    <cellStyle name="Normal 5 2 31 2" xfId="1063" xr:uid="{00000000-0005-0000-0000-000051030000}"/>
    <cellStyle name="Normal 5 2 31 2 2" xfId="2629" xr:uid="{E8EF0FDB-640E-4132-904E-59D51FFCD531}"/>
    <cellStyle name="Normal 5 2 31 3" xfId="1846" xr:uid="{F6F0B2CF-CE7F-49FF-B7AA-3601B99EFF27}"/>
    <cellStyle name="Normal 5 2 32" xfId="289" xr:uid="{00000000-0005-0000-0000-000052030000}"/>
    <cellStyle name="Normal 5 2 32 2" xfId="1072" xr:uid="{00000000-0005-0000-0000-000053030000}"/>
    <cellStyle name="Normal 5 2 32 2 2" xfId="2638" xr:uid="{0711F64E-4910-417F-92E0-FA239FF8233A}"/>
    <cellStyle name="Normal 5 2 32 3" xfId="1855" xr:uid="{1AA0112B-F36E-4EE6-9F54-20D71C9877A1}"/>
    <cellStyle name="Normal 5 2 33" xfId="298" xr:uid="{00000000-0005-0000-0000-000054030000}"/>
    <cellStyle name="Normal 5 2 33 2" xfId="1081" xr:uid="{00000000-0005-0000-0000-000055030000}"/>
    <cellStyle name="Normal 5 2 33 2 2" xfId="2647" xr:uid="{9FF1E2DB-FE80-4D67-9BB0-455C53E7CA03}"/>
    <cellStyle name="Normal 5 2 33 3" xfId="1864" xr:uid="{6C1F2D31-BE17-489E-9923-0BC3F1E87609}"/>
    <cellStyle name="Normal 5 2 34" xfId="307" xr:uid="{00000000-0005-0000-0000-000056030000}"/>
    <cellStyle name="Normal 5 2 34 2" xfId="1090" xr:uid="{00000000-0005-0000-0000-000057030000}"/>
    <cellStyle name="Normal 5 2 34 2 2" xfId="2656" xr:uid="{13E07CCD-FEFB-44D4-B024-ECC2FD5959DC}"/>
    <cellStyle name="Normal 5 2 34 3" xfId="1873" xr:uid="{CEC6929B-A1FF-4897-A517-31252E336374}"/>
    <cellStyle name="Normal 5 2 35" xfId="316" xr:uid="{00000000-0005-0000-0000-000058030000}"/>
    <cellStyle name="Normal 5 2 35 2" xfId="1099" xr:uid="{00000000-0005-0000-0000-000059030000}"/>
    <cellStyle name="Normal 5 2 35 2 2" xfId="2665" xr:uid="{058F96E0-C22D-414E-BED3-8C4451BB8E5C}"/>
    <cellStyle name="Normal 5 2 35 3" xfId="1882" xr:uid="{A74891F6-A52C-4426-ACF5-BAC17BDC8036}"/>
    <cellStyle name="Normal 5 2 36" xfId="325" xr:uid="{00000000-0005-0000-0000-00005A030000}"/>
    <cellStyle name="Normal 5 2 36 2" xfId="1108" xr:uid="{00000000-0005-0000-0000-00005B030000}"/>
    <cellStyle name="Normal 5 2 36 2 2" xfId="2674" xr:uid="{4BABA7F4-3305-4534-A1FB-17356E72E49E}"/>
    <cellStyle name="Normal 5 2 36 3" xfId="1891" xr:uid="{893162B6-04D2-4E61-974B-A9DD5E8A4AB9}"/>
    <cellStyle name="Normal 5 2 37" xfId="334" xr:uid="{00000000-0005-0000-0000-00005C030000}"/>
    <cellStyle name="Normal 5 2 37 2" xfId="1117" xr:uid="{00000000-0005-0000-0000-00005D030000}"/>
    <cellStyle name="Normal 5 2 37 2 2" xfId="2683" xr:uid="{35F10D77-3453-42F0-86E7-EFFECD253E00}"/>
    <cellStyle name="Normal 5 2 37 3" xfId="1900" xr:uid="{53EEB583-AF0A-417B-BFB6-45A6F2F31F6D}"/>
    <cellStyle name="Normal 5 2 38" xfId="343" xr:uid="{00000000-0005-0000-0000-00005E030000}"/>
    <cellStyle name="Normal 5 2 38 2" xfId="1126" xr:uid="{00000000-0005-0000-0000-00005F030000}"/>
    <cellStyle name="Normal 5 2 38 2 2" xfId="2692" xr:uid="{891894AF-D871-47CC-8767-D891B4991E39}"/>
    <cellStyle name="Normal 5 2 38 3" xfId="1909" xr:uid="{C639FB99-E60F-4557-9A79-6A880BBFD408}"/>
    <cellStyle name="Normal 5 2 39" xfId="352" xr:uid="{00000000-0005-0000-0000-000060030000}"/>
    <cellStyle name="Normal 5 2 39 2" xfId="1135" xr:uid="{00000000-0005-0000-0000-000061030000}"/>
    <cellStyle name="Normal 5 2 39 2 2" xfId="2701" xr:uid="{C9742F53-8160-4EEE-9D4F-49444EAD7AB3}"/>
    <cellStyle name="Normal 5 2 39 3" xfId="1918" xr:uid="{3CB8EC95-8928-4B1C-8473-5329B13903E0}"/>
    <cellStyle name="Normal 5 2 4" xfId="37" xr:uid="{00000000-0005-0000-0000-000062030000}"/>
    <cellStyle name="Normal 5 2 4 2" xfId="820" xr:uid="{00000000-0005-0000-0000-000063030000}"/>
    <cellStyle name="Normal 5 2 4 2 2" xfId="2386" xr:uid="{75A6CC7F-F265-4AC8-98B5-E02ADEEF9E0B}"/>
    <cellStyle name="Normal 5 2 4 3" xfId="1603" xr:uid="{2EAEA668-FB3C-4CDC-900B-4393AE8CC9E5}"/>
    <cellStyle name="Normal 5 2 40" xfId="361" xr:uid="{00000000-0005-0000-0000-000064030000}"/>
    <cellStyle name="Normal 5 2 40 2" xfId="1144" xr:uid="{00000000-0005-0000-0000-000065030000}"/>
    <cellStyle name="Normal 5 2 40 2 2" xfId="2710" xr:uid="{7837564A-817C-46DE-A668-1866A54935EC}"/>
    <cellStyle name="Normal 5 2 40 3" xfId="1927" xr:uid="{0DCF13FB-7317-47CA-A32A-BA97AC921CFC}"/>
    <cellStyle name="Normal 5 2 41" xfId="370" xr:uid="{00000000-0005-0000-0000-000066030000}"/>
    <cellStyle name="Normal 5 2 41 2" xfId="1153" xr:uid="{00000000-0005-0000-0000-000067030000}"/>
    <cellStyle name="Normal 5 2 41 2 2" xfId="2719" xr:uid="{CDB4FD63-726B-478B-B906-FA0327E57274}"/>
    <cellStyle name="Normal 5 2 41 3" xfId="1936" xr:uid="{ACCCFD18-36A9-4552-AEE7-7FE63322AD1D}"/>
    <cellStyle name="Normal 5 2 42" xfId="379" xr:uid="{00000000-0005-0000-0000-000068030000}"/>
    <cellStyle name="Normal 5 2 42 2" xfId="1162" xr:uid="{00000000-0005-0000-0000-000069030000}"/>
    <cellStyle name="Normal 5 2 42 2 2" xfId="2728" xr:uid="{20A8F0D9-87EB-4E08-A699-41D292F3B519}"/>
    <cellStyle name="Normal 5 2 42 3" xfId="1945" xr:uid="{77DCDB3F-B375-421D-9A42-538AA188B5E1}"/>
    <cellStyle name="Normal 5 2 43" xfId="388" xr:uid="{00000000-0005-0000-0000-00006A030000}"/>
    <cellStyle name="Normal 5 2 43 2" xfId="1171" xr:uid="{00000000-0005-0000-0000-00006B030000}"/>
    <cellStyle name="Normal 5 2 43 2 2" xfId="2737" xr:uid="{058D707B-5671-4AF2-AF08-AF2686FEBF15}"/>
    <cellStyle name="Normal 5 2 43 3" xfId="1954" xr:uid="{32A3D569-9975-4078-BC03-8E3953198FE4}"/>
    <cellStyle name="Normal 5 2 44" xfId="397" xr:uid="{00000000-0005-0000-0000-00006C030000}"/>
    <cellStyle name="Normal 5 2 44 2" xfId="1180" xr:uid="{00000000-0005-0000-0000-00006D030000}"/>
    <cellStyle name="Normal 5 2 44 2 2" xfId="2746" xr:uid="{0C248FF1-2CC2-4491-8B18-131504AEB2A2}"/>
    <cellStyle name="Normal 5 2 44 3" xfId="1963" xr:uid="{BFC217B5-5149-42FB-A3CA-9BCC944CCF8A}"/>
    <cellStyle name="Normal 5 2 45" xfId="406" xr:uid="{00000000-0005-0000-0000-00006E030000}"/>
    <cellStyle name="Normal 5 2 45 2" xfId="1189" xr:uid="{00000000-0005-0000-0000-00006F030000}"/>
    <cellStyle name="Normal 5 2 45 2 2" xfId="2755" xr:uid="{947E3903-B34F-4967-81FB-21F39B31632E}"/>
    <cellStyle name="Normal 5 2 45 3" xfId="1972" xr:uid="{2345C31F-DC6B-4F1C-B5D1-B6D620980FA0}"/>
    <cellStyle name="Normal 5 2 46" xfId="415" xr:uid="{00000000-0005-0000-0000-000070030000}"/>
    <cellStyle name="Normal 5 2 46 2" xfId="1198" xr:uid="{00000000-0005-0000-0000-000071030000}"/>
    <cellStyle name="Normal 5 2 46 2 2" xfId="2764" xr:uid="{2C4C09F4-C672-447C-B11B-F0F901B16FB2}"/>
    <cellStyle name="Normal 5 2 46 3" xfId="1981" xr:uid="{A1577E18-BF92-45BF-A12A-7148D6126885}"/>
    <cellStyle name="Normal 5 2 47" xfId="424" xr:uid="{00000000-0005-0000-0000-000072030000}"/>
    <cellStyle name="Normal 5 2 47 2" xfId="1207" xr:uid="{00000000-0005-0000-0000-000073030000}"/>
    <cellStyle name="Normal 5 2 47 2 2" xfId="2773" xr:uid="{509EF364-64F4-4294-B23F-F76689BC13E6}"/>
    <cellStyle name="Normal 5 2 47 3" xfId="1990" xr:uid="{56988994-ED59-4D66-A96F-A00595B937FF}"/>
    <cellStyle name="Normal 5 2 48" xfId="433" xr:uid="{00000000-0005-0000-0000-000074030000}"/>
    <cellStyle name="Normal 5 2 48 2" xfId="1216" xr:uid="{00000000-0005-0000-0000-000075030000}"/>
    <cellStyle name="Normal 5 2 48 2 2" xfId="2782" xr:uid="{F8845742-C293-41D9-AC35-D25A250E49AD}"/>
    <cellStyle name="Normal 5 2 48 3" xfId="1999" xr:uid="{F65A9551-D940-45DC-B3CD-E573EB155768}"/>
    <cellStyle name="Normal 5 2 49" xfId="442" xr:uid="{00000000-0005-0000-0000-000076030000}"/>
    <cellStyle name="Normal 5 2 49 2" xfId="1225" xr:uid="{00000000-0005-0000-0000-000077030000}"/>
    <cellStyle name="Normal 5 2 49 2 2" xfId="2791" xr:uid="{8F1F4E0F-A5E5-4736-BD63-F4DA9F61A5DD}"/>
    <cellStyle name="Normal 5 2 49 3" xfId="2008" xr:uid="{D29C5930-3C54-44A3-9960-79A8F3BB5D2D}"/>
    <cellStyle name="Normal 5 2 5" xfId="46" xr:uid="{00000000-0005-0000-0000-000078030000}"/>
    <cellStyle name="Normal 5 2 5 2" xfId="829" xr:uid="{00000000-0005-0000-0000-000079030000}"/>
    <cellStyle name="Normal 5 2 5 2 2" xfId="2395" xr:uid="{4EA64DF9-BF66-43B7-A213-2D59877B1FF4}"/>
    <cellStyle name="Normal 5 2 5 3" xfId="1612" xr:uid="{C25E497E-E65F-4370-873D-9577DE0ED60F}"/>
    <cellStyle name="Normal 5 2 50" xfId="451" xr:uid="{00000000-0005-0000-0000-00007A030000}"/>
    <cellStyle name="Normal 5 2 50 2" xfId="1234" xr:uid="{00000000-0005-0000-0000-00007B030000}"/>
    <cellStyle name="Normal 5 2 50 2 2" xfId="2800" xr:uid="{70F6E1A5-A8FD-4268-8D95-ACBFCB42D238}"/>
    <cellStyle name="Normal 5 2 50 3" xfId="2017" xr:uid="{E6FE84F4-CF0B-4F7F-ACF1-B095503ED171}"/>
    <cellStyle name="Normal 5 2 51" xfId="460" xr:uid="{00000000-0005-0000-0000-00007C030000}"/>
    <cellStyle name="Normal 5 2 51 2" xfId="1243" xr:uid="{00000000-0005-0000-0000-00007D030000}"/>
    <cellStyle name="Normal 5 2 51 2 2" xfId="2809" xr:uid="{0718F70C-2461-4793-8C45-1A2CA640C1A7}"/>
    <cellStyle name="Normal 5 2 51 3" xfId="2026" xr:uid="{1DF28131-4DE4-4FE3-B2BD-33A3D21FB9EE}"/>
    <cellStyle name="Normal 5 2 52" xfId="469" xr:uid="{00000000-0005-0000-0000-00007E030000}"/>
    <cellStyle name="Normal 5 2 52 2" xfId="1252" xr:uid="{00000000-0005-0000-0000-00007F030000}"/>
    <cellStyle name="Normal 5 2 52 2 2" xfId="2818" xr:uid="{5B79554E-2CF3-4489-94F0-A23FBB9E895C}"/>
    <cellStyle name="Normal 5 2 52 3" xfId="2035" xr:uid="{7C09951C-B9F3-43A7-98C9-9C37D77870A7}"/>
    <cellStyle name="Normal 5 2 53" xfId="478" xr:uid="{00000000-0005-0000-0000-000080030000}"/>
    <cellStyle name="Normal 5 2 53 2" xfId="1261" xr:uid="{00000000-0005-0000-0000-000081030000}"/>
    <cellStyle name="Normal 5 2 53 2 2" xfId="2827" xr:uid="{19E3CB2F-6F04-4218-B505-6477EFF38186}"/>
    <cellStyle name="Normal 5 2 53 3" xfId="2044" xr:uid="{A6CD78BA-8511-4BCD-BC3E-478CBC36F474}"/>
    <cellStyle name="Normal 5 2 54" xfId="487" xr:uid="{00000000-0005-0000-0000-000082030000}"/>
    <cellStyle name="Normal 5 2 54 2" xfId="1270" xr:uid="{00000000-0005-0000-0000-000083030000}"/>
    <cellStyle name="Normal 5 2 54 2 2" xfId="2836" xr:uid="{75F0E6A1-5D11-4391-9ED0-AD79A4376929}"/>
    <cellStyle name="Normal 5 2 54 3" xfId="2053" xr:uid="{E6AAF65B-D861-49FF-85A1-1E2898C1F299}"/>
    <cellStyle name="Normal 5 2 55" xfId="496" xr:uid="{00000000-0005-0000-0000-000084030000}"/>
    <cellStyle name="Normal 5 2 55 2" xfId="1279" xr:uid="{00000000-0005-0000-0000-000085030000}"/>
    <cellStyle name="Normal 5 2 55 2 2" xfId="2845" xr:uid="{1123F62A-09C8-4220-BDE4-8374F3F93881}"/>
    <cellStyle name="Normal 5 2 55 3" xfId="2062" xr:uid="{3EE11E2C-B053-4814-B3D3-DAB4F1210C5F}"/>
    <cellStyle name="Normal 5 2 56" xfId="505" xr:uid="{00000000-0005-0000-0000-000086030000}"/>
    <cellStyle name="Normal 5 2 56 2" xfId="1288" xr:uid="{00000000-0005-0000-0000-000087030000}"/>
    <cellStyle name="Normal 5 2 56 2 2" xfId="2854" xr:uid="{A8BA306C-51D9-466C-BAA8-9E280E8DE4A9}"/>
    <cellStyle name="Normal 5 2 56 3" xfId="2071" xr:uid="{7BB93D39-6478-4162-84D3-2CB9959832AF}"/>
    <cellStyle name="Normal 5 2 57" xfId="514" xr:uid="{00000000-0005-0000-0000-000088030000}"/>
    <cellStyle name="Normal 5 2 57 2" xfId="1297" xr:uid="{00000000-0005-0000-0000-000089030000}"/>
    <cellStyle name="Normal 5 2 57 2 2" xfId="2863" xr:uid="{61445F77-5385-446A-BD5E-F5A137FB8C6F}"/>
    <cellStyle name="Normal 5 2 57 3" xfId="2080" xr:uid="{2832ADBB-C527-4980-8D65-A49A01A775B2}"/>
    <cellStyle name="Normal 5 2 58" xfId="523" xr:uid="{00000000-0005-0000-0000-00008A030000}"/>
    <cellStyle name="Normal 5 2 58 2" xfId="1306" xr:uid="{00000000-0005-0000-0000-00008B030000}"/>
    <cellStyle name="Normal 5 2 58 2 2" xfId="2872" xr:uid="{E2F0C9F8-B68C-4A42-AAB8-5D3A1AE79E76}"/>
    <cellStyle name="Normal 5 2 58 3" xfId="2089" xr:uid="{119BEEB3-B6D2-4FFF-BC13-EA4D43FBCB67}"/>
    <cellStyle name="Normal 5 2 59" xfId="532" xr:uid="{00000000-0005-0000-0000-00008C030000}"/>
    <cellStyle name="Normal 5 2 59 2" xfId="1315" xr:uid="{00000000-0005-0000-0000-00008D030000}"/>
    <cellStyle name="Normal 5 2 59 2 2" xfId="2881" xr:uid="{4758BCB9-62A4-4736-B312-C6E6CDDF63F2}"/>
    <cellStyle name="Normal 5 2 59 3" xfId="2098" xr:uid="{8C461302-A892-47EF-AC64-27D5B7AF78A7}"/>
    <cellStyle name="Normal 5 2 6" xfId="55" xr:uid="{00000000-0005-0000-0000-00008E030000}"/>
    <cellStyle name="Normal 5 2 6 2" xfId="838" xr:uid="{00000000-0005-0000-0000-00008F030000}"/>
    <cellStyle name="Normal 5 2 6 2 2" xfId="2404" xr:uid="{6A2FED78-07F3-4D26-B793-747C8D131561}"/>
    <cellStyle name="Normal 5 2 6 3" xfId="1621" xr:uid="{4FFCCD37-6CED-4644-A412-1A371891B600}"/>
    <cellStyle name="Normal 5 2 60" xfId="541" xr:uid="{00000000-0005-0000-0000-000090030000}"/>
    <cellStyle name="Normal 5 2 60 2" xfId="1324" xr:uid="{00000000-0005-0000-0000-000091030000}"/>
    <cellStyle name="Normal 5 2 60 2 2" xfId="2890" xr:uid="{4CD1028F-DEFA-4CBB-83AE-D05C0DF0BD0E}"/>
    <cellStyle name="Normal 5 2 60 3" xfId="2107" xr:uid="{4407A57A-7AA9-4814-8350-03E1FFADCACD}"/>
    <cellStyle name="Normal 5 2 61" xfId="550" xr:uid="{00000000-0005-0000-0000-000092030000}"/>
    <cellStyle name="Normal 5 2 61 2" xfId="1333" xr:uid="{00000000-0005-0000-0000-000093030000}"/>
    <cellStyle name="Normal 5 2 61 2 2" xfId="2899" xr:uid="{EC2EB1C5-9CBF-4DEF-961D-1B03819AFB36}"/>
    <cellStyle name="Normal 5 2 61 3" xfId="2116" xr:uid="{3A78F576-00A5-47B5-AD1F-90C536929BD0}"/>
    <cellStyle name="Normal 5 2 62" xfId="559" xr:uid="{00000000-0005-0000-0000-000094030000}"/>
    <cellStyle name="Normal 5 2 62 2" xfId="1342" xr:uid="{00000000-0005-0000-0000-000095030000}"/>
    <cellStyle name="Normal 5 2 62 2 2" xfId="2908" xr:uid="{4027306A-2709-4E11-904B-EAEC8ED9FDB6}"/>
    <cellStyle name="Normal 5 2 62 3" xfId="2125" xr:uid="{F1C09EC3-54CF-4152-A74E-116FC3DCBAAA}"/>
    <cellStyle name="Normal 5 2 63" xfId="568" xr:uid="{00000000-0005-0000-0000-000096030000}"/>
    <cellStyle name="Normal 5 2 63 2" xfId="1351" xr:uid="{00000000-0005-0000-0000-000097030000}"/>
    <cellStyle name="Normal 5 2 63 2 2" xfId="2917" xr:uid="{8A75FA7D-77EF-4FA6-8B28-0FD9B5ED1E18}"/>
    <cellStyle name="Normal 5 2 63 3" xfId="2134" xr:uid="{C2A7006D-52CB-4E11-97A4-B9D3DECA0AD0}"/>
    <cellStyle name="Normal 5 2 64" xfId="577" xr:uid="{00000000-0005-0000-0000-000098030000}"/>
    <cellStyle name="Normal 5 2 64 2" xfId="1360" xr:uid="{00000000-0005-0000-0000-000099030000}"/>
    <cellStyle name="Normal 5 2 64 2 2" xfId="2926" xr:uid="{F5E7AACE-CD4F-4940-A529-17E59FA2D27B}"/>
    <cellStyle name="Normal 5 2 64 3" xfId="2143" xr:uid="{299B20C7-2DC5-4E20-A60A-95C9D4B16E08}"/>
    <cellStyle name="Normal 5 2 65" xfId="586" xr:uid="{00000000-0005-0000-0000-00009A030000}"/>
    <cellStyle name="Normal 5 2 65 2" xfId="1369" xr:uid="{00000000-0005-0000-0000-00009B030000}"/>
    <cellStyle name="Normal 5 2 65 2 2" xfId="2935" xr:uid="{28E975E7-5430-4CD3-81E0-32B7F052E54A}"/>
    <cellStyle name="Normal 5 2 65 3" xfId="2152" xr:uid="{39FB11E5-B2FD-478F-AFF3-4170D67FC4E5}"/>
    <cellStyle name="Normal 5 2 66" xfId="595" xr:uid="{00000000-0005-0000-0000-00009C030000}"/>
    <cellStyle name="Normal 5 2 66 2" xfId="1378" xr:uid="{00000000-0005-0000-0000-00009D030000}"/>
    <cellStyle name="Normal 5 2 66 2 2" xfId="2944" xr:uid="{155B56FA-CF36-43B9-9FCF-F1EE78018F71}"/>
    <cellStyle name="Normal 5 2 66 3" xfId="2161" xr:uid="{B48E9E3F-0C4E-43D5-ABFE-3C73E0921EAF}"/>
    <cellStyle name="Normal 5 2 67" xfId="604" xr:uid="{00000000-0005-0000-0000-00009E030000}"/>
    <cellStyle name="Normal 5 2 67 2" xfId="1387" xr:uid="{00000000-0005-0000-0000-00009F030000}"/>
    <cellStyle name="Normal 5 2 67 2 2" xfId="2953" xr:uid="{F734481D-C5DD-465A-AFE4-A367B5FE8B97}"/>
    <cellStyle name="Normal 5 2 67 3" xfId="2170" xr:uid="{4B09780C-4196-42E1-ACFC-0EFE1E7B5D42}"/>
    <cellStyle name="Normal 5 2 68" xfId="613" xr:uid="{00000000-0005-0000-0000-0000A0030000}"/>
    <cellStyle name="Normal 5 2 68 2" xfId="1396" xr:uid="{00000000-0005-0000-0000-0000A1030000}"/>
    <cellStyle name="Normal 5 2 68 2 2" xfId="2962" xr:uid="{072F62CE-063B-429F-8984-ED229F78E743}"/>
    <cellStyle name="Normal 5 2 68 3" xfId="2179" xr:uid="{602B8717-EECB-48D2-8666-5A6A4033DF57}"/>
    <cellStyle name="Normal 5 2 69" xfId="622" xr:uid="{00000000-0005-0000-0000-0000A2030000}"/>
    <cellStyle name="Normal 5 2 69 2" xfId="1405" xr:uid="{00000000-0005-0000-0000-0000A3030000}"/>
    <cellStyle name="Normal 5 2 69 2 2" xfId="2971" xr:uid="{6E381F1C-D327-43A6-B279-BCA2A5BDE434}"/>
    <cellStyle name="Normal 5 2 69 3" xfId="2188" xr:uid="{F5C41962-A45A-4E9A-AEED-C7708CE7BFFF}"/>
    <cellStyle name="Normal 5 2 7" xfId="64" xr:uid="{00000000-0005-0000-0000-0000A4030000}"/>
    <cellStyle name="Normal 5 2 7 2" xfId="847" xr:uid="{00000000-0005-0000-0000-0000A5030000}"/>
    <cellStyle name="Normal 5 2 7 2 2" xfId="2413" xr:uid="{8CE641A6-49EE-4653-BF32-C5AFC87EDC52}"/>
    <cellStyle name="Normal 5 2 7 3" xfId="1630" xr:uid="{A18493F5-962D-49E3-82F0-D1FAA6F134BB}"/>
    <cellStyle name="Normal 5 2 70" xfId="631" xr:uid="{00000000-0005-0000-0000-0000A6030000}"/>
    <cellStyle name="Normal 5 2 70 2" xfId="1414" xr:uid="{00000000-0005-0000-0000-0000A7030000}"/>
    <cellStyle name="Normal 5 2 70 2 2" xfId="2980" xr:uid="{9F6ABB08-5328-470A-B303-23757913603D}"/>
    <cellStyle name="Normal 5 2 70 3" xfId="2197" xr:uid="{7FDC31FB-557C-4C53-AE5C-5276F20E8D5A}"/>
    <cellStyle name="Normal 5 2 71" xfId="640" xr:uid="{00000000-0005-0000-0000-0000A8030000}"/>
    <cellStyle name="Normal 5 2 71 2" xfId="1423" xr:uid="{00000000-0005-0000-0000-0000A9030000}"/>
    <cellStyle name="Normal 5 2 71 2 2" xfId="2989" xr:uid="{2A93A313-B3EC-434E-9D36-3FA9D5699F0D}"/>
    <cellStyle name="Normal 5 2 71 3" xfId="2206" xr:uid="{EB85DD5E-07B3-42F4-A66C-2B97FD1B6162}"/>
    <cellStyle name="Normal 5 2 72" xfId="649" xr:uid="{00000000-0005-0000-0000-0000AA030000}"/>
    <cellStyle name="Normal 5 2 72 2" xfId="1432" xr:uid="{00000000-0005-0000-0000-0000AB030000}"/>
    <cellStyle name="Normal 5 2 72 2 2" xfId="2998" xr:uid="{02EB3B0C-7834-4A0E-95C5-8AF62FFC8BE0}"/>
    <cellStyle name="Normal 5 2 72 3" xfId="2215" xr:uid="{0683415F-0490-444A-8D09-4DD26D3EB37C}"/>
    <cellStyle name="Normal 5 2 73" xfId="658" xr:uid="{00000000-0005-0000-0000-0000AC030000}"/>
    <cellStyle name="Normal 5 2 73 2" xfId="1441" xr:uid="{00000000-0005-0000-0000-0000AD030000}"/>
    <cellStyle name="Normal 5 2 73 2 2" xfId="3007" xr:uid="{944B38B3-5C29-4AA0-8F1E-2ACE17A0A480}"/>
    <cellStyle name="Normal 5 2 73 3" xfId="2224" xr:uid="{B6077520-E3B1-4CCD-9533-D342C4619140}"/>
    <cellStyle name="Normal 5 2 74" xfId="667" xr:uid="{00000000-0005-0000-0000-0000AE030000}"/>
    <cellStyle name="Normal 5 2 74 2" xfId="1450" xr:uid="{00000000-0005-0000-0000-0000AF030000}"/>
    <cellStyle name="Normal 5 2 74 2 2" xfId="3016" xr:uid="{178F76BD-3EC3-4191-BA1E-45BB7B47DF0D}"/>
    <cellStyle name="Normal 5 2 74 3" xfId="2233" xr:uid="{3D2FA19A-5841-4F49-9B7B-DADDB4C26805}"/>
    <cellStyle name="Normal 5 2 75" xfId="676" xr:uid="{00000000-0005-0000-0000-0000B0030000}"/>
    <cellStyle name="Normal 5 2 75 2" xfId="1459" xr:uid="{00000000-0005-0000-0000-0000B1030000}"/>
    <cellStyle name="Normal 5 2 75 2 2" xfId="3025" xr:uid="{2FA61674-71F7-4963-BA19-22F98B078FB7}"/>
    <cellStyle name="Normal 5 2 75 3" xfId="2242" xr:uid="{38664BA5-8612-4549-82EB-D11EAFA6E75A}"/>
    <cellStyle name="Normal 5 2 76" xfId="685" xr:uid="{00000000-0005-0000-0000-0000B2030000}"/>
    <cellStyle name="Normal 5 2 76 2" xfId="1468" xr:uid="{00000000-0005-0000-0000-0000B3030000}"/>
    <cellStyle name="Normal 5 2 76 2 2" xfId="3034" xr:uid="{74987A4E-48F1-4CDA-9049-0207383D69B9}"/>
    <cellStyle name="Normal 5 2 76 3" xfId="2251" xr:uid="{09328889-709C-4B90-8C36-45019624A322}"/>
    <cellStyle name="Normal 5 2 77" xfId="694" xr:uid="{00000000-0005-0000-0000-0000B4030000}"/>
    <cellStyle name="Normal 5 2 77 2" xfId="1477" xr:uid="{00000000-0005-0000-0000-0000B5030000}"/>
    <cellStyle name="Normal 5 2 77 2 2" xfId="3043" xr:uid="{C021D8E6-EB18-4080-877A-07782F43E6E3}"/>
    <cellStyle name="Normal 5 2 77 3" xfId="2260" xr:uid="{0D25EA6C-82D6-47C8-BEFE-BBF0D287FDAC}"/>
    <cellStyle name="Normal 5 2 78" xfId="703" xr:uid="{00000000-0005-0000-0000-0000B6030000}"/>
    <cellStyle name="Normal 5 2 78 2" xfId="1486" xr:uid="{00000000-0005-0000-0000-0000B7030000}"/>
    <cellStyle name="Normal 5 2 78 2 2" xfId="3052" xr:uid="{A8BD480B-A606-473C-AF9C-CBCFA0FDEA6A}"/>
    <cellStyle name="Normal 5 2 78 3" xfId="2269" xr:uid="{F2022C33-50A9-4A77-9BD0-CFB6947E136F}"/>
    <cellStyle name="Normal 5 2 79" xfId="712" xr:uid="{00000000-0005-0000-0000-0000B8030000}"/>
    <cellStyle name="Normal 5 2 79 2" xfId="1495" xr:uid="{00000000-0005-0000-0000-0000B9030000}"/>
    <cellStyle name="Normal 5 2 79 2 2" xfId="3061" xr:uid="{99D42B18-A1C9-4946-BB41-D0C94112D1F2}"/>
    <cellStyle name="Normal 5 2 79 3" xfId="2278" xr:uid="{C3EB67E4-AD88-4478-8817-7E4FF3937A83}"/>
    <cellStyle name="Normal 5 2 8" xfId="73" xr:uid="{00000000-0005-0000-0000-0000BA030000}"/>
    <cellStyle name="Normal 5 2 8 2" xfId="856" xr:uid="{00000000-0005-0000-0000-0000BB030000}"/>
    <cellStyle name="Normal 5 2 8 2 2" xfId="2422" xr:uid="{FA0B34DD-126F-43F2-809C-1B368EF5D30A}"/>
    <cellStyle name="Normal 5 2 8 3" xfId="1639" xr:uid="{67EC6251-DAC3-4D18-84C7-75D699055366}"/>
    <cellStyle name="Normal 5 2 80" xfId="721" xr:uid="{00000000-0005-0000-0000-0000BC030000}"/>
    <cellStyle name="Normal 5 2 80 2" xfId="1504" xr:uid="{00000000-0005-0000-0000-0000BD030000}"/>
    <cellStyle name="Normal 5 2 80 2 2" xfId="3070" xr:uid="{DB0CF185-3665-4D59-AA08-E151AF2E7559}"/>
    <cellStyle name="Normal 5 2 80 3" xfId="2287" xr:uid="{C3844781-C8F6-4DA0-9C22-FE6DD6B92F6D}"/>
    <cellStyle name="Normal 5 2 81" xfId="730" xr:uid="{00000000-0005-0000-0000-0000BE030000}"/>
    <cellStyle name="Normal 5 2 81 2" xfId="1513" xr:uid="{00000000-0005-0000-0000-0000BF030000}"/>
    <cellStyle name="Normal 5 2 81 2 2" xfId="3079" xr:uid="{60736AB5-4E24-48EB-BC1B-4992AC47BED3}"/>
    <cellStyle name="Normal 5 2 81 3" xfId="2296" xr:uid="{AD85E256-80EF-4D54-8043-389229B8D927}"/>
    <cellStyle name="Normal 5 2 82" xfId="739" xr:uid="{00000000-0005-0000-0000-0000C0030000}"/>
    <cellStyle name="Normal 5 2 82 2" xfId="1522" xr:uid="{00000000-0005-0000-0000-0000C1030000}"/>
    <cellStyle name="Normal 5 2 82 2 2" xfId="3088" xr:uid="{793F1964-6949-476D-B59A-43A019FEA579}"/>
    <cellStyle name="Normal 5 2 82 3" xfId="2305" xr:uid="{0ED62093-F950-4CBA-980B-3BD45D24458D}"/>
    <cellStyle name="Normal 5 2 83" xfId="748" xr:uid="{00000000-0005-0000-0000-0000C2030000}"/>
    <cellStyle name="Normal 5 2 83 2" xfId="1531" xr:uid="{00000000-0005-0000-0000-0000C3030000}"/>
    <cellStyle name="Normal 5 2 83 2 2" xfId="3097" xr:uid="{2FD98F41-5AE2-449C-A574-69BC3BC511D2}"/>
    <cellStyle name="Normal 5 2 83 3" xfId="2314" xr:uid="{2FC49B7A-D8DD-4FD3-92C4-EEA111D6330E}"/>
    <cellStyle name="Normal 5 2 84" xfId="757" xr:uid="{00000000-0005-0000-0000-0000C4030000}"/>
    <cellStyle name="Normal 5 2 84 2" xfId="1540" xr:uid="{00000000-0005-0000-0000-0000C5030000}"/>
    <cellStyle name="Normal 5 2 84 2 2" xfId="3106" xr:uid="{3C227AE6-51C7-48F9-AF6E-9EDE905E4AD4}"/>
    <cellStyle name="Normal 5 2 84 3" xfId="2323" xr:uid="{B3D2223E-A9C0-4674-8581-B363B2CAB322}"/>
    <cellStyle name="Normal 5 2 85" xfId="767" xr:uid="{00000000-0005-0000-0000-0000C6030000}"/>
    <cellStyle name="Normal 5 2 85 2" xfId="1550" xr:uid="{00000000-0005-0000-0000-0000C7030000}"/>
    <cellStyle name="Normal 5 2 85 2 2" xfId="3116" xr:uid="{93328C5B-E3CD-4834-B671-F2803A19EC55}"/>
    <cellStyle name="Normal 5 2 85 3" xfId="2333" xr:uid="{B91A5FAF-A2B3-469D-BC4B-16536A84C2EE}"/>
    <cellStyle name="Normal 5 2 86" xfId="776" xr:uid="{00000000-0005-0000-0000-0000C8030000}"/>
    <cellStyle name="Normal 5 2 86 2" xfId="1559" xr:uid="{00000000-0005-0000-0000-0000C9030000}"/>
    <cellStyle name="Normal 5 2 86 2 2" xfId="3125" xr:uid="{D208F114-BDDC-4FA1-AFC8-16800BC6B706}"/>
    <cellStyle name="Normal 5 2 86 3" xfId="2342" xr:uid="{1E5DAC34-0B41-4B71-B6A2-25836A9D1F97}"/>
    <cellStyle name="Normal 5 2 87" xfId="785" xr:uid="{00000000-0005-0000-0000-0000CA030000}"/>
    <cellStyle name="Normal 5 2 87 2" xfId="1568" xr:uid="{00000000-0005-0000-0000-0000CB030000}"/>
    <cellStyle name="Normal 5 2 87 2 2" xfId="3134" xr:uid="{119C1F4A-45E3-4643-BD3F-BCD9EF3FC6A9}"/>
    <cellStyle name="Normal 5 2 87 3" xfId="2351" xr:uid="{6E5C0A9E-E0E1-4602-8C98-B53EA980C9BC}"/>
    <cellStyle name="Normal 5 2 88" xfId="793" xr:uid="{00000000-0005-0000-0000-0000CC030000}"/>
    <cellStyle name="Normal 5 2 88 2" xfId="2359" xr:uid="{EA5E776C-E424-4455-B53C-E20A2B169375}"/>
    <cellStyle name="Normal 5 2 89" xfId="1576" xr:uid="{33B59184-E610-40CE-8219-1D1C3E344050}"/>
    <cellStyle name="Normal 5 2 9" xfId="82" xr:uid="{00000000-0005-0000-0000-0000CD030000}"/>
    <cellStyle name="Normal 5 2 9 2" xfId="865" xr:uid="{00000000-0005-0000-0000-0000CE030000}"/>
    <cellStyle name="Normal 5 2 9 2 2" xfId="2431" xr:uid="{5E6754E2-68BE-4F9C-8C48-007E8A7A2FCB}"/>
    <cellStyle name="Normal 5 2 9 3" xfId="1648" xr:uid="{7700F442-6A2C-4632-A88F-AC6208CC50B6}"/>
    <cellStyle name="Normal 5 20" xfId="168" xr:uid="{00000000-0005-0000-0000-0000CF030000}"/>
    <cellStyle name="Normal 5 20 2" xfId="951" xr:uid="{00000000-0005-0000-0000-0000D0030000}"/>
    <cellStyle name="Normal 5 20 2 2" xfId="2517" xr:uid="{AE9C90FC-3B3A-49D1-8BB7-AB925EA001D7}"/>
    <cellStyle name="Normal 5 20 3" xfId="1734" xr:uid="{BD8DC73E-2BFF-4D2A-B345-38EBAC3E27E8}"/>
    <cellStyle name="Normal 5 21" xfId="177" xr:uid="{00000000-0005-0000-0000-0000D1030000}"/>
    <cellStyle name="Normal 5 21 2" xfId="960" xr:uid="{00000000-0005-0000-0000-0000D2030000}"/>
    <cellStyle name="Normal 5 21 2 2" xfId="2526" xr:uid="{76E0E415-F26D-4EA0-B4D8-C216DA68B838}"/>
    <cellStyle name="Normal 5 21 3" xfId="1743" xr:uid="{817D8DCD-FF1E-4CC5-8DC4-81F2EA74DFED}"/>
    <cellStyle name="Normal 5 22" xfId="186" xr:uid="{00000000-0005-0000-0000-0000D3030000}"/>
    <cellStyle name="Normal 5 22 2" xfId="969" xr:uid="{00000000-0005-0000-0000-0000D4030000}"/>
    <cellStyle name="Normal 5 22 2 2" xfId="2535" xr:uid="{F2ABFCDA-AC9E-49E0-868E-945417B7FD53}"/>
    <cellStyle name="Normal 5 22 3" xfId="1752" xr:uid="{0665398C-80E6-405D-BFC9-D315494B8B44}"/>
    <cellStyle name="Normal 5 23" xfId="195" xr:uid="{00000000-0005-0000-0000-0000D5030000}"/>
    <cellStyle name="Normal 5 23 2" xfId="978" xr:uid="{00000000-0005-0000-0000-0000D6030000}"/>
    <cellStyle name="Normal 5 23 2 2" xfId="2544" xr:uid="{4A9512AA-C3FE-426D-8851-5CCE745821EF}"/>
    <cellStyle name="Normal 5 23 3" xfId="1761" xr:uid="{979B0494-757F-4ACB-A7D1-97DED0615AA4}"/>
    <cellStyle name="Normal 5 24" xfId="204" xr:uid="{00000000-0005-0000-0000-0000D7030000}"/>
    <cellStyle name="Normal 5 24 2" xfId="987" xr:uid="{00000000-0005-0000-0000-0000D8030000}"/>
    <cellStyle name="Normal 5 24 2 2" xfId="2553" xr:uid="{B0908031-9EBD-414F-99D1-76ACFCD7F2A5}"/>
    <cellStyle name="Normal 5 24 3" xfId="1770" xr:uid="{569EC2EB-22D0-4AA8-95BE-DC652C923A87}"/>
    <cellStyle name="Normal 5 25" xfId="213" xr:uid="{00000000-0005-0000-0000-0000D9030000}"/>
    <cellStyle name="Normal 5 25 2" xfId="996" xr:uid="{00000000-0005-0000-0000-0000DA030000}"/>
    <cellStyle name="Normal 5 25 2 2" xfId="2562" xr:uid="{4DBAFA35-D7A9-4463-9CDC-43B01A4F990F}"/>
    <cellStyle name="Normal 5 25 3" xfId="1779" xr:uid="{88372EFC-AB2B-49D5-AB4A-8ECDF323DD6A}"/>
    <cellStyle name="Normal 5 26" xfId="222" xr:uid="{00000000-0005-0000-0000-0000DB030000}"/>
    <cellStyle name="Normal 5 26 2" xfId="1005" xr:uid="{00000000-0005-0000-0000-0000DC030000}"/>
    <cellStyle name="Normal 5 26 2 2" xfId="2571" xr:uid="{31761BF1-6A85-4A10-968B-AB0E6F7E3722}"/>
    <cellStyle name="Normal 5 26 3" xfId="1788" xr:uid="{4DAE574E-6D80-4698-99D3-81ECFBB1921E}"/>
    <cellStyle name="Normal 5 27" xfId="231" xr:uid="{00000000-0005-0000-0000-0000DD030000}"/>
    <cellStyle name="Normal 5 27 2" xfId="1014" xr:uid="{00000000-0005-0000-0000-0000DE030000}"/>
    <cellStyle name="Normal 5 27 2 2" xfId="2580" xr:uid="{3286B068-A9CF-47A7-B4C9-FE07304F975E}"/>
    <cellStyle name="Normal 5 27 3" xfId="1797" xr:uid="{AFBC9B27-57BB-4EC7-B044-7665ABF019B2}"/>
    <cellStyle name="Normal 5 28" xfId="240" xr:uid="{00000000-0005-0000-0000-0000DF030000}"/>
    <cellStyle name="Normal 5 28 2" xfId="1023" xr:uid="{00000000-0005-0000-0000-0000E0030000}"/>
    <cellStyle name="Normal 5 28 2 2" xfId="2589" xr:uid="{AB76A98F-58ED-4A76-B4D2-C0137BC09F95}"/>
    <cellStyle name="Normal 5 28 3" xfId="1806" xr:uid="{417E24A5-09E3-4832-9A45-3FFA1F71A567}"/>
    <cellStyle name="Normal 5 29" xfId="249" xr:uid="{00000000-0005-0000-0000-0000E1030000}"/>
    <cellStyle name="Normal 5 29 2" xfId="1032" xr:uid="{00000000-0005-0000-0000-0000E2030000}"/>
    <cellStyle name="Normal 5 29 2 2" xfId="2598" xr:uid="{E08C3608-168E-4540-A7BE-9950EA0F082D}"/>
    <cellStyle name="Normal 5 29 3" xfId="1815" xr:uid="{7EBFDDC6-6B79-4389-B579-375FF7A5A82B}"/>
    <cellStyle name="Normal 5 3" xfId="15" xr:uid="{00000000-0005-0000-0000-0000E3030000}"/>
    <cellStyle name="Normal 5 3 2" xfId="798" xr:uid="{00000000-0005-0000-0000-0000E4030000}"/>
    <cellStyle name="Normal 5 3 2 2" xfId="2364" xr:uid="{81F895CA-B035-4A4C-AAC1-3B3C6E06C16E}"/>
    <cellStyle name="Normal 5 3 3" xfId="1581" xr:uid="{0644707D-30AC-48FC-917D-D4BAAD1F165F}"/>
    <cellStyle name="Normal 5 30" xfId="258" xr:uid="{00000000-0005-0000-0000-0000E5030000}"/>
    <cellStyle name="Normal 5 30 2" xfId="1041" xr:uid="{00000000-0005-0000-0000-0000E6030000}"/>
    <cellStyle name="Normal 5 30 2 2" xfId="2607" xr:uid="{E23871F4-0B7D-43ED-904D-AA108A2E97A3}"/>
    <cellStyle name="Normal 5 30 3" xfId="1824" xr:uid="{E68FFD52-7424-497C-BD32-DA4CB51E49A8}"/>
    <cellStyle name="Normal 5 31" xfId="267" xr:uid="{00000000-0005-0000-0000-0000E7030000}"/>
    <cellStyle name="Normal 5 31 2" xfId="1050" xr:uid="{00000000-0005-0000-0000-0000E8030000}"/>
    <cellStyle name="Normal 5 31 2 2" xfId="2616" xr:uid="{689A21D9-C74D-4FD2-8853-215B2051A416}"/>
    <cellStyle name="Normal 5 31 3" xfId="1833" xr:uid="{A0B3D4D0-2611-43A9-8CA0-2F514D040686}"/>
    <cellStyle name="Normal 5 32" xfId="276" xr:uid="{00000000-0005-0000-0000-0000E9030000}"/>
    <cellStyle name="Normal 5 32 2" xfId="1059" xr:uid="{00000000-0005-0000-0000-0000EA030000}"/>
    <cellStyle name="Normal 5 32 2 2" xfId="2625" xr:uid="{F99C9128-458B-4987-B1D7-A257F2A4D8CA}"/>
    <cellStyle name="Normal 5 32 3" xfId="1842" xr:uid="{EA6CBCD3-A141-43F7-AA06-AD7C02DFD5F5}"/>
    <cellStyle name="Normal 5 33" xfId="285" xr:uid="{00000000-0005-0000-0000-0000EB030000}"/>
    <cellStyle name="Normal 5 33 2" xfId="1068" xr:uid="{00000000-0005-0000-0000-0000EC030000}"/>
    <cellStyle name="Normal 5 33 2 2" xfId="2634" xr:uid="{DC1C5AC3-54D0-4B5F-AF9B-2471B3F663CE}"/>
    <cellStyle name="Normal 5 33 3" xfId="1851" xr:uid="{FCE0B8C2-062C-4223-B751-D4A1D618137B}"/>
    <cellStyle name="Normal 5 34" xfId="294" xr:uid="{00000000-0005-0000-0000-0000ED030000}"/>
    <cellStyle name="Normal 5 34 2" xfId="1077" xr:uid="{00000000-0005-0000-0000-0000EE030000}"/>
    <cellStyle name="Normal 5 34 2 2" xfId="2643" xr:uid="{F0002C08-D232-4B37-AB0F-1FA22126C7CC}"/>
    <cellStyle name="Normal 5 34 3" xfId="1860" xr:uid="{0CACAE09-B999-4FC8-9B84-9743C4CA524D}"/>
    <cellStyle name="Normal 5 35" xfId="303" xr:uid="{00000000-0005-0000-0000-0000EF030000}"/>
    <cellStyle name="Normal 5 35 2" xfId="1086" xr:uid="{00000000-0005-0000-0000-0000F0030000}"/>
    <cellStyle name="Normal 5 35 2 2" xfId="2652" xr:uid="{DF1565C1-643E-4902-823F-688401AB6A12}"/>
    <cellStyle name="Normal 5 35 3" xfId="1869" xr:uid="{581A5A70-0E05-4834-8866-927D7E07E83C}"/>
    <cellStyle name="Normal 5 36" xfId="312" xr:uid="{00000000-0005-0000-0000-0000F1030000}"/>
    <cellStyle name="Normal 5 36 2" xfId="1095" xr:uid="{00000000-0005-0000-0000-0000F2030000}"/>
    <cellStyle name="Normal 5 36 2 2" xfId="2661" xr:uid="{6CAA344F-BA7E-4BF8-9531-3D02E44BF1AE}"/>
    <cellStyle name="Normal 5 36 3" xfId="1878" xr:uid="{AAC0E12A-B076-4C9D-9DA9-1AEEF10E2634}"/>
    <cellStyle name="Normal 5 37" xfId="321" xr:uid="{00000000-0005-0000-0000-0000F3030000}"/>
    <cellStyle name="Normal 5 37 2" xfId="1104" xr:uid="{00000000-0005-0000-0000-0000F4030000}"/>
    <cellStyle name="Normal 5 37 2 2" xfId="2670" xr:uid="{B684B9BF-87F6-43F9-8320-233AACB396EB}"/>
    <cellStyle name="Normal 5 37 3" xfId="1887" xr:uid="{844B3732-8225-46AA-8ADF-96F9B6E3EBC8}"/>
    <cellStyle name="Normal 5 38" xfId="330" xr:uid="{00000000-0005-0000-0000-0000F5030000}"/>
    <cellStyle name="Normal 5 38 2" xfId="1113" xr:uid="{00000000-0005-0000-0000-0000F6030000}"/>
    <cellStyle name="Normal 5 38 2 2" xfId="2679" xr:uid="{2ABAF2A7-4DC8-483F-96FB-815C8DF38A69}"/>
    <cellStyle name="Normal 5 38 3" xfId="1896" xr:uid="{7767E518-C518-4AFD-97B5-75EB9433F9B5}"/>
    <cellStyle name="Normal 5 39" xfId="339" xr:uid="{00000000-0005-0000-0000-0000F7030000}"/>
    <cellStyle name="Normal 5 39 2" xfId="1122" xr:uid="{00000000-0005-0000-0000-0000F8030000}"/>
    <cellStyle name="Normal 5 39 2 2" xfId="2688" xr:uid="{25A08BCD-52AD-452F-A3AA-F3D7599BB252}"/>
    <cellStyle name="Normal 5 39 3" xfId="1905" xr:uid="{C645656A-1803-4E82-9A3C-0D4792D665A8}"/>
    <cellStyle name="Normal 5 4" xfId="24" xr:uid="{00000000-0005-0000-0000-0000F9030000}"/>
    <cellStyle name="Normal 5 4 2" xfId="807" xr:uid="{00000000-0005-0000-0000-0000FA030000}"/>
    <cellStyle name="Normal 5 4 2 2" xfId="2373" xr:uid="{F6314F03-A2E7-4D06-8704-16D3C3340F40}"/>
    <cellStyle name="Normal 5 4 3" xfId="1590" xr:uid="{A5700390-FFD1-4701-9B93-757537DF6AF2}"/>
    <cellStyle name="Normal 5 40" xfId="348" xr:uid="{00000000-0005-0000-0000-0000FB030000}"/>
    <cellStyle name="Normal 5 40 2" xfId="1131" xr:uid="{00000000-0005-0000-0000-0000FC030000}"/>
    <cellStyle name="Normal 5 40 2 2" xfId="2697" xr:uid="{35C099B7-9BA5-4E52-B1B2-126031806BD4}"/>
    <cellStyle name="Normal 5 40 3" xfId="1914" xr:uid="{F8306E1E-CAB3-4997-AE76-18B87E4EB605}"/>
    <cellStyle name="Normal 5 41" xfId="357" xr:uid="{00000000-0005-0000-0000-0000FD030000}"/>
    <cellStyle name="Normal 5 41 2" xfId="1140" xr:uid="{00000000-0005-0000-0000-0000FE030000}"/>
    <cellStyle name="Normal 5 41 2 2" xfId="2706" xr:uid="{AEC2FFE6-AF32-4EE5-B31F-4605C9A3A979}"/>
    <cellStyle name="Normal 5 41 3" xfId="1923" xr:uid="{C6E63EB1-9C95-469D-A099-A9CFF8BE8371}"/>
    <cellStyle name="Normal 5 42" xfId="366" xr:uid="{00000000-0005-0000-0000-0000FF030000}"/>
    <cellStyle name="Normal 5 42 2" xfId="1149" xr:uid="{00000000-0005-0000-0000-000000040000}"/>
    <cellStyle name="Normal 5 42 2 2" xfId="2715" xr:uid="{BEF184CC-A4B6-480F-A7A4-3A831B42431C}"/>
    <cellStyle name="Normal 5 42 3" xfId="1932" xr:uid="{A450015E-CD22-4E0D-8E45-A764AAAC0E61}"/>
    <cellStyle name="Normal 5 43" xfId="375" xr:uid="{00000000-0005-0000-0000-000001040000}"/>
    <cellStyle name="Normal 5 43 2" xfId="1158" xr:uid="{00000000-0005-0000-0000-000002040000}"/>
    <cellStyle name="Normal 5 43 2 2" xfId="2724" xr:uid="{765A9AA6-575B-45F3-98B2-664B200FB5BA}"/>
    <cellStyle name="Normal 5 43 3" xfId="1941" xr:uid="{4FDB925F-0DF0-460E-8805-7835417AB6C6}"/>
    <cellStyle name="Normal 5 44" xfId="384" xr:uid="{00000000-0005-0000-0000-000003040000}"/>
    <cellStyle name="Normal 5 44 2" xfId="1167" xr:uid="{00000000-0005-0000-0000-000004040000}"/>
    <cellStyle name="Normal 5 44 2 2" xfId="2733" xr:uid="{83D0C061-DAF0-43BE-9482-91EAAE90F1CB}"/>
    <cellStyle name="Normal 5 44 3" xfId="1950" xr:uid="{3117A5DD-480A-48EE-B19E-255DEADB0471}"/>
    <cellStyle name="Normal 5 45" xfId="393" xr:uid="{00000000-0005-0000-0000-000005040000}"/>
    <cellStyle name="Normal 5 45 2" xfId="1176" xr:uid="{00000000-0005-0000-0000-000006040000}"/>
    <cellStyle name="Normal 5 45 2 2" xfId="2742" xr:uid="{99AE7E50-E1A7-472B-B0B2-95EC5EB3627C}"/>
    <cellStyle name="Normal 5 45 3" xfId="1959" xr:uid="{0E1B1D34-F23A-4BDE-B6B4-CCB677036D2A}"/>
    <cellStyle name="Normal 5 46" xfId="402" xr:uid="{00000000-0005-0000-0000-000007040000}"/>
    <cellStyle name="Normal 5 46 2" xfId="1185" xr:uid="{00000000-0005-0000-0000-000008040000}"/>
    <cellStyle name="Normal 5 46 2 2" xfId="2751" xr:uid="{8DC2E2DB-40E0-4C90-B48B-1F877770BECC}"/>
    <cellStyle name="Normal 5 46 3" xfId="1968" xr:uid="{637C43CC-0AE4-4FDF-BA2D-B8E988E92DBA}"/>
    <cellStyle name="Normal 5 47" xfId="411" xr:uid="{00000000-0005-0000-0000-000009040000}"/>
    <cellStyle name="Normal 5 47 2" xfId="1194" xr:uid="{00000000-0005-0000-0000-00000A040000}"/>
    <cellStyle name="Normal 5 47 2 2" xfId="2760" xr:uid="{40F01F06-F449-4CAB-B132-607E169534A0}"/>
    <cellStyle name="Normal 5 47 3" xfId="1977" xr:uid="{BBD16B25-D14D-46D9-A6CA-2AFE878DB445}"/>
    <cellStyle name="Normal 5 48" xfId="420" xr:uid="{00000000-0005-0000-0000-00000B040000}"/>
    <cellStyle name="Normal 5 48 2" xfId="1203" xr:uid="{00000000-0005-0000-0000-00000C040000}"/>
    <cellStyle name="Normal 5 48 2 2" xfId="2769" xr:uid="{1888C11A-8B8B-4D0C-BA77-07F964C74FB5}"/>
    <cellStyle name="Normal 5 48 3" xfId="1986" xr:uid="{871EC1A7-B5A5-4070-AD11-10F3985D9ADB}"/>
    <cellStyle name="Normal 5 49" xfId="429" xr:uid="{00000000-0005-0000-0000-00000D040000}"/>
    <cellStyle name="Normal 5 49 2" xfId="1212" xr:uid="{00000000-0005-0000-0000-00000E040000}"/>
    <cellStyle name="Normal 5 49 2 2" xfId="2778" xr:uid="{1013F95C-DF0A-451B-A9EC-E0DCE6B8FA55}"/>
    <cellStyle name="Normal 5 49 3" xfId="1995" xr:uid="{985BEBFE-DCB3-4587-A4FC-F698732839F6}"/>
    <cellStyle name="Normal 5 5" xfId="33" xr:uid="{00000000-0005-0000-0000-00000F040000}"/>
    <cellStyle name="Normal 5 5 2" xfId="816" xr:uid="{00000000-0005-0000-0000-000010040000}"/>
    <cellStyle name="Normal 5 5 2 2" xfId="2382" xr:uid="{422131D6-3F35-4B49-A414-4270D6801CEF}"/>
    <cellStyle name="Normal 5 5 3" xfId="1599" xr:uid="{0C93308B-6E97-4D20-8245-B9654BB81033}"/>
    <cellStyle name="Normal 5 50" xfId="438" xr:uid="{00000000-0005-0000-0000-000011040000}"/>
    <cellStyle name="Normal 5 50 2" xfId="1221" xr:uid="{00000000-0005-0000-0000-000012040000}"/>
    <cellStyle name="Normal 5 50 2 2" xfId="2787" xr:uid="{0866E463-74ED-4CAA-B047-E509B637A574}"/>
    <cellStyle name="Normal 5 50 3" xfId="2004" xr:uid="{307FA64F-FAA1-423D-B122-D73FE16ED242}"/>
    <cellStyle name="Normal 5 51" xfId="447" xr:uid="{00000000-0005-0000-0000-000013040000}"/>
    <cellStyle name="Normal 5 51 2" xfId="1230" xr:uid="{00000000-0005-0000-0000-000014040000}"/>
    <cellStyle name="Normal 5 51 2 2" xfId="2796" xr:uid="{9F9F581A-4F19-4696-80F2-B4121A24C392}"/>
    <cellStyle name="Normal 5 51 3" xfId="2013" xr:uid="{59A07D4B-05E2-4615-A763-5A2849FE3C3D}"/>
    <cellStyle name="Normal 5 52" xfId="456" xr:uid="{00000000-0005-0000-0000-000015040000}"/>
    <cellStyle name="Normal 5 52 2" xfId="1239" xr:uid="{00000000-0005-0000-0000-000016040000}"/>
    <cellStyle name="Normal 5 52 2 2" xfId="2805" xr:uid="{A428E5E8-37E3-4257-993B-7E7A2091349E}"/>
    <cellStyle name="Normal 5 52 3" xfId="2022" xr:uid="{37E881C5-ABAE-43A5-8CCF-EF78ABD55B00}"/>
    <cellStyle name="Normal 5 53" xfId="465" xr:uid="{00000000-0005-0000-0000-000017040000}"/>
    <cellStyle name="Normal 5 53 2" xfId="1248" xr:uid="{00000000-0005-0000-0000-000018040000}"/>
    <cellStyle name="Normal 5 53 2 2" xfId="2814" xr:uid="{B8390DEF-B5F6-47EE-A28B-C9B229D1540B}"/>
    <cellStyle name="Normal 5 53 3" xfId="2031" xr:uid="{97E82FA3-FB79-4847-861D-ADA4ADBE1730}"/>
    <cellStyle name="Normal 5 54" xfId="474" xr:uid="{00000000-0005-0000-0000-000019040000}"/>
    <cellStyle name="Normal 5 54 2" xfId="1257" xr:uid="{00000000-0005-0000-0000-00001A040000}"/>
    <cellStyle name="Normal 5 54 2 2" xfId="2823" xr:uid="{FCEE1127-687E-4B8C-BBE0-E36628ACF4DA}"/>
    <cellStyle name="Normal 5 54 3" xfId="2040" xr:uid="{559F62E7-97D4-43C7-81C4-290107E72697}"/>
    <cellStyle name="Normal 5 55" xfId="483" xr:uid="{00000000-0005-0000-0000-00001B040000}"/>
    <cellStyle name="Normal 5 55 2" xfId="1266" xr:uid="{00000000-0005-0000-0000-00001C040000}"/>
    <cellStyle name="Normal 5 55 2 2" xfId="2832" xr:uid="{9C5C461E-2663-40A6-B303-02B5BAC16302}"/>
    <cellStyle name="Normal 5 55 3" xfId="2049" xr:uid="{AD3755CC-7E9F-4EF2-81E4-A90C29A51650}"/>
    <cellStyle name="Normal 5 56" xfId="492" xr:uid="{00000000-0005-0000-0000-00001D040000}"/>
    <cellStyle name="Normal 5 56 2" xfId="1275" xr:uid="{00000000-0005-0000-0000-00001E040000}"/>
    <cellStyle name="Normal 5 56 2 2" xfId="2841" xr:uid="{79091FDF-40C6-47E3-81BB-AE8617992D27}"/>
    <cellStyle name="Normal 5 56 3" xfId="2058" xr:uid="{1DBC7BFC-05E7-43C7-AF59-1C29023C0AE3}"/>
    <cellStyle name="Normal 5 57" xfId="501" xr:uid="{00000000-0005-0000-0000-00001F040000}"/>
    <cellStyle name="Normal 5 57 2" xfId="1284" xr:uid="{00000000-0005-0000-0000-000020040000}"/>
    <cellStyle name="Normal 5 57 2 2" xfId="2850" xr:uid="{4DAA98E9-8C22-4AB5-84C6-E533C8E3721D}"/>
    <cellStyle name="Normal 5 57 3" xfId="2067" xr:uid="{048D4E8B-EF42-4F97-9377-5F344B24A2B1}"/>
    <cellStyle name="Normal 5 58" xfId="510" xr:uid="{00000000-0005-0000-0000-000021040000}"/>
    <cellStyle name="Normal 5 58 2" xfId="1293" xr:uid="{00000000-0005-0000-0000-000022040000}"/>
    <cellStyle name="Normal 5 58 2 2" xfId="2859" xr:uid="{4CE9A353-4704-46D7-A801-E8D6B1E2BACE}"/>
    <cellStyle name="Normal 5 58 3" xfId="2076" xr:uid="{1009C585-B8D2-402D-A463-42997CA6C29B}"/>
    <cellStyle name="Normal 5 59" xfId="519" xr:uid="{00000000-0005-0000-0000-000023040000}"/>
    <cellStyle name="Normal 5 59 2" xfId="1302" xr:uid="{00000000-0005-0000-0000-000024040000}"/>
    <cellStyle name="Normal 5 59 2 2" xfId="2868" xr:uid="{753FA559-B806-4F7F-9B0E-9013E6FA710C}"/>
    <cellStyle name="Normal 5 59 3" xfId="2085" xr:uid="{D558EC58-D34E-44AF-BB67-0D6BF9F5D32F}"/>
    <cellStyle name="Normal 5 6" xfId="42" xr:uid="{00000000-0005-0000-0000-000025040000}"/>
    <cellStyle name="Normal 5 6 2" xfId="825" xr:uid="{00000000-0005-0000-0000-000026040000}"/>
    <cellStyle name="Normal 5 6 2 2" xfId="2391" xr:uid="{202AE4ED-074E-4E4A-AA65-02CA74DAB422}"/>
    <cellStyle name="Normal 5 6 3" xfId="1608" xr:uid="{0340C3A3-2C79-45DD-AE54-93C3BB2A2AEA}"/>
    <cellStyle name="Normal 5 60" xfId="528" xr:uid="{00000000-0005-0000-0000-000027040000}"/>
    <cellStyle name="Normal 5 60 2" xfId="1311" xr:uid="{00000000-0005-0000-0000-000028040000}"/>
    <cellStyle name="Normal 5 60 2 2" xfId="2877" xr:uid="{E2B8A4E8-DA8A-4E1E-A307-329D8D0C9D96}"/>
    <cellStyle name="Normal 5 60 3" xfId="2094" xr:uid="{6E6C3D75-7E0C-4224-BEF9-35DD34C63DC0}"/>
    <cellStyle name="Normal 5 61" xfId="537" xr:uid="{00000000-0005-0000-0000-000029040000}"/>
    <cellStyle name="Normal 5 61 2" xfId="1320" xr:uid="{00000000-0005-0000-0000-00002A040000}"/>
    <cellStyle name="Normal 5 61 2 2" xfId="2886" xr:uid="{628F62AF-D4D8-46A7-A071-7F44D9B210B9}"/>
    <cellStyle name="Normal 5 61 3" xfId="2103" xr:uid="{D971D864-043F-45A6-979D-98D414A667B1}"/>
    <cellStyle name="Normal 5 62" xfId="546" xr:uid="{00000000-0005-0000-0000-00002B040000}"/>
    <cellStyle name="Normal 5 62 2" xfId="1329" xr:uid="{00000000-0005-0000-0000-00002C040000}"/>
    <cellStyle name="Normal 5 62 2 2" xfId="2895" xr:uid="{E9EC894E-C41E-4EDA-AC55-18313FB96EED}"/>
    <cellStyle name="Normal 5 62 3" xfId="2112" xr:uid="{6FF89F99-750F-494A-A4AC-E817BA483178}"/>
    <cellStyle name="Normal 5 63" xfId="555" xr:uid="{00000000-0005-0000-0000-00002D040000}"/>
    <cellStyle name="Normal 5 63 2" xfId="1338" xr:uid="{00000000-0005-0000-0000-00002E040000}"/>
    <cellStyle name="Normal 5 63 2 2" xfId="2904" xr:uid="{C8D2E404-0C07-41ED-86F8-F80B69BC7A9C}"/>
    <cellStyle name="Normal 5 63 3" xfId="2121" xr:uid="{5267B165-81AB-4F57-B453-27BD84286284}"/>
    <cellStyle name="Normal 5 64" xfId="564" xr:uid="{00000000-0005-0000-0000-00002F040000}"/>
    <cellStyle name="Normal 5 64 2" xfId="1347" xr:uid="{00000000-0005-0000-0000-000030040000}"/>
    <cellStyle name="Normal 5 64 2 2" xfId="2913" xr:uid="{D3D36688-3122-4671-BEBD-D9BD9E08A7EA}"/>
    <cellStyle name="Normal 5 64 3" xfId="2130" xr:uid="{58DB9265-733E-4727-9136-66280C960F2C}"/>
    <cellStyle name="Normal 5 65" xfId="573" xr:uid="{00000000-0005-0000-0000-000031040000}"/>
    <cellStyle name="Normal 5 65 2" xfId="1356" xr:uid="{00000000-0005-0000-0000-000032040000}"/>
    <cellStyle name="Normal 5 65 2 2" xfId="2922" xr:uid="{EFED47FA-1011-4DD9-B802-9B9E05F0A0B3}"/>
    <cellStyle name="Normal 5 65 3" xfId="2139" xr:uid="{DD134105-9FCC-463E-B6C8-32372397A66A}"/>
    <cellStyle name="Normal 5 66" xfId="582" xr:uid="{00000000-0005-0000-0000-000033040000}"/>
    <cellStyle name="Normal 5 66 2" xfId="1365" xr:uid="{00000000-0005-0000-0000-000034040000}"/>
    <cellStyle name="Normal 5 66 2 2" xfId="2931" xr:uid="{D347C3B4-62FF-4977-90B2-B852A58DF102}"/>
    <cellStyle name="Normal 5 66 3" xfId="2148" xr:uid="{D6B5FAEA-EA36-4A17-9CB7-8403319B3866}"/>
    <cellStyle name="Normal 5 67" xfId="591" xr:uid="{00000000-0005-0000-0000-000035040000}"/>
    <cellStyle name="Normal 5 67 2" xfId="1374" xr:uid="{00000000-0005-0000-0000-000036040000}"/>
    <cellStyle name="Normal 5 67 2 2" xfId="2940" xr:uid="{5C78F1EB-66B8-4E9E-9568-4C617B8EAB6C}"/>
    <cellStyle name="Normal 5 67 3" xfId="2157" xr:uid="{D3060AFE-F8F5-4A82-8632-F87E8CB9DB3A}"/>
    <cellStyle name="Normal 5 68" xfId="600" xr:uid="{00000000-0005-0000-0000-000037040000}"/>
    <cellStyle name="Normal 5 68 2" xfId="1383" xr:uid="{00000000-0005-0000-0000-000038040000}"/>
    <cellStyle name="Normal 5 68 2 2" xfId="2949" xr:uid="{82DCF7DD-F6B8-418F-8B80-A7E51D25E1F9}"/>
    <cellStyle name="Normal 5 68 3" xfId="2166" xr:uid="{573E28CA-45A6-4348-B7E0-46FF2898A19C}"/>
    <cellStyle name="Normal 5 69" xfId="609" xr:uid="{00000000-0005-0000-0000-000039040000}"/>
    <cellStyle name="Normal 5 69 2" xfId="1392" xr:uid="{00000000-0005-0000-0000-00003A040000}"/>
    <cellStyle name="Normal 5 69 2 2" xfId="2958" xr:uid="{AB79D088-AF87-4C4C-B301-C4DC30D1197F}"/>
    <cellStyle name="Normal 5 69 3" xfId="2175" xr:uid="{303C6781-0696-462C-B236-46506D19416D}"/>
    <cellStyle name="Normal 5 7" xfId="51" xr:uid="{00000000-0005-0000-0000-00003B040000}"/>
    <cellStyle name="Normal 5 7 2" xfId="834" xr:uid="{00000000-0005-0000-0000-00003C040000}"/>
    <cellStyle name="Normal 5 7 2 2" xfId="2400" xr:uid="{D28300E0-7210-47CF-BFFB-BE1D68EEE331}"/>
    <cellStyle name="Normal 5 7 3" xfId="1617" xr:uid="{9CD37210-9CEF-4E70-8E30-834A9AD590E2}"/>
    <cellStyle name="Normal 5 70" xfId="618" xr:uid="{00000000-0005-0000-0000-00003D040000}"/>
    <cellStyle name="Normal 5 70 2" xfId="1401" xr:uid="{00000000-0005-0000-0000-00003E040000}"/>
    <cellStyle name="Normal 5 70 2 2" xfId="2967" xr:uid="{703EEC4C-47D4-4DD1-A2F4-C06871AE7D6C}"/>
    <cellStyle name="Normal 5 70 3" xfId="2184" xr:uid="{6C3220F0-E636-4778-92BE-0F5A5D9F63F3}"/>
    <cellStyle name="Normal 5 71" xfId="627" xr:uid="{00000000-0005-0000-0000-00003F040000}"/>
    <cellStyle name="Normal 5 71 2" xfId="1410" xr:uid="{00000000-0005-0000-0000-000040040000}"/>
    <cellStyle name="Normal 5 71 2 2" xfId="2976" xr:uid="{90F83BB1-12A2-4365-AFC7-0D31965BE25A}"/>
    <cellStyle name="Normal 5 71 3" xfId="2193" xr:uid="{632AD9FF-38E2-4692-A3F2-3CF9421FD585}"/>
    <cellStyle name="Normal 5 72" xfId="636" xr:uid="{00000000-0005-0000-0000-000041040000}"/>
    <cellStyle name="Normal 5 72 2" xfId="1419" xr:uid="{00000000-0005-0000-0000-000042040000}"/>
    <cellStyle name="Normal 5 72 2 2" xfId="2985" xr:uid="{A5808E47-5432-4333-AEAD-54EA19D4422A}"/>
    <cellStyle name="Normal 5 72 3" xfId="2202" xr:uid="{12163F71-036C-4554-A65C-94C31B02F62B}"/>
    <cellStyle name="Normal 5 73" xfId="645" xr:uid="{00000000-0005-0000-0000-000043040000}"/>
    <cellStyle name="Normal 5 73 2" xfId="1428" xr:uid="{00000000-0005-0000-0000-000044040000}"/>
    <cellStyle name="Normal 5 73 2 2" xfId="2994" xr:uid="{AB1796F6-0C41-4201-8791-30B9485D29EC}"/>
    <cellStyle name="Normal 5 73 3" xfId="2211" xr:uid="{26FB97AB-1DC8-4060-A357-9FFB927D5A1B}"/>
    <cellStyle name="Normal 5 74" xfId="654" xr:uid="{00000000-0005-0000-0000-000045040000}"/>
    <cellStyle name="Normal 5 74 2" xfId="1437" xr:uid="{00000000-0005-0000-0000-000046040000}"/>
    <cellStyle name="Normal 5 74 2 2" xfId="3003" xr:uid="{A6E3E5D7-71F2-425E-8164-3B702DD4E09D}"/>
    <cellStyle name="Normal 5 74 3" xfId="2220" xr:uid="{DFE66953-18A5-4284-8D88-474D7A81446A}"/>
    <cellStyle name="Normal 5 75" xfId="663" xr:uid="{00000000-0005-0000-0000-000047040000}"/>
    <cellStyle name="Normal 5 75 2" xfId="1446" xr:uid="{00000000-0005-0000-0000-000048040000}"/>
    <cellStyle name="Normal 5 75 2 2" xfId="3012" xr:uid="{79452C4B-61D0-49CD-874E-7336DDFA81F4}"/>
    <cellStyle name="Normal 5 75 3" xfId="2229" xr:uid="{7AA8A9A8-00F2-4347-A607-1F492BB0D591}"/>
    <cellStyle name="Normal 5 76" xfId="672" xr:uid="{00000000-0005-0000-0000-000049040000}"/>
    <cellStyle name="Normal 5 76 2" xfId="1455" xr:uid="{00000000-0005-0000-0000-00004A040000}"/>
    <cellStyle name="Normal 5 76 2 2" xfId="3021" xr:uid="{10411E23-1F31-43F5-94ED-34869F23C957}"/>
    <cellStyle name="Normal 5 76 3" xfId="2238" xr:uid="{DF5E7590-5A71-44E1-9DA6-01B3FE82D0C8}"/>
    <cellStyle name="Normal 5 77" xfId="681" xr:uid="{00000000-0005-0000-0000-00004B040000}"/>
    <cellStyle name="Normal 5 77 2" xfId="1464" xr:uid="{00000000-0005-0000-0000-00004C040000}"/>
    <cellStyle name="Normal 5 77 2 2" xfId="3030" xr:uid="{4D29B233-89EB-4E0A-B611-3CE37B760B55}"/>
    <cellStyle name="Normal 5 77 3" xfId="2247" xr:uid="{ECD57108-1FFE-40D2-B5FE-ABD7FF8FFA3F}"/>
    <cellStyle name="Normal 5 78" xfId="690" xr:uid="{00000000-0005-0000-0000-00004D040000}"/>
    <cellStyle name="Normal 5 78 2" xfId="1473" xr:uid="{00000000-0005-0000-0000-00004E040000}"/>
    <cellStyle name="Normal 5 78 2 2" xfId="3039" xr:uid="{39E89DB9-BDF8-4BFF-9E17-8CC05C6A537C}"/>
    <cellStyle name="Normal 5 78 3" xfId="2256" xr:uid="{6DE489E3-6C4F-4411-AEAD-CF2F32638796}"/>
    <cellStyle name="Normal 5 79" xfId="699" xr:uid="{00000000-0005-0000-0000-00004F040000}"/>
    <cellStyle name="Normal 5 79 2" xfId="1482" xr:uid="{00000000-0005-0000-0000-000050040000}"/>
    <cellStyle name="Normal 5 79 2 2" xfId="3048" xr:uid="{7F87554C-47E8-488D-A1BB-8FE972803E1F}"/>
    <cellStyle name="Normal 5 79 3" xfId="2265" xr:uid="{D7E86BA3-6105-4F66-AFB4-F43735409DC6}"/>
    <cellStyle name="Normal 5 8" xfId="60" xr:uid="{00000000-0005-0000-0000-000051040000}"/>
    <cellStyle name="Normal 5 8 2" xfId="843" xr:uid="{00000000-0005-0000-0000-000052040000}"/>
    <cellStyle name="Normal 5 8 2 2" xfId="2409" xr:uid="{18C47A9E-DCDE-430D-BE0D-106995DE9846}"/>
    <cellStyle name="Normal 5 8 3" xfId="1626" xr:uid="{34F088AA-80F5-4CE1-AAAA-85D8A1DDFEB0}"/>
    <cellStyle name="Normal 5 80" xfId="708" xr:uid="{00000000-0005-0000-0000-000053040000}"/>
    <cellStyle name="Normal 5 80 2" xfId="1491" xr:uid="{00000000-0005-0000-0000-000054040000}"/>
    <cellStyle name="Normal 5 80 2 2" xfId="3057" xr:uid="{01956C61-E171-4071-B414-111D6BD39546}"/>
    <cellStyle name="Normal 5 80 3" xfId="2274" xr:uid="{8C715A95-67CF-4EB9-9044-1EA9B474EAD9}"/>
    <cellStyle name="Normal 5 81" xfId="717" xr:uid="{00000000-0005-0000-0000-000055040000}"/>
    <cellStyle name="Normal 5 81 2" xfId="1500" xr:uid="{00000000-0005-0000-0000-000056040000}"/>
    <cellStyle name="Normal 5 81 2 2" xfId="3066" xr:uid="{2EC10AD3-16E7-4BA3-8ACA-0E339FFA8B95}"/>
    <cellStyle name="Normal 5 81 3" xfId="2283" xr:uid="{3BAEB341-55F9-4C83-9FFE-7E808324A388}"/>
    <cellStyle name="Normal 5 82" xfId="726" xr:uid="{00000000-0005-0000-0000-000057040000}"/>
    <cellStyle name="Normal 5 82 2" xfId="1509" xr:uid="{00000000-0005-0000-0000-000058040000}"/>
    <cellStyle name="Normal 5 82 2 2" xfId="3075" xr:uid="{07F5CAEC-73C6-4D24-A85D-A9817BFE8DA5}"/>
    <cellStyle name="Normal 5 82 3" xfId="2292" xr:uid="{0DBFFBD5-31FF-4FE7-B057-CCE172391C20}"/>
    <cellStyle name="Normal 5 83" xfId="735" xr:uid="{00000000-0005-0000-0000-000059040000}"/>
    <cellStyle name="Normal 5 83 2" xfId="1518" xr:uid="{00000000-0005-0000-0000-00005A040000}"/>
    <cellStyle name="Normal 5 83 2 2" xfId="3084" xr:uid="{B0F1FB95-4607-4201-912A-0D041607699D}"/>
    <cellStyle name="Normal 5 83 3" xfId="2301" xr:uid="{1C869558-4B30-4DB7-8FD6-5C3757795E64}"/>
    <cellStyle name="Normal 5 84" xfId="744" xr:uid="{00000000-0005-0000-0000-00005B040000}"/>
    <cellStyle name="Normal 5 84 2" xfId="1527" xr:uid="{00000000-0005-0000-0000-00005C040000}"/>
    <cellStyle name="Normal 5 84 2 2" xfId="3093" xr:uid="{DE021469-4E51-49D2-92C5-12503BDFBFE1}"/>
    <cellStyle name="Normal 5 84 3" xfId="2310" xr:uid="{7C38290C-EB93-46D2-A3F0-1F1C2BC7DF83}"/>
    <cellStyle name="Normal 5 85" xfId="753" xr:uid="{00000000-0005-0000-0000-00005D040000}"/>
    <cellStyle name="Normal 5 85 2" xfId="1536" xr:uid="{00000000-0005-0000-0000-00005E040000}"/>
    <cellStyle name="Normal 5 85 2 2" xfId="3102" xr:uid="{7B054600-BCDE-4ED1-BDC6-3C3D31AB056E}"/>
    <cellStyle name="Normal 5 85 3" xfId="2319" xr:uid="{EAD3F7CB-201D-44FA-9323-FB82CF01A953}"/>
    <cellStyle name="Normal 5 86" xfId="763" xr:uid="{00000000-0005-0000-0000-00005F040000}"/>
    <cellStyle name="Normal 5 86 2" xfId="1546" xr:uid="{00000000-0005-0000-0000-000060040000}"/>
    <cellStyle name="Normal 5 86 2 2" xfId="3112" xr:uid="{68C8DC10-1D38-4629-AC0C-76B2195471B9}"/>
    <cellStyle name="Normal 5 86 3" xfId="2329" xr:uid="{5BA35D91-DEE7-48D6-8560-38B5FE3F2C57}"/>
    <cellStyle name="Normal 5 87" xfId="772" xr:uid="{00000000-0005-0000-0000-000061040000}"/>
    <cellStyle name="Normal 5 87 2" xfId="1555" xr:uid="{00000000-0005-0000-0000-000062040000}"/>
    <cellStyle name="Normal 5 87 2 2" xfId="3121" xr:uid="{83B24AB2-A007-4677-B882-ED4321D07B2D}"/>
    <cellStyle name="Normal 5 87 3" xfId="2338" xr:uid="{50F752C0-6994-4ECB-96DC-EA39A5A14E5E}"/>
    <cellStyle name="Normal 5 88" xfId="781" xr:uid="{00000000-0005-0000-0000-000063040000}"/>
    <cellStyle name="Normal 5 88 2" xfId="1564" xr:uid="{00000000-0005-0000-0000-000064040000}"/>
    <cellStyle name="Normal 5 88 2 2" xfId="3130" xr:uid="{755F02E9-B36F-4235-88D5-88CFB5616E98}"/>
    <cellStyle name="Normal 5 88 3" xfId="2347" xr:uid="{D8460C7C-B2E3-418F-A404-05E0BF98EDBB}"/>
    <cellStyle name="Normal 5 89" xfId="789" xr:uid="{00000000-0005-0000-0000-000065040000}"/>
    <cellStyle name="Normal 5 89 2" xfId="2355" xr:uid="{D12ED4F8-C193-47F1-A282-641C2AC8AD19}"/>
    <cellStyle name="Normal 5 9" xfId="69" xr:uid="{00000000-0005-0000-0000-000066040000}"/>
    <cellStyle name="Normal 5 9 2" xfId="852" xr:uid="{00000000-0005-0000-0000-000067040000}"/>
    <cellStyle name="Normal 5 9 2 2" xfId="2418" xr:uid="{5F302F6D-87D6-4D8D-987B-6E4EB6E05E45}"/>
    <cellStyle name="Normal 5 9 3" xfId="1635" xr:uid="{B3A8DFC3-A996-4EFC-9831-91955D9CDDF2}"/>
    <cellStyle name="Normal 5 90" xfId="1572" xr:uid="{A81FAD19-8F97-4928-B540-8B36B07B206F}"/>
    <cellStyle name="Normal 50" xfId="390" xr:uid="{00000000-0005-0000-0000-000068040000}"/>
    <cellStyle name="Normal 50 2" xfId="1173" xr:uid="{00000000-0005-0000-0000-000069040000}"/>
    <cellStyle name="Normal 50 2 2" xfId="2739" xr:uid="{0FADDE7D-7882-44D3-9119-A13F7FD302DD}"/>
    <cellStyle name="Normal 50 3" xfId="1956" xr:uid="{18AA5D6E-43D3-4EB4-8A63-B27419FD6692}"/>
    <cellStyle name="Normal 51" xfId="399" xr:uid="{00000000-0005-0000-0000-00006A040000}"/>
    <cellStyle name="Normal 51 2" xfId="1182" xr:uid="{00000000-0005-0000-0000-00006B040000}"/>
    <cellStyle name="Normal 51 2 2" xfId="2748" xr:uid="{EAE09E52-A06A-40B0-85C6-AEAD7A3D5FEB}"/>
    <cellStyle name="Normal 51 3" xfId="1965" xr:uid="{92DD71DD-63DE-4637-B0D8-E3ECDE6BC5CB}"/>
    <cellStyle name="Normal 52" xfId="408" xr:uid="{00000000-0005-0000-0000-00006C040000}"/>
    <cellStyle name="Normal 52 2" xfId="1191" xr:uid="{00000000-0005-0000-0000-00006D040000}"/>
    <cellStyle name="Normal 52 2 2" xfId="2757" xr:uid="{CA47054A-97E4-4723-9802-1347B2E46A40}"/>
    <cellStyle name="Normal 52 3" xfId="1974" xr:uid="{C027E58E-B7E7-43F5-8355-E8985BDCC577}"/>
    <cellStyle name="Normal 53" xfId="417" xr:uid="{00000000-0005-0000-0000-00006E040000}"/>
    <cellStyle name="Normal 53 2" xfId="1200" xr:uid="{00000000-0005-0000-0000-00006F040000}"/>
    <cellStyle name="Normal 53 2 2" xfId="2766" xr:uid="{C3B21B3B-02E8-4848-B10C-46A719B012A1}"/>
    <cellStyle name="Normal 53 3" xfId="1983" xr:uid="{41CC696D-F142-4348-9724-63209D91DB68}"/>
    <cellStyle name="Normal 54" xfId="426" xr:uid="{00000000-0005-0000-0000-000070040000}"/>
    <cellStyle name="Normal 54 2" xfId="1209" xr:uid="{00000000-0005-0000-0000-000071040000}"/>
    <cellStyle name="Normal 54 2 2" xfId="2775" xr:uid="{5C87FAC3-4E00-4EED-B837-B81E4F989629}"/>
    <cellStyle name="Normal 54 3" xfId="1992" xr:uid="{3FD06BA8-9D1B-4D97-8134-AC3A7082FA32}"/>
    <cellStyle name="Normal 55" xfId="435" xr:uid="{00000000-0005-0000-0000-000072040000}"/>
    <cellStyle name="Normal 55 2" xfId="1218" xr:uid="{00000000-0005-0000-0000-000073040000}"/>
    <cellStyle name="Normal 55 2 2" xfId="2784" xr:uid="{316E27CC-516B-4F0D-8173-23ED896A1516}"/>
    <cellStyle name="Normal 55 3" xfId="2001" xr:uid="{9E8369B2-9BD6-4510-8796-A4CF38BC8DEB}"/>
    <cellStyle name="Normal 56" xfId="444" xr:uid="{00000000-0005-0000-0000-000074040000}"/>
    <cellStyle name="Normal 56 2" xfId="1227" xr:uid="{00000000-0005-0000-0000-000075040000}"/>
    <cellStyle name="Normal 56 2 2" xfId="2793" xr:uid="{5F4C0BE5-0CA7-4754-A301-23304DCF8391}"/>
    <cellStyle name="Normal 56 3" xfId="2010" xr:uid="{95028593-6DAA-48C4-9821-70FDB44B70C4}"/>
    <cellStyle name="Normal 57" xfId="453" xr:uid="{00000000-0005-0000-0000-000076040000}"/>
    <cellStyle name="Normal 57 2" xfId="1236" xr:uid="{00000000-0005-0000-0000-000077040000}"/>
    <cellStyle name="Normal 57 2 2" xfId="2802" xr:uid="{2876B012-42CE-4BDF-8243-4F3159985866}"/>
    <cellStyle name="Normal 57 3" xfId="2019" xr:uid="{6A362935-4D92-4CE2-A4C0-1453A0638B01}"/>
    <cellStyle name="Normal 58" xfId="462" xr:uid="{00000000-0005-0000-0000-000078040000}"/>
    <cellStyle name="Normal 58 2" xfId="1245" xr:uid="{00000000-0005-0000-0000-000079040000}"/>
    <cellStyle name="Normal 58 2 2" xfId="2811" xr:uid="{F7E1CF73-FED3-4D6F-BA4B-DC5113E95A23}"/>
    <cellStyle name="Normal 58 3" xfId="2028" xr:uid="{35328920-79D2-4D04-ACC7-F6C385394594}"/>
    <cellStyle name="Normal 59" xfId="471" xr:uid="{00000000-0005-0000-0000-00007A040000}"/>
    <cellStyle name="Normal 59 2" xfId="1254" xr:uid="{00000000-0005-0000-0000-00007B040000}"/>
    <cellStyle name="Normal 59 2 2" xfId="2820" xr:uid="{1B657430-9C75-4D43-A9E0-9D375F1DE869}"/>
    <cellStyle name="Normal 59 3" xfId="2037" xr:uid="{D93A04EE-6430-4F5B-90BF-1D295FB94EC5}"/>
    <cellStyle name="Normal 6" xfId="6" xr:uid="{00000000-0005-0000-0000-00007C040000}"/>
    <cellStyle name="Normal 6 10" xfId="79" xr:uid="{00000000-0005-0000-0000-00007D040000}"/>
    <cellStyle name="Normal 6 10 2" xfId="862" xr:uid="{00000000-0005-0000-0000-00007E040000}"/>
    <cellStyle name="Normal 6 10 2 2" xfId="2428" xr:uid="{5826DE0D-8348-47E9-BFF2-F7FA3615B087}"/>
    <cellStyle name="Normal 6 10 3" xfId="1645" xr:uid="{DF351B5B-0480-4AA6-8BED-A02411FC39D7}"/>
    <cellStyle name="Normal 6 11" xfId="88" xr:uid="{00000000-0005-0000-0000-00007F040000}"/>
    <cellStyle name="Normal 6 11 2" xfId="871" xr:uid="{00000000-0005-0000-0000-000080040000}"/>
    <cellStyle name="Normal 6 11 2 2" xfId="2437" xr:uid="{BDF75283-EFEE-4099-B711-ADAE8E8BC238}"/>
    <cellStyle name="Normal 6 11 3" xfId="1654" xr:uid="{3519B30F-0D3B-4D47-A269-B6B2FE15B602}"/>
    <cellStyle name="Normal 6 12" xfId="97" xr:uid="{00000000-0005-0000-0000-000081040000}"/>
    <cellStyle name="Normal 6 12 2" xfId="880" xr:uid="{00000000-0005-0000-0000-000082040000}"/>
    <cellStyle name="Normal 6 12 2 2" xfId="2446" xr:uid="{E3088917-058F-435B-A1D1-4263BC2F59E7}"/>
    <cellStyle name="Normal 6 12 3" xfId="1663" xr:uid="{9F20165C-FD26-4CBC-B7D8-8637A4D6DBFB}"/>
    <cellStyle name="Normal 6 13" xfId="106" xr:uid="{00000000-0005-0000-0000-000083040000}"/>
    <cellStyle name="Normal 6 13 2" xfId="889" xr:uid="{00000000-0005-0000-0000-000084040000}"/>
    <cellStyle name="Normal 6 13 2 2" xfId="2455" xr:uid="{E40AD9CE-DEC4-4815-9829-7E96E089CB29}"/>
    <cellStyle name="Normal 6 13 3" xfId="1672" xr:uid="{8AFD6C06-074A-4B3A-9E6B-0C2190778CEA}"/>
    <cellStyle name="Normal 6 14" xfId="115" xr:uid="{00000000-0005-0000-0000-000085040000}"/>
    <cellStyle name="Normal 6 14 2" xfId="898" xr:uid="{00000000-0005-0000-0000-000086040000}"/>
    <cellStyle name="Normal 6 14 2 2" xfId="2464" xr:uid="{B6D6C412-4742-4D19-8BF1-67C3517BF92C}"/>
    <cellStyle name="Normal 6 14 3" xfId="1681" xr:uid="{133A60C9-F2EB-4C24-A91F-F9F9316890BA}"/>
    <cellStyle name="Normal 6 15" xfId="124" xr:uid="{00000000-0005-0000-0000-000087040000}"/>
    <cellStyle name="Normal 6 15 2" xfId="907" xr:uid="{00000000-0005-0000-0000-000088040000}"/>
    <cellStyle name="Normal 6 15 2 2" xfId="2473" xr:uid="{6B2377E0-52EF-4F1F-BB5E-32BD14F7FF6A}"/>
    <cellStyle name="Normal 6 15 3" xfId="1690" xr:uid="{7AAA8556-3DBB-4A3E-98E8-E7066469CB22}"/>
    <cellStyle name="Normal 6 16" xfId="133" xr:uid="{00000000-0005-0000-0000-000089040000}"/>
    <cellStyle name="Normal 6 16 2" xfId="916" xr:uid="{00000000-0005-0000-0000-00008A040000}"/>
    <cellStyle name="Normal 6 16 2 2" xfId="2482" xr:uid="{DE567885-41C2-4D38-B4BF-FC74D9184022}"/>
    <cellStyle name="Normal 6 16 3" xfId="1699" xr:uid="{E3280AC1-CC28-4993-B29D-48250C48829C}"/>
    <cellStyle name="Normal 6 17" xfId="142" xr:uid="{00000000-0005-0000-0000-00008B040000}"/>
    <cellStyle name="Normal 6 17 2" xfId="925" xr:uid="{00000000-0005-0000-0000-00008C040000}"/>
    <cellStyle name="Normal 6 17 2 2" xfId="2491" xr:uid="{7810C95F-1753-47EA-865F-296CC8048DBC}"/>
    <cellStyle name="Normal 6 17 3" xfId="1708" xr:uid="{AE43396A-9E32-4B2E-A7C1-0F0775A955DC}"/>
    <cellStyle name="Normal 6 18" xfId="151" xr:uid="{00000000-0005-0000-0000-00008D040000}"/>
    <cellStyle name="Normal 6 18 2" xfId="934" xr:uid="{00000000-0005-0000-0000-00008E040000}"/>
    <cellStyle name="Normal 6 18 2 2" xfId="2500" xr:uid="{E6B56D5B-F91A-4280-83EE-930A7575FB6A}"/>
    <cellStyle name="Normal 6 18 3" xfId="1717" xr:uid="{19E730E8-8961-4D47-ABEE-CA734E1141A4}"/>
    <cellStyle name="Normal 6 19" xfId="160" xr:uid="{00000000-0005-0000-0000-00008F040000}"/>
    <cellStyle name="Normal 6 19 2" xfId="943" xr:uid="{00000000-0005-0000-0000-000090040000}"/>
    <cellStyle name="Normal 6 19 2 2" xfId="2509" xr:uid="{DFE95E20-38E6-40A3-A3AB-1359AAB44BF7}"/>
    <cellStyle name="Normal 6 19 3" xfId="1726" xr:uid="{33071586-95AE-4C11-923F-E75CCBA0764B}"/>
    <cellStyle name="Normal 6 2" xfId="10" xr:uid="{00000000-0005-0000-0000-000091040000}"/>
    <cellStyle name="Normal 6 2 10" xfId="92" xr:uid="{00000000-0005-0000-0000-000092040000}"/>
    <cellStyle name="Normal 6 2 10 2" xfId="875" xr:uid="{00000000-0005-0000-0000-000093040000}"/>
    <cellStyle name="Normal 6 2 10 2 2" xfId="2441" xr:uid="{9DE7656C-71D4-443E-86FE-A1A401A0DEED}"/>
    <cellStyle name="Normal 6 2 10 3" xfId="1658" xr:uid="{25A6B648-7961-494B-8D64-CACD12263580}"/>
    <cellStyle name="Normal 6 2 11" xfId="101" xr:uid="{00000000-0005-0000-0000-000094040000}"/>
    <cellStyle name="Normal 6 2 11 2" xfId="884" xr:uid="{00000000-0005-0000-0000-000095040000}"/>
    <cellStyle name="Normal 6 2 11 2 2" xfId="2450" xr:uid="{F1FD929A-FBCA-4776-A7AD-1B604D9D1184}"/>
    <cellStyle name="Normal 6 2 11 3" xfId="1667" xr:uid="{F8014B10-F928-4C24-AB24-D64DB1CBCA76}"/>
    <cellStyle name="Normal 6 2 12" xfId="110" xr:uid="{00000000-0005-0000-0000-000096040000}"/>
    <cellStyle name="Normal 6 2 12 2" xfId="893" xr:uid="{00000000-0005-0000-0000-000097040000}"/>
    <cellStyle name="Normal 6 2 12 2 2" xfId="2459" xr:uid="{76EFD2E4-BF76-41E5-BB5D-AE7758FF711E}"/>
    <cellStyle name="Normal 6 2 12 3" xfId="1676" xr:uid="{E1C7BDC7-8765-4048-8954-B56C17D5CE76}"/>
    <cellStyle name="Normal 6 2 13" xfId="119" xr:uid="{00000000-0005-0000-0000-000098040000}"/>
    <cellStyle name="Normal 6 2 13 2" xfId="902" xr:uid="{00000000-0005-0000-0000-000099040000}"/>
    <cellStyle name="Normal 6 2 13 2 2" xfId="2468" xr:uid="{E4D28600-4F0F-481E-B5D2-C5D72E11ECB3}"/>
    <cellStyle name="Normal 6 2 13 3" xfId="1685" xr:uid="{F2ABC02D-3118-4340-81CE-E5EBF3A45915}"/>
    <cellStyle name="Normal 6 2 14" xfId="128" xr:uid="{00000000-0005-0000-0000-00009A040000}"/>
    <cellStyle name="Normal 6 2 14 2" xfId="911" xr:uid="{00000000-0005-0000-0000-00009B040000}"/>
    <cellStyle name="Normal 6 2 14 2 2" xfId="2477" xr:uid="{0EC7B9A7-81E0-4E45-811D-BA21D473BED8}"/>
    <cellStyle name="Normal 6 2 14 3" xfId="1694" xr:uid="{1F4BA217-5C4C-4579-A779-6D72D8036678}"/>
    <cellStyle name="Normal 6 2 15" xfId="137" xr:uid="{00000000-0005-0000-0000-00009C040000}"/>
    <cellStyle name="Normal 6 2 15 2" xfId="920" xr:uid="{00000000-0005-0000-0000-00009D040000}"/>
    <cellStyle name="Normal 6 2 15 2 2" xfId="2486" xr:uid="{49824266-6CD5-43A4-A08A-EFB216A73BE2}"/>
    <cellStyle name="Normal 6 2 15 3" xfId="1703" xr:uid="{D5E0F3F7-314A-4E82-9F03-BD1ED60C235F}"/>
    <cellStyle name="Normal 6 2 16" xfId="146" xr:uid="{00000000-0005-0000-0000-00009E040000}"/>
    <cellStyle name="Normal 6 2 16 2" xfId="929" xr:uid="{00000000-0005-0000-0000-00009F040000}"/>
    <cellStyle name="Normal 6 2 16 2 2" xfId="2495" xr:uid="{9E2B4B0A-6A25-4C0C-81E8-10E3E15A8387}"/>
    <cellStyle name="Normal 6 2 16 3" xfId="1712" xr:uid="{34C476C5-BC53-462D-A587-F1C6D386EA42}"/>
    <cellStyle name="Normal 6 2 17" xfId="155" xr:uid="{00000000-0005-0000-0000-0000A0040000}"/>
    <cellStyle name="Normal 6 2 17 2" xfId="938" xr:uid="{00000000-0005-0000-0000-0000A1040000}"/>
    <cellStyle name="Normal 6 2 17 2 2" xfId="2504" xr:uid="{A9C97A03-A109-4700-90A3-D09BC9356321}"/>
    <cellStyle name="Normal 6 2 17 3" xfId="1721" xr:uid="{A317F484-F2DD-4984-9DCF-AD0447756A11}"/>
    <cellStyle name="Normal 6 2 18" xfId="164" xr:uid="{00000000-0005-0000-0000-0000A2040000}"/>
    <cellStyle name="Normal 6 2 18 2" xfId="947" xr:uid="{00000000-0005-0000-0000-0000A3040000}"/>
    <cellStyle name="Normal 6 2 18 2 2" xfId="2513" xr:uid="{871D79B6-4510-4FE3-BBB0-3F49ADCA95B0}"/>
    <cellStyle name="Normal 6 2 18 3" xfId="1730" xr:uid="{95245F72-E073-4DD7-892F-1CD1E3B46BF4}"/>
    <cellStyle name="Normal 6 2 19" xfId="173" xr:uid="{00000000-0005-0000-0000-0000A4040000}"/>
    <cellStyle name="Normal 6 2 19 2" xfId="956" xr:uid="{00000000-0005-0000-0000-0000A5040000}"/>
    <cellStyle name="Normal 6 2 19 2 2" xfId="2522" xr:uid="{F37E71C3-630B-4A7B-BF28-ADC006BE0C53}"/>
    <cellStyle name="Normal 6 2 19 3" xfId="1739" xr:uid="{382F3ABF-F3DC-4C7A-9322-4C18C5210D58}"/>
    <cellStyle name="Normal 6 2 2" xfId="20" xr:uid="{00000000-0005-0000-0000-0000A6040000}"/>
    <cellStyle name="Normal 6 2 2 2" xfId="803" xr:uid="{00000000-0005-0000-0000-0000A7040000}"/>
    <cellStyle name="Normal 6 2 2 2 2" xfId="2369" xr:uid="{E515F92B-B0FE-44E6-B3A9-37AA731AE550}"/>
    <cellStyle name="Normal 6 2 2 3" xfId="1586" xr:uid="{BC806EA1-A20A-42DF-899C-1DD9242DF8B9}"/>
    <cellStyle name="Normal 6 2 20" xfId="182" xr:uid="{00000000-0005-0000-0000-0000A8040000}"/>
    <cellStyle name="Normal 6 2 20 2" xfId="965" xr:uid="{00000000-0005-0000-0000-0000A9040000}"/>
    <cellStyle name="Normal 6 2 20 2 2" xfId="2531" xr:uid="{92670865-16BA-4B78-952C-1EEC1A073F8D}"/>
    <cellStyle name="Normal 6 2 20 3" xfId="1748" xr:uid="{7CF380BD-706F-4810-A47F-E6F9B64FD191}"/>
    <cellStyle name="Normal 6 2 21" xfId="191" xr:uid="{00000000-0005-0000-0000-0000AA040000}"/>
    <cellStyle name="Normal 6 2 21 2" xfId="974" xr:uid="{00000000-0005-0000-0000-0000AB040000}"/>
    <cellStyle name="Normal 6 2 21 2 2" xfId="2540" xr:uid="{B2D13ABD-B53C-4B83-BD6A-17E86645C62D}"/>
    <cellStyle name="Normal 6 2 21 3" xfId="1757" xr:uid="{D94AFAAA-3C2C-464C-89A1-5AAED86283AE}"/>
    <cellStyle name="Normal 6 2 22" xfId="200" xr:uid="{00000000-0005-0000-0000-0000AC040000}"/>
    <cellStyle name="Normal 6 2 22 2" xfId="983" xr:uid="{00000000-0005-0000-0000-0000AD040000}"/>
    <cellStyle name="Normal 6 2 22 2 2" xfId="2549" xr:uid="{D9908D25-9E07-45C3-8740-26C96B9EEAFE}"/>
    <cellStyle name="Normal 6 2 22 3" xfId="1766" xr:uid="{922B0396-72BF-48A9-88AC-536C93AE5BE9}"/>
    <cellStyle name="Normal 6 2 23" xfId="209" xr:uid="{00000000-0005-0000-0000-0000AE040000}"/>
    <cellStyle name="Normal 6 2 23 2" xfId="992" xr:uid="{00000000-0005-0000-0000-0000AF040000}"/>
    <cellStyle name="Normal 6 2 23 2 2" xfId="2558" xr:uid="{F7FF82BC-0F99-4A1D-A25E-BF67C0086EFB}"/>
    <cellStyle name="Normal 6 2 23 3" xfId="1775" xr:uid="{01D35429-A06C-484B-94ED-E1D67D8B3629}"/>
    <cellStyle name="Normal 6 2 24" xfId="218" xr:uid="{00000000-0005-0000-0000-0000B0040000}"/>
    <cellStyle name="Normal 6 2 24 2" xfId="1001" xr:uid="{00000000-0005-0000-0000-0000B1040000}"/>
    <cellStyle name="Normal 6 2 24 2 2" xfId="2567" xr:uid="{A9132B22-C048-46D7-8FC6-5B4C43FA251A}"/>
    <cellStyle name="Normal 6 2 24 3" xfId="1784" xr:uid="{1124BDBD-6665-4C5E-AB78-115C070619C0}"/>
    <cellStyle name="Normal 6 2 25" xfId="227" xr:uid="{00000000-0005-0000-0000-0000B2040000}"/>
    <cellStyle name="Normal 6 2 25 2" xfId="1010" xr:uid="{00000000-0005-0000-0000-0000B3040000}"/>
    <cellStyle name="Normal 6 2 25 2 2" xfId="2576" xr:uid="{4B1D8A63-6515-4D6A-BBC1-666695D64323}"/>
    <cellStyle name="Normal 6 2 25 3" xfId="1793" xr:uid="{C8E9F118-0CCF-4E3A-8A78-FD10B655F2D5}"/>
    <cellStyle name="Normal 6 2 26" xfId="236" xr:uid="{00000000-0005-0000-0000-0000B4040000}"/>
    <cellStyle name="Normal 6 2 26 2" xfId="1019" xr:uid="{00000000-0005-0000-0000-0000B5040000}"/>
    <cellStyle name="Normal 6 2 26 2 2" xfId="2585" xr:uid="{6FF5B843-024B-4876-9139-C99060212E96}"/>
    <cellStyle name="Normal 6 2 26 3" xfId="1802" xr:uid="{A005C801-AECF-4D30-BD8C-EE8E26DA4264}"/>
    <cellStyle name="Normal 6 2 27" xfId="245" xr:uid="{00000000-0005-0000-0000-0000B6040000}"/>
    <cellStyle name="Normal 6 2 27 2" xfId="1028" xr:uid="{00000000-0005-0000-0000-0000B7040000}"/>
    <cellStyle name="Normal 6 2 27 2 2" xfId="2594" xr:uid="{5AE2A978-D926-4547-AF7E-05D3DDA21586}"/>
    <cellStyle name="Normal 6 2 27 3" xfId="1811" xr:uid="{61CDEB37-467A-496F-BD1A-0CDEF18BF701}"/>
    <cellStyle name="Normal 6 2 28" xfId="254" xr:uid="{00000000-0005-0000-0000-0000B8040000}"/>
    <cellStyle name="Normal 6 2 28 2" xfId="1037" xr:uid="{00000000-0005-0000-0000-0000B9040000}"/>
    <cellStyle name="Normal 6 2 28 2 2" xfId="2603" xr:uid="{06D4ADD6-F374-452B-A2E1-8F52EFA1EB02}"/>
    <cellStyle name="Normal 6 2 28 3" xfId="1820" xr:uid="{C014E1A2-1A2B-4660-8558-EA6B1FABF102}"/>
    <cellStyle name="Normal 6 2 29" xfId="263" xr:uid="{00000000-0005-0000-0000-0000BA040000}"/>
    <cellStyle name="Normal 6 2 29 2" xfId="1046" xr:uid="{00000000-0005-0000-0000-0000BB040000}"/>
    <cellStyle name="Normal 6 2 29 2 2" xfId="2612" xr:uid="{422809DB-F122-4669-B250-6E595CAAFF55}"/>
    <cellStyle name="Normal 6 2 29 3" xfId="1829" xr:uid="{777F8BB0-9649-41F9-90D7-13C1BFFF1A93}"/>
    <cellStyle name="Normal 6 2 3" xfId="29" xr:uid="{00000000-0005-0000-0000-0000BC040000}"/>
    <cellStyle name="Normal 6 2 3 2" xfId="812" xr:uid="{00000000-0005-0000-0000-0000BD040000}"/>
    <cellStyle name="Normal 6 2 3 2 2" xfId="2378" xr:uid="{604BB92D-EBF9-4EBF-AF1E-11D2892CC714}"/>
    <cellStyle name="Normal 6 2 3 3" xfId="1595" xr:uid="{C8447A25-6F89-43BC-BBCC-112D2255119D}"/>
    <cellStyle name="Normal 6 2 30" xfId="272" xr:uid="{00000000-0005-0000-0000-0000BE040000}"/>
    <cellStyle name="Normal 6 2 30 2" xfId="1055" xr:uid="{00000000-0005-0000-0000-0000BF040000}"/>
    <cellStyle name="Normal 6 2 30 2 2" xfId="2621" xr:uid="{E2C9DACF-38FC-4BBE-98EC-5BEBC2F692CA}"/>
    <cellStyle name="Normal 6 2 30 3" xfId="1838" xr:uid="{3E3A48C7-C31B-49F4-A082-90F54E812582}"/>
    <cellStyle name="Normal 6 2 31" xfId="281" xr:uid="{00000000-0005-0000-0000-0000C0040000}"/>
    <cellStyle name="Normal 6 2 31 2" xfId="1064" xr:uid="{00000000-0005-0000-0000-0000C1040000}"/>
    <cellStyle name="Normal 6 2 31 2 2" xfId="2630" xr:uid="{9F1C8D0B-6100-41D3-BA82-898CABCC205A}"/>
    <cellStyle name="Normal 6 2 31 3" xfId="1847" xr:uid="{0EE9B097-4838-4FC5-9C05-FCC0BA90F1AE}"/>
    <cellStyle name="Normal 6 2 32" xfId="290" xr:uid="{00000000-0005-0000-0000-0000C2040000}"/>
    <cellStyle name="Normal 6 2 32 2" xfId="1073" xr:uid="{00000000-0005-0000-0000-0000C3040000}"/>
    <cellStyle name="Normal 6 2 32 2 2" xfId="2639" xr:uid="{08C32E42-6B0E-47AE-9853-A3B671D9F427}"/>
    <cellStyle name="Normal 6 2 32 3" xfId="1856" xr:uid="{66CD3036-AE8B-4911-BC08-240F6B0EDBC1}"/>
    <cellStyle name="Normal 6 2 33" xfId="299" xr:uid="{00000000-0005-0000-0000-0000C4040000}"/>
    <cellStyle name="Normal 6 2 33 2" xfId="1082" xr:uid="{00000000-0005-0000-0000-0000C5040000}"/>
    <cellStyle name="Normal 6 2 33 2 2" xfId="2648" xr:uid="{6627AB23-8C94-41E4-8396-746816967431}"/>
    <cellStyle name="Normal 6 2 33 3" xfId="1865" xr:uid="{FDB48684-718F-4340-90F7-F205B67D5C42}"/>
    <cellStyle name="Normal 6 2 34" xfId="308" xr:uid="{00000000-0005-0000-0000-0000C6040000}"/>
    <cellStyle name="Normal 6 2 34 2" xfId="1091" xr:uid="{00000000-0005-0000-0000-0000C7040000}"/>
    <cellStyle name="Normal 6 2 34 2 2" xfId="2657" xr:uid="{65A708B2-6595-4115-B2E1-7CD0DE63D80F}"/>
    <cellStyle name="Normal 6 2 34 3" xfId="1874" xr:uid="{B172DE8C-7CEB-44FE-8CC1-C3635EDECA2D}"/>
    <cellStyle name="Normal 6 2 35" xfId="317" xr:uid="{00000000-0005-0000-0000-0000C8040000}"/>
    <cellStyle name="Normal 6 2 35 2" xfId="1100" xr:uid="{00000000-0005-0000-0000-0000C9040000}"/>
    <cellStyle name="Normal 6 2 35 2 2" xfId="2666" xr:uid="{7702B855-8459-41DD-A2F1-BA58860A78DC}"/>
    <cellStyle name="Normal 6 2 35 3" xfId="1883" xr:uid="{64BE2D0E-28ED-41B7-B72E-EFB15A1C0859}"/>
    <cellStyle name="Normal 6 2 36" xfId="326" xr:uid="{00000000-0005-0000-0000-0000CA040000}"/>
    <cellStyle name="Normal 6 2 36 2" xfId="1109" xr:uid="{00000000-0005-0000-0000-0000CB040000}"/>
    <cellStyle name="Normal 6 2 36 2 2" xfId="2675" xr:uid="{5510C5BC-2BEC-41F2-BA82-1365930669F2}"/>
    <cellStyle name="Normal 6 2 36 3" xfId="1892" xr:uid="{DF70A120-A81B-4F50-95E8-7D5A309D7963}"/>
    <cellStyle name="Normal 6 2 37" xfId="335" xr:uid="{00000000-0005-0000-0000-0000CC040000}"/>
    <cellStyle name="Normal 6 2 37 2" xfId="1118" xr:uid="{00000000-0005-0000-0000-0000CD040000}"/>
    <cellStyle name="Normal 6 2 37 2 2" xfId="2684" xr:uid="{62538E21-1F5D-4B37-8CEB-8D49EB501E0A}"/>
    <cellStyle name="Normal 6 2 37 3" xfId="1901" xr:uid="{7C525686-B11A-46D9-8440-438E69604862}"/>
    <cellStyle name="Normal 6 2 38" xfId="344" xr:uid="{00000000-0005-0000-0000-0000CE040000}"/>
    <cellStyle name="Normal 6 2 38 2" xfId="1127" xr:uid="{00000000-0005-0000-0000-0000CF040000}"/>
    <cellStyle name="Normal 6 2 38 2 2" xfId="2693" xr:uid="{F05E80A5-8608-42A6-A791-9218C0A18725}"/>
    <cellStyle name="Normal 6 2 38 3" xfId="1910" xr:uid="{3CE61BA9-F751-4A36-BB39-BA7080DDCB9F}"/>
    <cellStyle name="Normal 6 2 39" xfId="353" xr:uid="{00000000-0005-0000-0000-0000D0040000}"/>
    <cellStyle name="Normal 6 2 39 2" xfId="1136" xr:uid="{00000000-0005-0000-0000-0000D1040000}"/>
    <cellStyle name="Normal 6 2 39 2 2" xfId="2702" xr:uid="{E592881F-E693-4C34-A50D-43298096339B}"/>
    <cellStyle name="Normal 6 2 39 3" xfId="1919" xr:uid="{35314E72-7801-4009-8DB0-37DA7C76F783}"/>
    <cellStyle name="Normal 6 2 4" xfId="38" xr:uid="{00000000-0005-0000-0000-0000D2040000}"/>
    <cellStyle name="Normal 6 2 4 2" xfId="821" xr:uid="{00000000-0005-0000-0000-0000D3040000}"/>
    <cellStyle name="Normal 6 2 4 2 2" xfId="2387" xr:uid="{C1DF1D42-6F50-4FF8-9167-63FEA2ACC6B9}"/>
    <cellStyle name="Normal 6 2 4 3" xfId="1604" xr:uid="{C4691D30-BC9E-4F4F-9964-917958C53F33}"/>
    <cellStyle name="Normal 6 2 40" xfId="362" xr:uid="{00000000-0005-0000-0000-0000D4040000}"/>
    <cellStyle name="Normal 6 2 40 2" xfId="1145" xr:uid="{00000000-0005-0000-0000-0000D5040000}"/>
    <cellStyle name="Normal 6 2 40 2 2" xfId="2711" xr:uid="{71A57F8C-42EC-4884-B7E1-F9EE475E00EE}"/>
    <cellStyle name="Normal 6 2 40 3" xfId="1928" xr:uid="{B01CE842-430B-4BC0-9EF6-388C6A54DE93}"/>
    <cellStyle name="Normal 6 2 41" xfId="371" xr:uid="{00000000-0005-0000-0000-0000D6040000}"/>
    <cellStyle name="Normal 6 2 41 2" xfId="1154" xr:uid="{00000000-0005-0000-0000-0000D7040000}"/>
    <cellStyle name="Normal 6 2 41 2 2" xfId="2720" xr:uid="{0B523CEB-873B-4333-8BC7-4583794BD60D}"/>
    <cellStyle name="Normal 6 2 41 3" xfId="1937" xr:uid="{64BB2B55-C30A-44D0-93F7-F34EEE399B56}"/>
    <cellStyle name="Normal 6 2 42" xfId="380" xr:uid="{00000000-0005-0000-0000-0000D8040000}"/>
    <cellStyle name="Normal 6 2 42 2" xfId="1163" xr:uid="{00000000-0005-0000-0000-0000D9040000}"/>
    <cellStyle name="Normal 6 2 42 2 2" xfId="2729" xr:uid="{3E008AC4-173D-4B91-A3DA-20B9015EC28F}"/>
    <cellStyle name="Normal 6 2 42 3" xfId="1946" xr:uid="{B6F9F703-0394-4126-8509-F2499EB768E5}"/>
    <cellStyle name="Normal 6 2 43" xfId="389" xr:uid="{00000000-0005-0000-0000-0000DA040000}"/>
    <cellStyle name="Normal 6 2 43 2" xfId="1172" xr:uid="{00000000-0005-0000-0000-0000DB040000}"/>
    <cellStyle name="Normal 6 2 43 2 2" xfId="2738" xr:uid="{1B5BFCF6-0327-4BF1-A285-B83A23BFF873}"/>
    <cellStyle name="Normal 6 2 43 3" xfId="1955" xr:uid="{FF729F9F-9AD6-4BDA-8F53-CAB75223AC78}"/>
    <cellStyle name="Normal 6 2 44" xfId="398" xr:uid="{00000000-0005-0000-0000-0000DC040000}"/>
    <cellStyle name="Normal 6 2 44 2" xfId="1181" xr:uid="{00000000-0005-0000-0000-0000DD040000}"/>
    <cellStyle name="Normal 6 2 44 2 2" xfId="2747" xr:uid="{CFE27288-259D-4476-9EE2-D14C0D11536F}"/>
    <cellStyle name="Normal 6 2 44 3" xfId="1964" xr:uid="{0A3D50E8-6853-4674-9B9D-9BF222E9C9CE}"/>
    <cellStyle name="Normal 6 2 45" xfId="407" xr:uid="{00000000-0005-0000-0000-0000DE040000}"/>
    <cellStyle name="Normal 6 2 45 2" xfId="1190" xr:uid="{00000000-0005-0000-0000-0000DF040000}"/>
    <cellStyle name="Normal 6 2 45 2 2" xfId="2756" xr:uid="{4F56592B-C27C-45D5-B0D0-1095E3B043E2}"/>
    <cellStyle name="Normal 6 2 45 3" xfId="1973" xr:uid="{B2DB0222-5D34-46BF-A56B-8E36A4E369AE}"/>
    <cellStyle name="Normal 6 2 46" xfId="416" xr:uid="{00000000-0005-0000-0000-0000E0040000}"/>
    <cellStyle name="Normal 6 2 46 2" xfId="1199" xr:uid="{00000000-0005-0000-0000-0000E1040000}"/>
    <cellStyle name="Normal 6 2 46 2 2" xfId="2765" xr:uid="{2AAFF353-F0FD-4FCB-B199-1B1C4D11BFF5}"/>
    <cellStyle name="Normal 6 2 46 3" xfId="1982" xr:uid="{444E8EB3-0E0F-457F-8A69-F42E0FFC40C9}"/>
    <cellStyle name="Normal 6 2 47" xfId="425" xr:uid="{00000000-0005-0000-0000-0000E2040000}"/>
    <cellStyle name="Normal 6 2 47 2" xfId="1208" xr:uid="{00000000-0005-0000-0000-0000E3040000}"/>
    <cellStyle name="Normal 6 2 47 2 2" xfId="2774" xr:uid="{5A93A82A-5C4B-46EB-B74B-3A42D8536FFC}"/>
    <cellStyle name="Normal 6 2 47 3" xfId="1991" xr:uid="{1BCB3C67-EECA-4E2B-854E-F0B2608EF94D}"/>
    <cellStyle name="Normal 6 2 48" xfId="434" xr:uid="{00000000-0005-0000-0000-0000E4040000}"/>
    <cellStyle name="Normal 6 2 48 2" xfId="1217" xr:uid="{00000000-0005-0000-0000-0000E5040000}"/>
    <cellStyle name="Normal 6 2 48 2 2" xfId="2783" xr:uid="{139C54CA-0AA7-456D-A201-0CD93A5EA137}"/>
    <cellStyle name="Normal 6 2 48 3" xfId="2000" xr:uid="{889AF070-C145-46C5-8D68-7CFC80362FF5}"/>
    <cellStyle name="Normal 6 2 49" xfId="443" xr:uid="{00000000-0005-0000-0000-0000E6040000}"/>
    <cellStyle name="Normal 6 2 49 2" xfId="1226" xr:uid="{00000000-0005-0000-0000-0000E7040000}"/>
    <cellStyle name="Normal 6 2 49 2 2" xfId="2792" xr:uid="{E4D40452-420E-4C42-B13B-A9726030813A}"/>
    <cellStyle name="Normal 6 2 49 3" xfId="2009" xr:uid="{F47995B1-6181-4ED8-8E89-9EDE5B7721D2}"/>
    <cellStyle name="Normal 6 2 5" xfId="47" xr:uid="{00000000-0005-0000-0000-0000E8040000}"/>
    <cellStyle name="Normal 6 2 5 2" xfId="830" xr:uid="{00000000-0005-0000-0000-0000E9040000}"/>
    <cellStyle name="Normal 6 2 5 2 2" xfId="2396" xr:uid="{15070B8C-2E4B-41B7-85B5-5D038F672D56}"/>
    <cellStyle name="Normal 6 2 5 3" xfId="1613" xr:uid="{45F34B31-4670-45DA-930B-D19C0E90001D}"/>
    <cellStyle name="Normal 6 2 50" xfId="452" xr:uid="{00000000-0005-0000-0000-0000EA040000}"/>
    <cellStyle name="Normal 6 2 50 2" xfId="1235" xr:uid="{00000000-0005-0000-0000-0000EB040000}"/>
    <cellStyle name="Normal 6 2 50 2 2" xfId="2801" xr:uid="{C492D2DF-CEC0-4746-9E17-2F6D21CEE780}"/>
    <cellStyle name="Normal 6 2 50 3" xfId="2018" xr:uid="{482F4CB5-261C-42FA-BBE9-29AFE18010F7}"/>
    <cellStyle name="Normal 6 2 51" xfId="461" xr:uid="{00000000-0005-0000-0000-0000EC040000}"/>
    <cellStyle name="Normal 6 2 51 2" xfId="1244" xr:uid="{00000000-0005-0000-0000-0000ED040000}"/>
    <cellStyle name="Normal 6 2 51 2 2" xfId="2810" xr:uid="{DE4AD891-9DB1-4308-BA50-B562949714C8}"/>
    <cellStyle name="Normal 6 2 51 3" xfId="2027" xr:uid="{39CB7E08-20FA-42F5-A773-6695728DAACE}"/>
    <cellStyle name="Normal 6 2 52" xfId="470" xr:uid="{00000000-0005-0000-0000-0000EE040000}"/>
    <cellStyle name="Normal 6 2 52 2" xfId="1253" xr:uid="{00000000-0005-0000-0000-0000EF040000}"/>
    <cellStyle name="Normal 6 2 52 2 2" xfId="2819" xr:uid="{35DCFB7C-88AC-45AD-A784-D7DDAD3974C1}"/>
    <cellStyle name="Normal 6 2 52 3" xfId="2036" xr:uid="{7C7DE747-D265-4B6C-84C8-26A4824BF7DD}"/>
    <cellStyle name="Normal 6 2 53" xfId="479" xr:uid="{00000000-0005-0000-0000-0000F0040000}"/>
    <cellStyle name="Normal 6 2 53 2" xfId="1262" xr:uid="{00000000-0005-0000-0000-0000F1040000}"/>
    <cellStyle name="Normal 6 2 53 2 2" xfId="2828" xr:uid="{375677BC-BE46-408F-98C8-58964B8B5125}"/>
    <cellStyle name="Normal 6 2 53 3" xfId="2045" xr:uid="{EB5AEFA5-EC7F-42A0-99B9-CCFA6CB663ED}"/>
    <cellStyle name="Normal 6 2 54" xfId="488" xr:uid="{00000000-0005-0000-0000-0000F2040000}"/>
    <cellStyle name="Normal 6 2 54 2" xfId="1271" xr:uid="{00000000-0005-0000-0000-0000F3040000}"/>
    <cellStyle name="Normal 6 2 54 2 2" xfId="2837" xr:uid="{258A1D34-C9FC-43D1-A2EB-3923ACEB801B}"/>
    <cellStyle name="Normal 6 2 54 3" xfId="2054" xr:uid="{CB5B71BD-2F93-4104-9834-867527A9A5ED}"/>
    <cellStyle name="Normal 6 2 55" xfId="497" xr:uid="{00000000-0005-0000-0000-0000F4040000}"/>
    <cellStyle name="Normal 6 2 55 2" xfId="1280" xr:uid="{00000000-0005-0000-0000-0000F5040000}"/>
    <cellStyle name="Normal 6 2 55 2 2" xfId="2846" xr:uid="{D9B79A9F-E987-496C-943A-BAAADBC44AC7}"/>
    <cellStyle name="Normal 6 2 55 3" xfId="2063" xr:uid="{C91B215C-1C92-424E-87B4-156550F8D257}"/>
    <cellStyle name="Normal 6 2 56" xfId="506" xr:uid="{00000000-0005-0000-0000-0000F6040000}"/>
    <cellStyle name="Normal 6 2 56 2" xfId="1289" xr:uid="{00000000-0005-0000-0000-0000F7040000}"/>
    <cellStyle name="Normal 6 2 56 2 2" xfId="2855" xr:uid="{97E44F50-FACA-4820-A97B-8C5E1D37DD67}"/>
    <cellStyle name="Normal 6 2 56 3" xfId="2072" xr:uid="{897F0783-E89D-4071-9D48-1FEE0E6F9236}"/>
    <cellStyle name="Normal 6 2 57" xfId="515" xr:uid="{00000000-0005-0000-0000-0000F8040000}"/>
    <cellStyle name="Normal 6 2 57 2" xfId="1298" xr:uid="{00000000-0005-0000-0000-0000F9040000}"/>
    <cellStyle name="Normal 6 2 57 2 2" xfId="2864" xr:uid="{69F06464-1132-4EEF-A388-4D30DEB3B085}"/>
    <cellStyle name="Normal 6 2 57 3" xfId="2081" xr:uid="{ABD18FE4-DB98-46B1-A01D-524C349658EB}"/>
    <cellStyle name="Normal 6 2 58" xfId="524" xr:uid="{00000000-0005-0000-0000-0000FA040000}"/>
    <cellStyle name="Normal 6 2 58 2" xfId="1307" xr:uid="{00000000-0005-0000-0000-0000FB040000}"/>
    <cellStyle name="Normal 6 2 58 2 2" xfId="2873" xr:uid="{2BA3B783-1110-4787-A507-8089494C9861}"/>
    <cellStyle name="Normal 6 2 58 3" xfId="2090" xr:uid="{2C0103B3-A8DB-47AA-882B-EB05EC657A58}"/>
    <cellStyle name="Normal 6 2 59" xfId="533" xr:uid="{00000000-0005-0000-0000-0000FC040000}"/>
    <cellStyle name="Normal 6 2 59 2" xfId="1316" xr:uid="{00000000-0005-0000-0000-0000FD040000}"/>
    <cellStyle name="Normal 6 2 59 2 2" xfId="2882" xr:uid="{D56F3CD4-D94E-4AC6-B1EE-F1266B8E411C}"/>
    <cellStyle name="Normal 6 2 59 3" xfId="2099" xr:uid="{41E788CD-A012-4D1C-B0E6-3BE64088552C}"/>
    <cellStyle name="Normal 6 2 6" xfId="56" xr:uid="{00000000-0005-0000-0000-0000FE040000}"/>
    <cellStyle name="Normal 6 2 6 2" xfId="839" xr:uid="{00000000-0005-0000-0000-0000FF040000}"/>
    <cellStyle name="Normal 6 2 6 2 2" xfId="2405" xr:uid="{D3892FB0-965A-49D1-A036-D34DDA948000}"/>
    <cellStyle name="Normal 6 2 6 3" xfId="1622" xr:uid="{2CA65A4E-0989-42AD-8609-C38520903F5F}"/>
    <cellStyle name="Normal 6 2 60" xfId="542" xr:uid="{00000000-0005-0000-0000-000000050000}"/>
    <cellStyle name="Normal 6 2 60 2" xfId="1325" xr:uid="{00000000-0005-0000-0000-000001050000}"/>
    <cellStyle name="Normal 6 2 60 2 2" xfId="2891" xr:uid="{E7CE308B-B83D-4867-89EF-CD0BFC1D6F83}"/>
    <cellStyle name="Normal 6 2 60 3" xfId="2108" xr:uid="{694BD0CA-376E-4122-8DE2-DB0FA0F76955}"/>
    <cellStyle name="Normal 6 2 61" xfId="551" xr:uid="{00000000-0005-0000-0000-000002050000}"/>
    <cellStyle name="Normal 6 2 61 2" xfId="1334" xr:uid="{00000000-0005-0000-0000-000003050000}"/>
    <cellStyle name="Normal 6 2 61 2 2" xfId="2900" xr:uid="{F4A8EC40-421E-4479-AD30-7D6A9FA02ACE}"/>
    <cellStyle name="Normal 6 2 61 3" xfId="2117" xr:uid="{D7DE13EC-4515-4425-8316-AA93F18CBFA7}"/>
    <cellStyle name="Normal 6 2 62" xfId="560" xr:uid="{00000000-0005-0000-0000-000004050000}"/>
    <cellStyle name="Normal 6 2 62 2" xfId="1343" xr:uid="{00000000-0005-0000-0000-000005050000}"/>
    <cellStyle name="Normal 6 2 62 2 2" xfId="2909" xr:uid="{29919912-EA19-426B-AC04-719A1C379D43}"/>
    <cellStyle name="Normal 6 2 62 3" xfId="2126" xr:uid="{D1F422FC-48C2-4904-B0A3-FB89A7F899A3}"/>
    <cellStyle name="Normal 6 2 63" xfId="569" xr:uid="{00000000-0005-0000-0000-000006050000}"/>
    <cellStyle name="Normal 6 2 63 2" xfId="1352" xr:uid="{00000000-0005-0000-0000-000007050000}"/>
    <cellStyle name="Normal 6 2 63 2 2" xfId="2918" xr:uid="{9D3DF966-A327-4753-ADF7-BC88B81DD941}"/>
    <cellStyle name="Normal 6 2 63 3" xfId="2135" xr:uid="{D6F70265-01D7-4F47-B4A9-CBB8643D89C8}"/>
    <cellStyle name="Normal 6 2 64" xfId="578" xr:uid="{00000000-0005-0000-0000-000008050000}"/>
    <cellStyle name="Normal 6 2 64 2" xfId="1361" xr:uid="{00000000-0005-0000-0000-000009050000}"/>
    <cellStyle name="Normal 6 2 64 2 2" xfId="2927" xr:uid="{351EDFB3-14AF-4C3D-8571-EAD9410E6F37}"/>
    <cellStyle name="Normal 6 2 64 3" xfId="2144" xr:uid="{F26EBDE2-4002-4988-9E3D-E38587A25789}"/>
    <cellStyle name="Normal 6 2 65" xfId="587" xr:uid="{00000000-0005-0000-0000-00000A050000}"/>
    <cellStyle name="Normal 6 2 65 2" xfId="1370" xr:uid="{00000000-0005-0000-0000-00000B050000}"/>
    <cellStyle name="Normal 6 2 65 2 2" xfId="2936" xr:uid="{E9D55AA2-A334-4E23-9ABB-BB017FBD0F3D}"/>
    <cellStyle name="Normal 6 2 65 3" xfId="2153" xr:uid="{39E076F6-D0C8-4FD5-A9A6-A55B8642FCB0}"/>
    <cellStyle name="Normal 6 2 66" xfId="596" xr:uid="{00000000-0005-0000-0000-00000C050000}"/>
    <cellStyle name="Normal 6 2 66 2" xfId="1379" xr:uid="{00000000-0005-0000-0000-00000D050000}"/>
    <cellStyle name="Normal 6 2 66 2 2" xfId="2945" xr:uid="{E7A5B708-7BAF-4F9D-804C-96C6666D06F8}"/>
    <cellStyle name="Normal 6 2 66 3" xfId="2162" xr:uid="{776DA505-EF3C-45EF-9B9B-E8D7F2C64B57}"/>
    <cellStyle name="Normal 6 2 67" xfId="605" xr:uid="{00000000-0005-0000-0000-00000E050000}"/>
    <cellStyle name="Normal 6 2 67 2" xfId="1388" xr:uid="{00000000-0005-0000-0000-00000F050000}"/>
    <cellStyle name="Normal 6 2 67 2 2" xfId="2954" xr:uid="{8EA34BC5-740D-41CB-841A-762D1C18F337}"/>
    <cellStyle name="Normal 6 2 67 3" xfId="2171" xr:uid="{C0DB8DFC-7859-4A1C-AB56-5EA70C9BC806}"/>
    <cellStyle name="Normal 6 2 68" xfId="614" xr:uid="{00000000-0005-0000-0000-000010050000}"/>
    <cellStyle name="Normal 6 2 68 2" xfId="1397" xr:uid="{00000000-0005-0000-0000-000011050000}"/>
    <cellStyle name="Normal 6 2 68 2 2" xfId="2963" xr:uid="{53357BF1-8171-427A-AB5F-6E784601EA21}"/>
    <cellStyle name="Normal 6 2 68 3" xfId="2180" xr:uid="{7B39E46D-4F2A-4D12-A52C-2B8DB1AD0DFB}"/>
    <cellStyle name="Normal 6 2 69" xfId="623" xr:uid="{00000000-0005-0000-0000-000012050000}"/>
    <cellStyle name="Normal 6 2 69 2" xfId="1406" xr:uid="{00000000-0005-0000-0000-000013050000}"/>
    <cellStyle name="Normal 6 2 69 2 2" xfId="2972" xr:uid="{D37DEC35-44BF-42F9-A815-406E8B145FEC}"/>
    <cellStyle name="Normal 6 2 69 3" xfId="2189" xr:uid="{D6EF1518-C934-4737-A925-B6083E1E9F0F}"/>
    <cellStyle name="Normal 6 2 7" xfId="65" xr:uid="{00000000-0005-0000-0000-000014050000}"/>
    <cellStyle name="Normal 6 2 7 2" xfId="848" xr:uid="{00000000-0005-0000-0000-000015050000}"/>
    <cellStyle name="Normal 6 2 7 2 2" xfId="2414" xr:uid="{890C51B5-B887-44A5-A647-6AF05A2E9D44}"/>
    <cellStyle name="Normal 6 2 7 3" xfId="1631" xr:uid="{F1226112-2E8B-46DF-9B1F-9540B2D52C8F}"/>
    <cellStyle name="Normal 6 2 70" xfId="632" xr:uid="{00000000-0005-0000-0000-000016050000}"/>
    <cellStyle name="Normal 6 2 70 2" xfId="1415" xr:uid="{00000000-0005-0000-0000-000017050000}"/>
    <cellStyle name="Normal 6 2 70 2 2" xfId="2981" xr:uid="{5DB4CAFE-F325-4ED3-9D6F-63AF7B7ECE8A}"/>
    <cellStyle name="Normal 6 2 70 3" xfId="2198" xr:uid="{61031BA1-E3B6-45E3-81DC-48C5581AD202}"/>
    <cellStyle name="Normal 6 2 71" xfId="641" xr:uid="{00000000-0005-0000-0000-000018050000}"/>
    <cellStyle name="Normal 6 2 71 2" xfId="1424" xr:uid="{00000000-0005-0000-0000-000019050000}"/>
    <cellStyle name="Normal 6 2 71 2 2" xfId="2990" xr:uid="{E0A2D87C-2788-4E26-9B1C-1FFA62641D60}"/>
    <cellStyle name="Normal 6 2 71 3" xfId="2207" xr:uid="{BA03BD85-B8B0-4798-BBCE-DFFEA18C5E62}"/>
    <cellStyle name="Normal 6 2 72" xfId="650" xr:uid="{00000000-0005-0000-0000-00001A050000}"/>
    <cellStyle name="Normal 6 2 72 2" xfId="1433" xr:uid="{00000000-0005-0000-0000-00001B050000}"/>
    <cellStyle name="Normal 6 2 72 2 2" xfId="2999" xr:uid="{D0D9CB58-6A41-43A6-926D-9EAB3FCC64AD}"/>
    <cellStyle name="Normal 6 2 72 3" xfId="2216" xr:uid="{7BED0219-0F5F-4AC7-B2C3-C5D0D376F7A2}"/>
    <cellStyle name="Normal 6 2 73" xfId="659" xr:uid="{00000000-0005-0000-0000-00001C050000}"/>
    <cellStyle name="Normal 6 2 73 2" xfId="1442" xr:uid="{00000000-0005-0000-0000-00001D050000}"/>
    <cellStyle name="Normal 6 2 73 2 2" xfId="3008" xr:uid="{937CC3E1-9532-450A-A20E-1CB080E3D89A}"/>
    <cellStyle name="Normal 6 2 73 3" xfId="2225" xr:uid="{347E283A-E8EA-4553-B68B-87DB99E2E2CA}"/>
    <cellStyle name="Normal 6 2 74" xfId="668" xr:uid="{00000000-0005-0000-0000-00001E050000}"/>
    <cellStyle name="Normal 6 2 74 2" xfId="1451" xr:uid="{00000000-0005-0000-0000-00001F050000}"/>
    <cellStyle name="Normal 6 2 74 2 2" xfId="3017" xr:uid="{504B4346-AF95-4657-9E67-F4CFA21BA8F9}"/>
    <cellStyle name="Normal 6 2 74 3" xfId="2234" xr:uid="{EB20C9D0-B167-40C7-8719-48F2919419D6}"/>
    <cellStyle name="Normal 6 2 75" xfId="677" xr:uid="{00000000-0005-0000-0000-000020050000}"/>
    <cellStyle name="Normal 6 2 75 2" xfId="1460" xr:uid="{00000000-0005-0000-0000-000021050000}"/>
    <cellStyle name="Normal 6 2 75 2 2" xfId="3026" xr:uid="{21EBD1A1-0C3E-47A5-A412-E23CEDF02D0C}"/>
    <cellStyle name="Normal 6 2 75 3" xfId="2243" xr:uid="{468F05AF-0830-43A2-BC36-24BE76668A0B}"/>
    <cellStyle name="Normal 6 2 76" xfId="686" xr:uid="{00000000-0005-0000-0000-000022050000}"/>
    <cellStyle name="Normal 6 2 76 2" xfId="1469" xr:uid="{00000000-0005-0000-0000-000023050000}"/>
    <cellStyle name="Normal 6 2 76 2 2" xfId="3035" xr:uid="{30C7EF08-6274-4F8E-B643-DE970BDCC0E0}"/>
    <cellStyle name="Normal 6 2 76 3" xfId="2252" xr:uid="{B0085E20-C7A5-45F9-ABF6-5F1F40BF4D9B}"/>
    <cellStyle name="Normal 6 2 77" xfId="695" xr:uid="{00000000-0005-0000-0000-000024050000}"/>
    <cellStyle name="Normal 6 2 77 2" xfId="1478" xr:uid="{00000000-0005-0000-0000-000025050000}"/>
    <cellStyle name="Normal 6 2 77 2 2" xfId="3044" xr:uid="{01FCA72C-6C9B-449B-A82E-C240FFE455F7}"/>
    <cellStyle name="Normal 6 2 77 3" xfId="2261" xr:uid="{B45A1081-3FDB-4165-9DD4-AC50B1DF42D5}"/>
    <cellStyle name="Normal 6 2 78" xfId="704" xr:uid="{00000000-0005-0000-0000-000026050000}"/>
    <cellStyle name="Normal 6 2 78 2" xfId="1487" xr:uid="{00000000-0005-0000-0000-000027050000}"/>
    <cellStyle name="Normal 6 2 78 2 2" xfId="3053" xr:uid="{05F83868-8B92-46FA-9E5F-FE6515838AC4}"/>
    <cellStyle name="Normal 6 2 78 3" xfId="2270" xr:uid="{17403BAF-BBA7-4B30-979B-3F23693FB5EF}"/>
    <cellStyle name="Normal 6 2 79" xfId="713" xr:uid="{00000000-0005-0000-0000-000028050000}"/>
    <cellStyle name="Normal 6 2 79 2" xfId="1496" xr:uid="{00000000-0005-0000-0000-000029050000}"/>
    <cellStyle name="Normal 6 2 79 2 2" xfId="3062" xr:uid="{23C77E12-C619-47BA-A2AD-8DA93B672765}"/>
    <cellStyle name="Normal 6 2 79 3" xfId="2279" xr:uid="{BC8C7D53-70F5-44EF-A133-B31940A0AFB0}"/>
    <cellStyle name="Normal 6 2 8" xfId="74" xr:uid="{00000000-0005-0000-0000-00002A050000}"/>
    <cellStyle name="Normal 6 2 8 2" xfId="857" xr:uid="{00000000-0005-0000-0000-00002B050000}"/>
    <cellStyle name="Normal 6 2 8 2 2" xfId="2423" xr:uid="{4C13A4EC-63D5-479E-8F42-6DFE68E2E903}"/>
    <cellStyle name="Normal 6 2 8 3" xfId="1640" xr:uid="{6D9D3D43-4433-42A7-8194-EC55D741826C}"/>
    <cellStyle name="Normal 6 2 80" xfId="722" xr:uid="{00000000-0005-0000-0000-00002C050000}"/>
    <cellStyle name="Normal 6 2 80 2" xfId="1505" xr:uid="{00000000-0005-0000-0000-00002D050000}"/>
    <cellStyle name="Normal 6 2 80 2 2" xfId="3071" xr:uid="{BE8238DD-AC99-4B4F-8879-F3A4FD66983C}"/>
    <cellStyle name="Normal 6 2 80 3" xfId="2288" xr:uid="{45A1C9D1-6F9E-485C-8C2D-E7BC3E86C72F}"/>
    <cellStyle name="Normal 6 2 81" xfId="731" xr:uid="{00000000-0005-0000-0000-00002E050000}"/>
    <cellStyle name="Normal 6 2 81 2" xfId="1514" xr:uid="{00000000-0005-0000-0000-00002F050000}"/>
    <cellStyle name="Normal 6 2 81 2 2" xfId="3080" xr:uid="{FA32E338-5D58-4635-84C1-9D715A05B377}"/>
    <cellStyle name="Normal 6 2 81 3" xfId="2297" xr:uid="{06F2951F-6522-4EE0-AEDF-A25DCC61AA4F}"/>
    <cellStyle name="Normal 6 2 82" xfId="740" xr:uid="{00000000-0005-0000-0000-000030050000}"/>
    <cellStyle name="Normal 6 2 82 2" xfId="1523" xr:uid="{00000000-0005-0000-0000-000031050000}"/>
    <cellStyle name="Normal 6 2 82 2 2" xfId="3089" xr:uid="{A8FF83DE-76C7-4B16-A356-FDF3CCD7BE65}"/>
    <cellStyle name="Normal 6 2 82 3" xfId="2306" xr:uid="{6CA12C5E-A8E7-4CD4-87BF-A7DCB3B7ADB7}"/>
    <cellStyle name="Normal 6 2 83" xfId="749" xr:uid="{00000000-0005-0000-0000-000032050000}"/>
    <cellStyle name="Normal 6 2 83 2" xfId="1532" xr:uid="{00000000-0005-0000-0000-000033050000}"/>
    <cellStyle name="Normal 6 2 83 2 2" xfId="3098" xr:uid="{3DE9FCF5-925E-4A57-873F-F1E1C1CC847D}"/>
    <cellStyle name="Normal 6 2 83 3" xfId="2315" xr:uid="{15F14512-842E-4F36-816A-A0B79FD22A08}"/>
    <cellStyle name="Normal 6 2 84" xfId="758" xr:uid="{00000000-0005-0000-0000-000034050000}"/>
    <cellStyle name="Normal 6 2 84 2" xfId="1541" xr:uid="{00000000-0005-0000-0000-000035050000}"/>
    <cellStyle name="Normal 6 2 84 2 2" xfId="3107" xr:uid="{B4EF4865-4C44-4033-9B33-665878F807DA}"/>
    <cellStyle name="Normal 6 2 84 3" xfId="2324" xr:uid="{27AA472A-6D47-4D0F-982E-E3615B9E7AA7}"/>
    <cellStyle name="Normal 6 2 85" xfId="768" xr:uid="{00000000-0005-0000-0000-000036050000}"/>
    <cellStyle name="Normal 6 2 85 2" xfId="1551" xr:uid="{00000000-0005-0000-0000-000037050000}"/>
    <cellStyle name="Normal 6 2 85 2 2" xfId="3117" xr:uid="{4B578612-453D-48AF-A6FC-F7D4685BB0EC}"/>
    <cellStyle name="Normal 6 2 85 3" xfId="2334" xr:uid="{183B783B-570F-4B9C-8E3E-98AEEEE5A459}"/>
    <cellStyle name="Normal 6 2 86" xfId="777" xr:uid="{00000000-0005-0000-0000-000038050000}"/>
    <cellStyle name="Normal 6 2 86 2" xfId="1560" xr:uid="{00000000-0005-0000-0000-000039050000}"/>
    <cellStyle name="Normal 6 2 86 2 2" xfId="3126" xr:uid="{FB44C715-6D6A-4453-8B49-351F6E979772}"/>
    <cellStyle name="Normal 6 2 86 3" xfId="2343" xr:uid="{0F1A6232-2099-4C4E-BB00-7B5BF13A91B4}"/>
    <cellStyle name="Normal 6 2 87" xfId="786" xr:uid="{00000000-0005-0000-0000-00003A050000}"/>
    <cellStyle name="Normal 6 2 87 2" xfId="1569" xr:uid="{00000000-0005-0000-0000-00003B050000}"/>
    <cellStyle name="Normal 6 2 87 2 2" xfId="3135" xr:uid="{0C4E01CA-E2BD-4915-9AEF-18815F307F64}"/>
    <cellStyle name="Normal 6 2 87 3" xfId="2352" xr:uid="{FD6C82D9-D5BA-4F51-AB81-36DDDA3A13CC}"/>
    <cellStyle name="Normal 6 2 88" xfId="794" xr:uid="{00000000-0005-0000-0000-00003C050000}"/>
    <cellStyle name="Normal 6 2 88 2" xfId="2360" xr:uid="{963FA24F-C939-4062-B371-669ECA8220A2}"/>
    <cellStyle name="Normal 6 2 89" xfId="1577" xr:uid="{2990F777-8400-451F-9207-DB0F0A771961}"/>
    <cellStyle name="Normal 6 2 9" xfId="83" xr:uid="{00000000-0005-0000-0000-00003D050000}"/>
    <cellStyle name="Normal 6 2 9 2" xfId="866" xr:uid="{00000000-0005-0000-0000-00003E050000}"/>
    <cellStyle name="Normal 6 2 9 2 2" xfId="2432" xr:uid="{850AE485-E6CA-4739-B384-206ED6D9EC90}"/>
    <cellStyle name="Normal 6 2 9 3" xfId="1649" xr:uid="{BF729DB3-5772-4E47-BCDF-764FECB16C9F}"/>
    <cellStyle name="Normal 6 20" xfId="169" xr:uid="{00000000-0005-0000-0000-00003F050000}"/>
    <cellStyle name="Normal 6 20 2" xfId="952" xr:uid="{00000000-0005-0000-0000-000040050000}"/>
    <cellStyle name="Normal 6 20 2 2" xfId="2518" xr:uid="{019E5737-7EDE-48E1-8B9C-18E088E7555B}"/>
    <cellStyle name="Normal 6 20 3" xfId="1735" xr:uid="{2FEEEAB9-C8AD-43C6-AA14-22F4ED783F6E}"/>
    <cellStyle name="Normal 6 21" xfId="178" xr:uid="{00000000-0005-0000-0000-000041050000}"/>
    <cellStyle name="Normal 6 21 2" xfId="961" xr:uid="{00000000-0005-0000-0000-000042050000}"/>
    <cellStyle name="Normal 6 21 2 2" xfId="2527" xr:uid="{887FD5C6-B8DC-4955-9BBB-699B36A1E80A}"/>
    <cellStyle name="Normal 6 21 3" xfId="1744" xr:uid="{AB1E40CC-073C-469C-B55C-2A45B744AB3A}"/>
    <cellStyle name="Normal 6 22" xfId="187" xr:uid="{00000000-0005-0000-0000-000043050000}"/>
    <cellStyle name="Normal 6 22 2" xfId="970" xr:uid="{00000000-0005-0000-0000-000044050000}"/>
    <cellStyle name="Normal 6 22 2 2" xfId="2536" xr:uid="{E02DB1B7-B86F-4280-B602-8D2B26422B19}"/>
    <cellStyle name="Normal 6 22 3" xfId="1753" xr:uid="{68D940E7-7610-4F92-86BD-37F9495F3ABE}"/>
    <cellStyle name="Normal 6 23" xfId="196" xr:uid="{00000000-0005-0000-0000-000045050000}"/>
    <cellStyle name="Normal 6 23 2" xfId="979" xr:uid="{00000000-0005-0000-0000-000046050000}"/>
    <cellStyle name="Normal 6 23 2 2" xfId="2545" xr:uid="{4F262393-587B-470F-AA99-0A70DAA07263}"/>
    <cellStyle name="Normal 6 23 3" xfId="1762" xr:uid="{F74895D5-D52F-4E23-9BD1-96A498A8456C}"/>
    <cellStyle name="Normal 6 24" xfId="205" xr:uid="{00000000-0005-0000-0000-000047050000}"/>
    <cellStyle name="Normal 6 24 2" xfId="988" xr:uid="{00000000-0005-0000-0000-000048050000}"/>
    <cellStyle name="Normal 6 24 2 2" xfId="2554" xr:uid="{61795F1A-5AEA-44F8-8095-7C874619F97C}"/>
    <cellStyle name="Normal 6 24 3" xfId="1771" xr:uid="{988B222E-B420-4E16-90BF-A5A4F88F32AB}"/>
    <cellStyle name="Normal 6 25" xfId="214" xr:uid="{00000000-0005-0000-0000-000049050000}"/>
    <cellStyle name="Normal 6 25 2" xfId="997" xr:uid="{00000000-0005-0000-0000-00004A050000}"/>
    <cellStyle name="Normal 6 25 2 2" xfId="2563" xr:uid="{752946C5-3FD4-40B1-B50B-145C1EA4EFF2}"/>
    <cellStyle name="Normal 6 25 3" xfId="1780" xr:uid="{7BCBF425-065C-41CF-B54D-47CA98C85CA3}"/>
    <cellStyle name="Normal 6 26" xfId="223" xr:uid="{00000000-0005-0000-0000-00004B050000}"/>
    <cellStyle name="Normal 6 26 2" xfId="1006" xr:uid="{00000000-0005-0000-0000-00004C050000}"/>
    <cellStyle name="Normal 6 26 2 2" xfId="2572" xr:uid="{E3D4FFF1-E8FE-466D-8338-810A55B690E8}"/>
    <cellStyle name="Normal 6 26 3" xfId="1789" xr:uid="{2AE3C411-AA17-4EAC-9542-D65FAFC060C0}"/>
    <cellStyle name="Normal 6 27" xfId="232" xr:uid="{00000000-0005-0000-0000-00004D050000}"/>
    <cellStyle name="Normal 6 27 2" xfId="1015" xr:uid="{00000000-0005-0000-0000-00004E050000}"/>
    <cellStyle name="Normal 6 27 2 2" xfId="2581" xr:uid="{12544623-5F4E-4BC2-89E6-0179B125F45A}"/>
    <cellStyle name="Normal 6 27 3" xfId="1798" xr:uid="{64919CB8-6CF4-4C41-8F60-B6501BBE158E}"/>
    <cellStyle name="Normal 6 28" xfId="241" xr:uid="{00000000-0005-0000-0000-00004F050000}"/>
    <cellStyle name="Normal 6 28 2" xfId="1024" xr:uid="{00000000-0005-0000-0000-000050050000}"/>
    <cellStyle name="Normal 6 28 2 2" xfId="2590" xr:uid="{CF3F0DC1-8EFF-4118-9E65-8C2E482A19E1}"/>
    <cellStyle name="Normal 6 28 3" xfId="1807" xr:uid="{F1DC32B3-1828-477B-92D9-0C94AFDDE8B2}"/>
    <cellStyle name="Normal 6 29" xfId="250" xr:uid="{00000000-0005-0000-0000-000051050000}"/>
    <cellStyle name="Normal 6 29 2" xfId="1033" xr:uid="{00000000-0005-0000-0000-000052050000}"/>
    <cellStyle name="Normal 6 29 2 2" xfId="2599" xr:uid="{D00B5FFD-1757-4672-A005-2DFC1ABBFAD2}"/>
    <cellStyle name="Normal 6 29 3" xfId="1816" xr:uid="{3A2472F9-5DA7-4633-9C42-3A58E51180A0}"/>
    <cellStyle name="Normal 6 3" xfId="16" xr:uid="{00000000-0005-0000-0000-000053050000}"/>
    <cellStyle name="Normal 6 3 2" xfId="799" xr:uid="{00000000-0005-0000-0000-000054050000}"/>
    <cellStyle name="Normal 6 3 2 2" xfId="2365" xr:uid="{71C76F88-7001-4414-AB8D-D3C8FA293278}"/>
    <cellStyle name="Normal 6 3 3" xfId="1582" xr:uid="{2C9A50A7-8FA5-4E5A-A048-3D6EF35BB1B1}"/>
    <cellStyle name="Normal 6 30" xfId="259" xr:uid="{00000000-0005-0000-0000-000055050000}"/>
    <cellStyle name="Normal 6 30 2" xfId="1042" xr:uid="{00000000-0005-0000-0000-000056050000}"/>
    <cellStyle name="Normal 6 30 2 2" xfId="2608" xr:uid="{33265F3F-812F-4F18-90B3-21ED050EBBF3}"/>
    <cellStyle name="Normal 6 30 3" xfId="1825" xr:uid="{40B05BE1-B6F8-476A-A609-F9DE412242BF}"/>
    <cellStyle name="Normal 6 31" xfId="268" xr:uid="{00000000-0005-0000-0000-000057050000}"/>
    <cellStyle name="Normal 6 31 2" xfId="1051" xr:uid="{00000000-0005-0000-0000-000058050000}"/>
    <cellStyle name="Normal 6 31 2 2" xfId="2617" xr:uid="{37F5224E-0606-467E-BD4F-93339066BC6D}"/>
    <cellStyle name="Normal 6 31 3" xfId="1834" xr:uid="{A02A356E-2839-4E3C-A4B7-D5A205875A62}"/>
    <cellStyle name="Normal 6 32" xfId="277" xr:uid="{00000000-0005-0000-0000-000059050000}"/>
    <cellStyle name="Normal 6 32 2" xfId="1060" xr:uid="{00000000-0005-0000-0000-00005A050000}"/>
    <cellStyle name="Normal 6 32 2 2" xfId="2626" xr:uid="{90587EFE-9D7C-411C-8D6B-B7011BC06F6C}"/>
    <cellStyle name="Normal 6 32 3" xfId="1843" xr:uid="{4800D670-5556-4D28-9591-A0AAA5BE60CB}"/>
    <cellStyle name="Normal 6 33" xfId="286" xr:uid="{00000000-0005-0000-0000-00005B050000}"/>
    <cellStyle name="Normal 6 33 2" xfId="1069" xr:uid="{00000000-0005-0000-0000-00005C050000}"/>
    <cellStyle name="Normal 6 33 2 2" xfId="2635" xr:uid="{2DD1DDD3-4EA6-47B7-863F-9E052C8DCB6E}"/>
    <cellStyle name="Normal 6 33 3" xfId="1852" xr:uid="{FC99037C-F602-468C-9493-6367B97BC51F}"/>
    <cellStyle name="Normal 6 34" xfId="295" xr:uid="{00000000-0005-0000-0000-00005D050000}"/>
    <cellStyle name="Normal 6 34 2" xfId="1078" xr:uid="{00000000-0005-0000-0000-00005E050000}"/>
    <cellStyle name="Normal 6 34 2 2" xfId="2644" xr:uid="{57C56501-F4FB-4DE8-97CB-E6E13CAE71F8}"/>
    <cellStyle name="Normal 6 34 3" xfId="1861" xr:uid="{7F0A3585-8C35-4DDD-8F07-78968EEC2DED}"/>
    <cellStyle name="Normal 6 35" xfId="304" xr:uid="{00000000-0005-0000-0000-00005F050000}"/>
    <cellStyle name="Normal 6 35 2" xfId="1087" xr:uid="{00000000-0005-0000-0000-000060050000}"/>
    <cellStyle name="Normal 6 35 2 2" xfId="2653" xr:uid="{5297C83C-5E09-4D35-AC13-D8EA89E7117C}"/>
    <cellStyle name="Normal 6 35 3" xfId="1870" xr:uid="{E24D04AD-74CF-4D8D-B2B9-1D2EED629E24}"/>
    <cellStyle name="Normal 6 36" xfId="313" xr:uid="{00000000-0005-0000-0000-000061050000}"/>
    <cellStyle name="Normal 6 36 2" xfId="1096" xr:uid="{00000000-0005-0000-0000-000062050000}"/>
    <cellStyle name="Normal 6 36 2 2" xfId="2662" xr:uid="{03A440F2-56D9-4186-B4A5-0DE239B86923}"/>
    <cellStyle name="Normal 6 36 3" xfId="1879" xr:uid="{F8101F4F-A8DD-48D8-9DE8-17E0EB9BD859}"/>
    <cellStyle name="Normal 6 37" xfId="322" xr:uid="{00000000-0005-0000-0000-000063050000}"/>
    <cellStyle name="Normal 6 37 2" xfId="1105" xr:uid="{00000000-0005-0000-0000-000064050000}"/>
    <cellStyle name="Normal 6 37 2 2" xfId="2671" xr:uid="{029819B2-E94A-46DE-900F-9A4E3C948B90}"/>
    <cellStyle name="Normal 6 37 3" xfId="1888" xr:uid="{ADEEA615-19D1-436E-8A61-FA1F28D280EC}"/>
    <cellStyle name="Normal 6 38" xfId="331" xr:uid="{00000000-0005-0000-0000-000065050000}"/>
    <cellStyle name="Normal 6 38 2" xfId="1114" xr:uid="{00000000-0005-0000-0000-000066050000}"/>
    <cellStyle name="Normal 6 38 2 2" xfId="2680" xr:uid="{A53F29A8-5C32-4CD1-A817-75DC57126AD3}"/>
    <cellStyle name="Normal 6 38 3" xfId="1897" xr:uid="{21D21359-DA27-4141-8798-75E9B0B1197A}"/>
    <cellStyle name="Normal 6 39" xfId="340" xr:uid="{00000000-0005-0000-0000-000067050000}"/>
    <cellStyle name="Normal 6 39 2" xfId="1123" xr:uid="{00000000-0005-0000-0000-000068050000}"/>
    <cellStyle name="Normal 6 39 2 2" xfId="2689" xr:uid="{41B400D0-58BA-429E-B40C-98F1219C8772}"/>
    <cellStyle name="Normal 6 39 3" xfId="1906" xr:uid="{A5FF704E-1300-45B5-BED2-175B9A0316A2}"/>
    <cellStyle name="Normal 6 4" xfId="25" xr:uid="{00000000-0005-0000-0000-000069050000}"/>
    <cellStyle name="Normal 6 4 2" xfId="808" xr:uid="{00000000-0005-0000-0000-00006A050000}"/>
    <cellStyle name="Normal 6 4 2 2" xfId="2374" xr:uid="{057673DE-15DF-44DF-8DA3-24921FA18A7B}"/>
    <cellStyle name="Normal 6 4 3" xfId="1591" xr:uid="{C3555D1E-9F43-4318-96A2-D0A0ECE6F320}"/>
    <cellStyle name="Normal 6 40" xfId="349" xr:uid="{00000000-0005-0000-0000-00006B050000}"/>
    <cellStyle name="Normal 6 40 2" xfId="1132" xr:uid="{00000000-0005-0000-0000-00006C050000}"/>
    <cellStyle name="Normal 6 40 2 2" xfId="2698" xr:uid="{5019BCED-CB78-441C-8279-D0A81A1930E8}"/>
    <cellStyle name="Normal 6 40 3" xfId="1915" xr:uid="{1E7179CA-F162-4385-82E4-F094F919824D}"/>
    <cellStyle name="Normal 6 41" xfId="358" xr:uid="{00000000-0005-0000-0000-00006D050000}"/>
    <cellStyle name="Normal 6 41 2" xfId="1141" xr:uid="{00000000-0005-0000-0000-00006E050000}"/>
    <cellStyle name="Normal 6 41 2 2" xfId="2707" xr:uid="{FF7D21F9-05D0-465B-8A8E-C1B1FEE43337}"/>
    <cellStyle name="Normal 6 41 3" xfId="1924" xr:uid="{01C57C02-D39C-47B3-B66D-C5E8C3683F08}"/>
    <cellStyle name="Normal 6 42" xfId="367" xr:uid="{00000000-0005-0000-0000-00006F050000}"/>
    <cellStyle name="Normal 6 42 2" xfId="1150" xr:uid="{00000000-0005-0000-0000-000070050000}"/>
    <cellStyle name="Normal 6 42 2 2" xfId="2716" xr:uid="{14B121C1-D996-482D-B188-B41940C50BBD}"/>
    <cellStyle name="Normal 6 42 3" xfId="1933" xr:uid="{B2E83E31-62DF-4BC6-BA15-6DE672803380}"/>
    <cellStyle name="Normal 6 43" xfId="376" xr:uid="{00000000-0005-0000-0000-000071050000}"/>
    <cellStyle name="Normal 6 43 2" xfId="1159" xr:uid="{00000000-0005-0000-0000-000072050000}"/>
    <cellStyle name="Normal 6 43 2 2" xfId="2725" xr:uid="{1D37603A-2EFA-42E2-A5ED-5D178CD88C09}"/>
    <cellStyle name="Normal 6 43 3" xfId="1942" xr:uid="{47CE37C8-3C60-4A96-83C2-B1B8098FF69F}"/>
    <cellStyle name="Normal 6 44" xfId="385" xr:uid="{00000000-0005-0000-0000-000073050000}"/>
    <cellStyle name="Normal 6 44 2" xfId="1168" xr:uid="{00000000-0005-0000-0000-000074050000}"/>
    <cellStyle name="Normal 6 44 2 2" xfId="2734" xr:uid="{AFA731FA-6941-4617-936E-54110F722E55}"/>
    <cellStyle name="Normal 6 44 3" xfId="1951" xr:uid="{7BEBA80A-DD29-46BA-B420-2FB14BBFF5F1}"/>
    <cellStyle name="Normal 6 45" xfId="394" xr:uid="{00000000-0005-0000-0000-000075050000}"/>
    <cellStyle name="Normal 6 45 2" xfId="1177" xr:uid="{00000000-0005-0000-0000-000076050000}"/>
    <cellStyle name="Normal 6 45 2 2" xfId="2743" xr:uid="{55BA63D4-89E8-48AE-9C2A-1A5E0A9E13CB}"/>
    <cellStyle name="Normal 6 45 3" xfId="1960" xr:uid="{02E089C2-610D-4391-A368-509770E0E91C}"/>
    <cellStyle name="Normal 6 46" xfId="403" xr:uid="{00000000-0005-0000-0000-000077050000}"/>
    <cellStyle name="Normal 6 46 2" xfId="1186" xr:uid="{00000000-0005-0000-0000-000078050000}"/>
    <cellStyle name="Normal 6 46 2 2" xfId="2752" xr:uid="{AEBDE15B-71BC-49C6-B1DA-F56D6D66F605}"/>
    <cellStyle name="Normal 6 46 3" xfId="1969" xr:uid="{D3609EBD-639F-4ABE-9A46-4B5F6B8C5918}"/>
    <cellStyle name="Normal 6 47" xfId="412" xr:uid="{00000000-0005-0000-0000-000079050000}"/>
    <cellStyle name="Normal 6 47 2" xfId="1195" xr:uid="{00000000-0005-0000-0000-00007A050000}"/>
    <cellStyle name="Normal 6 47 2 2" xfId="2761" xr:uid="{120F5BF6-A88A-4F2D-82B4-EB0AC532D972}"/>
    <cellStyle name="Normal 6 47 3" xfId="1978" xr:uid="{802DAE07-BA9C-4444-9E96-C43758F897D7}"/>
    <cellStyle name="Normal 6 48" xfId="421" xr:uid="{00000000-0005-0000-0000-00007B050000}"/>
    <cellStyle name="Normal 6 48 2" xfId="1204" xr:uid="{00000000-0005-0000-0000-00007C050000}"/>
    <cellStyle name="Normal 6 48 2 2" xfId="2770" xr:uid="{0455E741-6210-4D81-B070-C450FC683A6D}"/>
    <cellStyle name="Normal 6 48 3" xfId="1987" xr:uid="{002A1D8A-EA05-4548-BBCA-BA21E04F3428}"/>
    <cellStyle name="Normal 6 49" xfId="430" xr:uid="{00000000-0005-0000-0000-00007D050000}"/>
    <cellStyle name="Normal 6 49 2" xfId="1213" xr:uid="{00000000-0005-0000-0000-00007E050000}"/>
    <cellStyle name="Normal 6 49 2 2" xfId="2779" xr:uid="{C20ACC9C-71E4-422A-B4CE-30D23052BE82}"/>
    <cellStyle name="Normal 6 49 3" xfId="1996" xr:uid="{D5EC3EB7-A073-4729-AB66-80982CD7EDCE}"/>
    <cellStyle name="Normal 6 5" xfId="34" xr:uid="{00000000-0005-0000-0000-00007F050000}"/>
    <cellStyle name="Normal 6 5 2" xfId="817" xr:uid="{00000000-0005-0000-0000-000080050000}"/>
    <cellStyle name="Normal 6 5 2 2" xfId="2383" xr:uid="{B6A403E2-75B6-49A3-9018-78C2884E21F7}"/>
    <cellStyle name="Normal 6 5 3" xfId="1600" xr:uid="{EF579113-759D-47A7-8DD6-4C72CB2CF89C}"/>
    <cellStyle name="Normal 6 50" xfId="439" xr:uid="{00000000-0005-0000-0000-000081050000}"/>
    <cellStyle name="Normal 6 50 2" xfId="1222" xr:uid="{00000000-0005-0000-0000-000082050000}"/>
    <cellStyle name="Normal 6 50 2 2" xfId="2788" xr:uid="{1AC10534-FA68-4883-A441-B9734AF6EA80}"/>
    <cellStyle name="Normal 6 50 3" xfId="2005" xr:uid="{E563B518-1C18-49E4-8C2F-5D34E9937A65}"/>
    <cellStyle name="Normal 6 51" xfId="448" xr:uid="{00000000-0005-0000-0000-000083050000}"/>
    <cellStyle name="Normal 6 51 2" xfId="1231" xr:uid="{00000000-0005-0000-0000-000084050000}"/>
    <cellStyle name="Normal 6 51 2 2" xfId="2797" xr:uid="{1C626D0E-631C-4898-AA2F-85AD7EB2D396}"/>
    <cellStyle name="Normal 6 51 3" xfId="2014" xr:uid="{DB3CE747-0617-4AD9-8E5F-71E714E94A23}"/>
    <cellStyle name="Normal 6 52" xfId="457" xr:uid="{00000000-0005-0000-0000-000085050000}"/>
    <cellStyle name="Normal 6 52 2" xfId="1240" xr:uid="{00000000-0005-0000-0000-000086050000}"/>
    <cellStyle name="Normal 6 52 2 2" xfId="2806" xr:uid="{B8A6BBA4-E7EE-4885-AD77-50AB890B7549}"/>
    <cellStyle name="Normal 6 52 3" xfId="2023" xr:uid="{143D688C-E44F-4AA5-B276-65A89DD53B91}"/>
    <cellStyle name="Normal 6 53" xfId="466" xr:uid="{00000000-0005-0000-0000-000087050000}"/>
    <cellStyle name="Normal 6 53 2" xfId="1249" xr:uid="{00000000-0005-0000-0000-000088050000}"/>
    <cellStyle name="Normal 6 53 2 2" xfId="2815" xr:uid="{EC0CEBA7-86D9-42A5-B9A0-605EEEC7A8DE}"/>
    <cellStyle name="Normal 6 53 3" xfId="2032" xr:uid="{06477BC1-FE5E-42B8-A08E-710F5CB53048}"/>
    <cellStyle name="Normal 6 54" xfId="475" xr:uid="{00000000-0005-0000-0000-000089050000}"/>
    <cellStyle name="Normal 6 54 2" xfId="1258" xr:uid="{00000000-0005-0000-0000-00008A050000}"/>
    <cellStyle name="Normal 6 54 2 2" xfId="2824" xr:uid="{B5130E32-4B48-4BF5-A429-6D4002D31D15}"/>
    <cellStyle name="Normal 6 54 3" xfId="2041" xr:uid="{6AB544EB-AB65-4C60-8C8C-B2F8F6936EF4}"/>
    <cellStyle name="Normal 6 55" xfId="484" xr:uid="{00000000-0005-0000-0000-00008B050000}"/>
    <cellStyle name="Normal 6 55 2" xfId="1267" xr:uid="{00000000-0005-0000-0000-00008C050000}"/>
    <cellStyle name="Normal 6 55 2 2" xfId="2833" xr:uid="{81C0B464-D228-4ACE-9287-4AB7775C5436}"/>
    <cellStyle name="Normal 6 55 3" xfId="2050" xr:uid="{16F78FEE-3264-4A2B-9428-10B0AB3A7A45}"/>
    <cellStyle name="Normal 6 56" xfId="493" xr:uid="{00000000-0005-0000-0000-00008D050000}"/>
    <cellStyle name="Normal 6 56 2" xfId="1276" xr:uid="{00000000-0005-0000-0000-00008E050000}"/>
    <cellStyle name="Normal 6 56 2 2" xfId="2842" xr:uid="{224059D0-5E52-416D-9F0B-770BD0E9C788}"/>
    <cellStyle name="Normal 6 56 3" xfId="2059" xr:uid="{0AC161E1-641F-4D20-AB45-B24C29D9D85B}"/>
    <cellStyle name="Normal 6 57" xfId="502" xr:uid="{00000000-0005-0000-0000-00008F050000}"/>
    <cellStyle name="Normal 6 57 2" xfId="1285" xr:uid="{00000000-0005-0000-0000-000090050000}"/>
    <cellStyle name="Normal 6 57 2 2" xfId="2851" xr:uid="{5992369F-52D6-4075-AB02-1F8CCDA78D90}"/>
    <cellStyle name="Normal 6 57 3" xfId="2068" xr:uid="{7E240868-B41D-443F-B7FF-19FB01B7D91F}"/>
    <cellStyle name="Normal 6 58" xfId="511" xr:uid="{00000000-0005-0000-0000-000091050000}"/>
    <cellStyle name="Normal 6 58 2" xfId="1294" xr:uid="{00000000-0005-0000-0000-000092050000}"/>
    <cellStyle name="Normal 6 58 2 2" xfId="2860" xr:uid="{F945F2F4-1D2B-4CBF-B7CB-6797E3EBED15}"/>
    <cellStyle name="Normal 6 58 3" xfId="2077" xr:uid="{40FE70DD-D19F-4F48-B97D-BCEE8551331F}"/>
    <cellStyle name="Normal 6 59" xfId="520" xr:uid="{00000000-0005-0000-0000-000093050000}"/>
    <cellStyle name="Normal 6 59 2" xfId="1303" xr:uid="{00000000-0005-0000-0000-000094050000}"/>
    <cellStyle name="Normal 6 59 2 2" xfId="2869" xr:uid="{B43C3BE0-0964-489A-B92A-E848F01E09B9}"/>
    <cellStyle name="Normal 6 59 3" xfId="2086" xr:uid="{6705D383-1A04-4975-A158-193862524A7E}"/>
    <cellStyle name="Normal 6 6" xfId="43" xr:uid="{00000000-0005-0000-0000-000095050000}"/>
    <cellStyle name="Normal 6 6 2" xfId="826" xr:uid="{00000000-0005-0000-0000-000096050000}"/>
    <cellStyle name="Normal 6 6 2 2" xfId="2392" xr:uid="{57E24302-ECD1-4D00-9965-A221B34D7481}"/>
    <cellStyle name="Normal 6 6 3" xfId="1609" xr:uid="{DFA3C1CB-9381-4A7A-95AF-3FC75775E128}"/>
    <cellStyle name="Normal 6 60" xfId="529" xr:uid="{00000000-0005-0000-0000-000097050000}"/>
    <cellStyle name="Normal 6 60 2" xfId="1312" xr:uid="{00000000-0005-0000-0000-000098050000}"/>
    <cellStyle name="Normal 6 60 2 2" xfId="2878" xr:uid="{3FBB30BA-2C04-491F-A304-A63D5014E1F6}"/>
    <cellStyle name="Normal 6 60 3" xfId="2095" xr:uid="{3A122FF7-4952-43BC-A05B-6B7442F6BC25}"/>
    <cellStyle name="Normal 6 61" xfId="538" xr:uid="{00000000-0005-0000-0000-000099050000}"/>
    <cellStyle name="Normal 6 61 2" xfId="1321" xr:uid="{00000000-0005-0000-0000-00009A050000}"/>
    <cellStyle name="Normal 6 61 2 2" xfId="2887" xr:uid="{8A2D273C-34F3-4DDC-A42F-FE4FE925B78F}"/>
    <cellStyle name="Normal 6 61 3" xfId="2104" xr:uid="{598898E9-D530-45DD-B2A5-E440B8F5E7E8}"/>
    <cellStyle name="Normal 6 62" xfId="547" xr:uid="{00000000-0005-0000-0000-00009B050000}"/>
    <cellStyle name="Normal 6 62 2" xfId="1330" xr:uid="{00000000-0005-0000-0000-00009C050000}"/>
    <cellStyle name="Normal 6 62 2 2" xfId="2896" xr:uid="{834D1BD2-3843-4BC4-AFAC-EA12974A6245}"/>
    <cellStyle name="Normal 6 62 3" xfId="2113" xr:uid="{13F220DA-6C1A-46F0-B43F-FBF854C6E43F}"/>
    <cellStyle name="Normal 6 63" xfId="556" xr:uid="{00000000-0005-0000-0000-00009D050000}"/>
    <cellStyle name="Normal 6 63 2" xfId="1339" xr:uid="{00000000-0005-0000-0000-00009E050000}"/>
    <cellStyle name="Normal 6 63 2 2" xfId="2905" xr:uid="{A7EFF0B4-BE36-45A8-98CB-92BDAEFF121A}"/>
    <cellStyle name="Normal 6 63 3" xfId="2122" xr:uid="{9B8D8648-72F0-446A-9BEB-F8300D787ECF}"/>
    <cellStyle name="Normal 6 64" xfId="565" xr:uid="{00000000-0005-0000-0000-00009F050000}"/>
    <cellStyle name="Normal 6 64 2" xfId="1348" xr:uid="{00000000-0005-0000-0000-0000A0050000}"/>
    <cellStyle name="Normal 6 64 2 2" xfId="2914" xr:uid="{03B26BF6-4856-45ED-AD91-108BE1C715BA}"/>
    <cellStyle name="Normal 6 64 3" xfId="2131" xr:uid="{9A29F669-CE31-4273-8B96-B818E6923522}"/>
    <cellStyle name="Normal 6 65" xfId="574" xr:uid="{00000000-0005-0000-0000-0000A1050000}"/>
    <cellStyle name="Normal 6 65 2" xfId="1357" xr:uid="{00000000-0005-0000-0000-0000A2050000}"/>
    <cellStyle name="Normal 6 65 2 2" xfId="2923" xr:uid="{6FF0B82A-2CC3-47E4-964B-E1955CE6ED77}"/>
    <cellStyle name="Normal 6 65 3" xfId="2140" xr:uid="{7B77DA5D-A4C0-4B9B-AE0D-156F99459545}"/>
    <cellStyle name="Normal 6 66" xfId="583" xr:uid="{00000000-0005-0000-0000-0000A3050000}"/>
    <cellStyle name="Normal 6 66 2" xfId="1366" xr:uid="{00000000-0005-0000-0000-0000A4050000}"/>
    <cellStyle name="Normal 6 66 2 2" xfId="2932" xr:uid="{EF145809-07DA-4268-86A9-BCC61FEFED3A}"/>
    <cellStyle name="Normal 6 66 3" xfId="2149" xr:uid="{E851127E-17BF-4ED0-BE9E-5E38B73F019E}"/>
    <cellStyle name="Normal 6 67" xfId="592" xr:uid="{00000000-0005-0000-0000-0000A5050000}"/>
    <cellStyle name="Normal 6 67 2" xfId="1375" xr:uid="{00000000-0005-0000-0000-0000A6050000}"/>
    <cellStyle name="Normal 6 67 2 2" xfId="2941" xr:uid="{35FA9260-1787-4C4F-9871-8159EE7B8273}"/>
    <cellStyle name="Normal 6 67 3" xfId="2158" xr:uid="{3F55B74D-7954-41C4-B7AF-01CABFBC221E}"/>
    <cellStyle name="Normal 6 68" xfId="601" xr:uid="{00000000-0005-0000-0000-0000A7050000}"/>
    <cellStyle name="Normal 6 68 2" xfId="1384" xr:uid="{00000000-0005-0000-0000-0000A8050000}"/>
    <cellStyle name="Normal 6 68 2 2" xfId="2950" xr:uid="{839FAEEA-1751-4589-9454-36028992C490}"/>
    <cellStyle name="Normal 6 68 3" xfId="2167" xr:uid="{000E420F-84E2-42A0-9EFD-58622DAE2F17}"/>
    <cellStyle name="Normal 6 69" xfId="610" xr:uid="{00000000-0005-0000-0000-0000A9050000}"/>
    <cellStyle name="Normal 6 69 2" xfId="1393" xr:uid="{00000000-0005-0000-0000-0000AA050000}"/>
    <cellStyle name="Normal 6 69 2 2" xfId="2959" xr:uid="{784F52D7-CA79-4DA9-A049-9F57B3926F2E}"/>
    <cellStyle name="Normal 6 69 3" xfId="2176" xr:uid="{FDE7DEC3-8599-44F5-94E0-7E5C5113BDC8}"/>
    <cellStyle name="Normal 6 7" xfId="52" xr:uid="{00000000-0005-0000-0000-0000AB050000}"/>
    <cellStyle name="Normal 6 7 2" xfId="835" xr:uid="{00000000-0005-0000-0000-0000AC050000}"/>
    <cellStyle name="Normal 6 7 2 2" xfId="2401" xr:uid="{89978398-F794-4DC2-82EC-DE6162B0BE00}"/>
    <cellStyle name="Normal 6 7 3" xfId="1618" xr:uid="{5F9F1B94-7321-4EBF-A079-28F894E83C31}"/>
    <cellStyle name="Normal 6 70" xfId="619" xr:uid="{00000000-0005-0000-0000-0000AD050000}"/>
    <cellStyle name="Normal 6 70 2" xfId="1402" xr:uid="{00000000-0005-0000-0000-0000AE050000}"/>
    <cellStyle name="Normal 6 70 2 2" xfId="2968" xr:uid="{16CFC477-9F00-4801-BEDB-2339DFA47CAE}"/>
    <cellStyle name="Normal 6 70 3" xfId="2185" xr:uid="{E6371C7C-46F0-4995-9220-F5AB77E820A7}"/>
    <cellStyle name="Normal 6 71" xfId="628" xr:uid="{00000000-0005-0000-0000-0000AF050000}"/>
    <cellStyle name="Normal 6 71 2" xfId="1411" xr:uid="{00000000-0005-0000-0000-0000B0050000}"/>
    <cellStyle name="Normal 6 71 2 2" xfId="2977" xr:uid="{58E744FF-3D93-4C7C-BB99-D858A481CF92}"/>
    <cellStyle name="Normal 6 71 3" xfId="2194" xr:uid="{2A74549F-8AC1-4FE6-89ED-9F01FF5E4A67}"/>
    <cellStyle name="Normal 6 72" xfId="637" xr:uid="{00000000-0005-0000-0000-0000B1050000}"/>
    <cellStyle name="Normal 6 72 2" xfId="1420" xr:uid="{00000000-0005-0000-0000-0000B2050000}"/>
    <cellStyle name="Normal 6 72 2 2" xfId="2986" xr:uid="{7FE402F7-A874-4DB9-B446-96AB3FF899C9}"/>
    <cellStyle name="Normal 6 72 3" xfId="2203" xr:uid="{22CB2C69-D741-428D-8408-6F212CD53258}"/>
    <cellStyle name="Normal 6 73" xfId="646" xr:uid="{00000000-0005-0000-0000-0000B3050000}"/>
    <cellStyle name="Normal 6 73 2" xfId="1429" xr:uid="{00000000-0005-0000-0000-0000B4050000}"/>
    <cellStyle name="Normal 6 73 2 2" xfId="2995" xr:uid="{42FE1769-753E-4707-A0DF-3DCA8708F571}"/>
    <cellStyle name="Normal 6 73 3" xfId="2212" xr:uid="{AFC79F6E-4160-46A6-94F1-2849E831188B}"/>
    <cellStyle name="Normal 6 74" xfId="655" xr:uid="{00000000-0005-0000-0000-0000B5050000}"/>
    <cellStyle name="Normal 6 74 2" xfId="1438" xr:uid="{00000000-0005-0000-0000-0000B6050000}"/>
    <cellStyle name="Normal 6 74 2 2" xfId="3004" xr:uid="{71486CD2-A53D-4C8E-91DB-B68D44B7DFF1}"/>
    <cellStyle name="Normal 6 74 3" xfId="2221" xr:uid="{86CAD42D-C2B9-4972-8973-78A2DB8959F4}"/>
    <cellStyle name="Normal 6 75" xfId="664" xr:uid="{00000000-0005-0000-0000-0000B7050000}"/>
    <cellStyle name="Normal 6 75 2" xfId="1447" xr:uid="{00000000-0005-0000-0000-0000B8050000}"/>
    <cellStyle name="Normal 6 75 2 2" xfId="3013" xr:uid="{813CA36E-D660-404D-AA5A-EEBF4B62B5F9}"/>
    <cellStyle name="Normal 6 75 3" xfId="2230" xr:uid="{66B14315-9F90-4CE0-AFE7-583796897833}"/>
    <cellStyle name="Normal 6 76" xfId="673" xr:uid="{00000000-0005-0000-0000-0000B9050000}"/>
    <cellStyle name="Normal 6 76 2" xfId="1456" xr:uid="{00000000-0005-0000-0000-0000BA050000}"/>
    <cellStyle name="Normal 6 76 2 2" xfId="3022" xr:uid="{40D8D0E4-93BC-4ADC-B059-35C8CAF5D3EB}"/>
    <cellStyle name="Normal 6 76 3" xfId="2239" xr:uid="{66ACAB5C-DE87-410D-BA8E-92E3FB7239CD}"/>
    <cellStyle name="Normal 6 77" xfId="682" xr:uid="{00000000-0005-0000-0000-0000BB050000}"/>
    <cellStyle name="Normal 6 77 2" xfId="1465" xr:uid="{00000000-0005-0000-0000-0000BC050000}"/>
    <cellStyle name="Normal 6 77 2 2" xfId="3031" xr:uid="{46640207-8988-40E4-85C3-CBDDD77E9450}"/>
    <cellStyle name="Normal 6 77 3" xfId="2248" xr:uid="{F559A0CF-35A8-4811-90D2-7969057CB1B6}"/>
    <cellStyle name="Normal 6 78" xfId="691" xr:uid="{00000000-0005-0000-0000-0000BD050000}"/>
    <cellStyle name="Normal 6 78 2" xfId="1474" xr:uid="{00000000-0005-0000-0000-0000BE050000}"/>
    <cellStyle name="Normal 6 78 2 2" xfId="3040" xr:uid="{7570BBCA-15DF-4508-8D17-C67F30922C48}"/>
    <cellStyle name="Normal 6 78 3" xfId="2257" xr:uid="{04AA210B-2F21-4A98-95BB-C052D4E0EBCF}"/>
    <cellStyle name="Normal 6 79" xfId="700" xr:uid="{00000000-0005-0000-0000-0000BF050000}"/>
    <cellStyle name="Normal 6 79 2" xfId="1483" xr:uid="{00000000-0005-0000-0000-0000C0050000}"/>
    <cellStyle name="Normal 6 79 2 2" xfId="3049" xr:uid="{D4CFA38F-DFB0-4DEE-AD8F-397779D7EF16}"/>
    <cellStyle name="Normal 6 79 3" xfId="2266" xr:uid="{383C0409-E39D-4CAB-BF1E-C161BF76A834}"/>
    <cellStyle name="Normal 6 8" xfId="61" xr:uid="{00000000-0005-0000-0000-0000C1050000}"/>
    <cellStyle name="Normal 6 8 2" xfId="844" xr:uid="{00000000-0005-0000-0000-0000C2050000}"/>
    <cellStyle name="Normal 6 8 2 2" xfId="2410" xr:uid="{C4506852-2BCF-47AF-A8AF-92527E320A47}"/>
    <cellStyle name="Normal 6 8 3" xfId="1627" xr:uid="{221C90D0-AF60-4378-B1EE-F27084C5CB91}"/>
    <cellStyle name="Normal 6 80" xfId="709" xr:uid="{00000000-0005-0000-0000-0000C3050000}"/>
    <cellStyle name="Normal 6 80 2" xfId="1492" xr:uid="{00000000-0005-0000-0000-0000C4050000}"/>
    <cellStyle name="Normal 6 80 2 2" xfId="3058" xr:uid="{985EE0EE-3888-43D2-98B0-9AF4F282B4DE}"/>
    <cellStyle name="Normal 6 80 3" xfId="2275" xr:uid="{C3BA11C5-BCA3-48D9-8494-FB0F40C4F50D}"/>
    <cellStyle name="Normal 6 81" xfId="718" xr:uid="{00000000-0005-0000-0000-0000C5050000}"/>
    <cellStyle name="Normal 6 81 2" xfId="1501" xr:uid="{00000000-0005-0000-0000-0000C6050000}"/>
    <cellStyle name="Normal 6 81 2 2" xfId="3067" xr:uid="{D7AB7FDB-D74B-407F-90EC-9D52EFD105D3}"/>
    <cellStyle name="Normal 6 81 3" xfId="2284" xr:uid="{E9B247D9-74A1-4881-AE21-063CE6838A1C}"/>
    <cellStyle name="Normal 6 82" xfId="727" xr:uid="{00000000-0005-0000-0000-0000C7050000}"/>
    <cellStyle name="Normal 6 82 2" xfId="1510" xr:uid="{00000000-0005-0000-0000-0000C8050000}"/>
    <cellStyle name="Normal 6 82 2 2" xfId="3076" xr:uid="{FD399484-ED83-40ED-921C-279F19D303F6}"/>
    <cellStyle name="Normal 6 82 3" xfId="2293" xr:uid="{79A69E91-FF65-4B42-8620-A4D38D28B990}"/>
    <cellStyle name="Normal 6 83" xfId="736" xr:uid="{00000000-0005-0000-0000-0000C9050000}"/>
    <cellStyle name="Normal 6 83 2" xfId="1519" xr:uid="{00000000-0005-0000-0000-0000CA050000}"/>
    <cellStyle name="Normal 6 83 2 2" xfId="3085" xr:uid="{3BB4C35C-2539-4FED-B70E-6062EF71DA09}"/>
    <cellStyle name="Normal 6 83 3" xfId="2302" xr:uid="{343BF8F4-80E9-4662-836F-9715B1A81B00}"/>
    <cellStyle name="Normal 6 84" xfId="745" xr:uid="{00000000-0005-0000-0000-0000CB050000}"/>
    <cellStyle name="Normal 6 84 2" xfId="1528" xr:uid="{00000000-0005-0000-0000-0000CC050000}"/>
    <cellStyle name="Normal 6 84 2 2" xfId="3094" xr:uid="{2719D92F-622D-4FC0-860A-2F34717F75FA}"/>
    <cellStyle name="Normal 6 84 3" xfId="2311" xr:uid="{2076ED4C-7EED-4692-8828-3E64A2586708}"/>
    <cellStyle name="Normal 6 85" xfId="754" xr:uid="{00000000-0005-0000-0000-0000CD050000}"/>
    <cellStyle name="Normal 6 85 2" xfId="1537" xr:uid="{00000000-0005-0000-0000-0000CE050000}"/>
    <cellStyle name="Normal 6 85 2 2" xfId="3103" xr:uid="{F1E28C48-2EC1-479F-97AA-A8DD5A43A2AA}"/>
    <cellStyle name="Normal 6 85 3" xfId="2320" xr:uid="{91C2305F-9CD5-4548-B2D6-ECFC7FF0B1B0}"/>
    <cellStyle name="Normal 6 86" xfId="764" xr:uid="{00000000-0005-0000-0000-0000CF050000}"/>
    <cellStyle name="Normal 6 86 2" xfId="1547" xr:uid="{00000000-0005-0000-0000-0000D0050000}"/>
    <cellStyle name="Normal 6 86 2 2" xfId="3113" xr:uid="{B74CC128-A588-4747-AF30-954AC22E7D8F}"/>
    <cellStyle name="Normal 6 86 3" xfId="2330" xr:uid="{C3C905C6-7D14-4584-9615-5450280CC2EB}"/>
    <cellStyle name="Normal 6 87" xfId="773" xr:uid="{00000000-0005-0000-0000-0000D1050000}"/>
    <cellStyle name="Normal 6 87 2" xfId="1556" xr:uid="{00000000-0005-0000-0000-0000D2050000}"/>
    <cellStyle name="Normal 6 87 2 2" xfId="3122" xr:uid="{3B9D008F-4739-4129-B562-4E67C832044E}"/>
    <cellStyle name="Normal 6 87 3" xfId="2339" xr:uid="{105032A7-4520-462A-BEC1-1EABDF716756}"/>
    <cellStyle name="Normal 6 88" xfId="782" xr:uid="{00000000-0005-0000-0000-0000D3050000}"/>
    <cellStyle name="Normal 6 88 2" xfId="1565" xr:uid="{00000000-0005-0000-0000-0000D4050000}"/>
    <cellStyle name="Normal 6 88 2 2" xfId="3131" xr:uid="{A9951767-0EE0-4041-831C-DAEE584A6790}"/>
    <cellStyle name="Normal 6 88 3" xfId="2348" xr:uid="{425A6F60-5933-415E-A95D-3EA2420A0336}"/>
    <cellStyle name="Normal 6 89" xfId="790" xr:uid="{00000000-0005-0000-0000-0000D5050000}"/>
    <cellStyle name="Normal 6 89 2" xfId="2356" xr:uid="{7B925B9A-C236-45F7-9DB9-AC87D6E26FB5}"/>
    <cellStyle name="Normal 6 9" xfId="70" xr:uid="{00000000-0005-0000-0000-0000D6050000}"/>
    <cellStyle name="Normal 6 9 2" xfId="853" xr:uid="{00000000-0005-0000-0000-0000D7050000}"/>
    <cellStyle name="Normal 6 9 2 2" xfId="2419" xr:uid="{B4639F58-7389-419B-ADDC-A040D4BCD003}"/>
    <cellStyle name="Normal 6 9 3" xfId="1636" xr:uid="{D98900CC-BC83-4EFD-B3B8-CBA25814B442}"/>
    <cellStyle name="Normal 6 90" xfId="1573" xr:uid="{C4FEC19A-FBFB-47E7-A87E-7F6254586FA6}"/>
    <cellStyle name="Normal 60" xfId="480" xr:uid="{00000000-0005-0000-0000-0000D8050000}"/>
    <cellStyle name="Normal 60 2" xfId="1263" xr:uid="{00000000-0005-0000-0000-0000D9050000}"/>
    <cellStyle name="Normal 60 2 2" xfId="2829" xr:uid="{E1F4A04E-83F4-4757-9AE3-2B0127FCF258}"/>
    <cellStyle name="Normal 60 3" xfId="2046" xr:uid="{4131DC4B-961E-415B-8491-F01B712276D2}"/>
    <cellStyle name="Normal 61" xfId="489" xr:uid="{00000000-0005-0000-0000-0000DA050000}"/>
    <cellStyle name="Normal 61 2" xfId="1272" xr:uid="{00000000-0005-0000-0000-0000DB050000}"/>
    <cellStyle name="Normal 61 2 2" xfId="2838" xr:uid="{4B719666-81D9-4D99-8B36-3941968BD4F2}"/>
    <cellStyle name="Normal 61 3" xfId="2055" xr:uid="{9FC737DE-288E-4CCE-B0B4-9D5F76B3AF0A}"/>
    <cellStyle name="Normal 62" xfId="498" xr:uid="{00000000-0005-0000-0000-0000DC050000}"/>
    <cellStyle name="Normal 62 2" xfId="1281" xr:uid="{00000000-0005-0000-0000-0000DD050000}"/>
    <cellStyle name="Normal 62 2 2" xfId="2847" xr:uid="{2BDAA0B0-49F6-479C-AC5E-6EF98B5E8545}"/>
    <cellStyle name="Normal 62 3" xfId="2064" xr:uid="{8001FE0D-97F7-4EF5-A91E-5F51DA1C6B9D}"/>
    <cellStyle name="Normal 63" xfId="507" xr:uid="{00000000-0005-0000-0000-0000DE050000}"/>
    <cellStyle name="Normal 63 2" xfId="1290" xr:uid="{00000000-0005-0000-0000-0000DF050000}"/>
    <cellStyle name="Normal 63 2 2" xfId="2856" xr:uid="{6B385F57-E274-4FF0-A986-C3D64824AEBE}"/>
    <cellStyle name="Normal 63 3" xfId="2073" xr:uid="{E97BC9EA-CCFF-4B91-8F13-35CBACC9C165}"/>
    <cellStyle name="Normal 64" xfId="516" xr:uid="{00000000-0005-0000-0000-0000E0050000}"/>
    <cellStyle name="Normal 64 2" xfId="1299" xr:uid="{00000000-0005-0000-0000-0000E1050000}"/>
    <cellStyle name="Normal 64 2 2" xfId="2865" xr:uid="{8C7B4A2B-6987-477E-AA8D-2F84C6ED21BF}"/>
    <cellStyle name="Normal 64 3" xfId="2082" xr:uid="{F0338660-07CA-4E0A-9ED9-9C84FA543BC0}"/>
    <cellStyle name="Normal 65" xfId="525" xr:uid="{00000000-0005-0000-0000-0000E2050000}"/>
    <cellStyle name="Normal 65 2" xfId="1308" xr:uid="{00000000-0005-0000-0000-0000E3050000}"/>
    <cellStyle name="Normal 65 2 2" xfId="2874" xr:uid="{F92C907D-E2D3-4F9C-B716-327B1823F7A1}"/>
    <cellStyle name="Normal 65 3" xfId="2091" xr:uid="{CC0D121C-623F-492D-A0C3-DF8E1E673529}"/>
    <cellStyle name="Normal 66" xfId="534" xr:uid="{00000000-0005-0000-0000-0000E4050000}"/>
    <cellStyle name="Normal 66 2" xfId="1317" xr:uid="{00000000-0005-0000-0000-0000E5050000}"/>
    <cellStyle name="Normal 66 2 2" xfId="2883" xr:uid="{E26C7D5D-5757-4A74-8B07-9B4DA530F0FE}"/>
    <cellStyle name="Normal 66 3" xfId="2100" xr:uid="{F793ED06-F305-447A-9F9A-49426B2BDFAF}"/>
    <cellStyle name="Normal 67" xfId="543" xr:uid="{00000000-0005-0000-0000-0000E6050000}"/>
    <cellStyle name="Normal 67 2" xfId="1326" xr:uid="{00000000-0005-0000-0000-0000E7050000}"/>
    <cellStyle name="Normal 67 2 2" xfId="2892" xr:uid="{59C10D97-4A2D-4E1E-8C22-596D91B3D470}"/>
    <cellStyle name="Normal 67 3" xfId="2109" xr:uid="{EEDEDADF-8261-4A5F-AA4A-7C4270DDAB36}"/>
    <cellStyle name="Normal 68" xfId="552" xr:uid="{00000000-0005-0000-0000-0000E8050000}"/>
    <cellStyle name="Normal 68 2" xfId="1335" xr:uid="{00000000-0005-0000-0000-0000E9050000}"/>
    <cellStyle name="Normal 68 2 2" xfId="2901" xr:uid="{9B1D1977-9C8C-492E-8CA2-13638023C34F}"/>
    <cellStyle name="Normal 68 3" xfId="2118" xr:uid="{109CD5B2-82A6-446D-8A8A-938F29B217C0}"/>
    <cellStyle name="Normal 69" xfId="561" xr:uid="{00000000-0005-0000-0000-0000EA050000}"/>
    <cellStyle name="Normal 69 2" xfId="1344" xr:uid="{00000000-0005-0000-0000-0000EB050000}"/>
    <cellStyle name="Normal 69 2 2" xfId="2910" xr:uid="{341F8D62-4592-40FD-9F03-9EFB1FCE7C88}"/>
    <cellStyle name="Normal 69 3" xfId="2127" xr:uid="{F103580C-C3EF-4EA6-8B7F-28FC2C09DCE8}"/>
    <cellStyle name="Normal 7" xfId="12" xr:uid="{00000000-0005-0000-0000-0000EC050000}"/>
    <cellStyle name="Normal 70" xfId="570" xr:uid="{00000000-0005-0000-0000-0000ED050000}"/>
    <cellStyle name="Normal 70 2" xfId="1353" xr:uid="{00000000-0005-0000-0000-0000EE050000}"/>
    <cellStyle name="Normal 70 2 2" xfId="2919" xr:uid="{738C74E9-D654-4473-B2A2-9DAD94A4ACFE}"/>
    <cellStyle name="Normal 70 3" xfId="2136" xr:uid="{21145333-E89A-41B9-9153-B296E4B667EE}"/>
    <cellStyle name="Normal 71" xfId="579" xr:uid="{00000000-0005-0000-0000-0000EF050000}"/>
    <cellStyle name="Normal 71 2" xfId="1362" xr:uid="{00000000-0005-0000-0000-0000F0050000}"/>
    <cellStyle name="Normal 71 2 2" xfId="2928" xr:uid="{6F3FEB12-10E9-41D2-9965-62F2AD876351}"/>
    <cellStyle name="Normal 71 3" xfId="2145" xr:uid="{7579ED99-9113-4ADA-9C95-DCA717856741}"/>
    <cellStyle name="Normal 72" xfId="588" xr:uid="{00000000-0005-0000-0000-0000F1050000}"/>
    <cellStyle name="Normal 72 2" xfId="1371" xr:uid="{00000000-0005-0000-0000-0000F2050000}"/>
    <cellStyle name="Normal 72 2 2" xfId="2937" xr:uid="{7F9A0581-74FF-4DE3-A4DE-DA2FA9FA9889}"/>
    <cellStyle name="Normal 72 3" xfId="2154" xr:uid="{03B74E7C-7AB9-436B-A7AD-16BA7DB4416B}"/>
    <cellStyle name="Normal 73" xfId="597" xr:uid="{00000000-0005-0000-0000-0000F3050000}"/>
    <cellStyle name="Normal 73 2" xfId="1380" xr:uid="{00000000-0005-0000-0000-0000F4050000}"/>
    <cellStyle name="Normal 73 2 2" xfId="2946" xr:uid="{D54A7D78-E795-438D-9156-CACED2C52EBA}"/>
    <cellStyle name="Normal 73 3" xfId="2163" xr:uid="{B7B51FC5-202D-4C93-A07E-93EE396B812D}"/>
    <cellStyle name="Normal 74" xfId="606" xr:uid="{00000000-0005-0000-0000-0000F5050000}"/>
    <cellStyle name="Normal 74 2" xfId="1389" xr:uid="{00000000-0005-0000-0000-0000F6050000}"/>
    <cellStyle name="Normal 74 2 2" xfId="2955" xr:uid="{724EB23E-19DC-451D-B2B6-28CB11AC37BA}"/>
    <cellStyle name="Normal 74 3" xfId="2172" xr:uid="{A183CFB5-7958-4D97-BA7A-725E8E0C5911}"/>
    <cellStyle name="Normal 75" xfId="615" xr:uid="{00000000-0005-0000-0000-0000F7050000}"/>
    <cellStyle name="Normal 75 2" xfId="1398" xr:uid="{00000000-0005-0000-0000-0000F8050000}"/>
    <cellStyle name="Normal 75 2 2" xfId="2964" xr:uid="{5C5603C0-5DB0-4F72-8878-7BFB4626356C}"/>
    <cellStyle name="Normal 75 3" xfId="2181" xr:uid="{8C97F9D5-3EDC-4C74-ABCE-EBA62474B9A8}"/>
    <cellStyle name="Normal 76" xfId="624" xr:uid="{00000000-0005-0000-0000-0000F9050000}"/>
    <cellStyle name="Normal 76 2" xfId="1407" xr:uid="{00000000-0005-0000-0000-0000FA050000}"/>
    <cellStyle name="Normal 76 2 2" xfId="2973" xr:uid="{AF29F108-A932-4618-A057-FFC203C5A4E2}"/>
    <cellStyle name="Normal 76 3" xfId="2190" xr:uid="{6B8907C0-A6D6-4D82-8613-BB2E0FC30D54}"/>
    <cellStyle name="Normal 77" xfId="633" xr:uid="{00000000-0005-0000-0000-0000FB050000}"/>
    <cellStyle name="Normal 77 2" xfId="1416" xr:uid="{00000000-0005-0000-0000-0000FC050000}"/>
    <cellStyle name="Normal 77 2 2" xfId="2982" xr:uid="{980C9686-FA01-47F0-8616-87494FD3DEDC}"/>
    <cellStyle name="Normal 77 3" xfId="2199" xr:uid="{6C0B764A-BF80-4D2F-8799-6A2A8301258C}"/>
    <cellStyle name="Normal 78" xfId="642" xr:uid="{00000000-0005-0000-0000-0000FD050000}"/>
    <cellStyle name="Normal 78 2" xfId="1425" xr:uid="{00000000-0005-0000-0000-0000FE050000}"/>
    <cellStyle name="Normal 78 2 2" xfId="2991" xr:uid="{27D1E367-F767-4CB0-9944-5EA01EF88703}"/>
    <cellStyle name="Normal 78 3" xfId="2208" xr:uid="{B45DABE9-2D52-4783-ADF6-5043AB1FAA46}"/>
    <cellStyle name="Normal 79" xfId="651" xr:uid="{00000000-0005-0000-0000-0000FF050000}"/>
    <cellStyle name="Normal 79 2" xfId="1434" xr:uid="{00000000-0005-0000-0000-000000060000}"/>
    <cellStyle name="Normal 79 2 2" xfId="3000" xr:uid="{F9B372C4-38F3-45FA-93AE-0BE5273E2DFC}"/>
    <cellStyle name="Normal 79 3" xfId="2217" xr:uid="{F928362D-ED9D-4D21-A53C-056D471C78DC}"/>
    <cellStyle name="Normal 8" xfId="11" xr:uid="{00000000-0005-0000-0000-000001060000}"/>
    <cellStyle name="Normal 8 2" xfId="795" xr:uid="{00000000-0005-0000-0000-000002060000}"/>
    <cellStyle name="Normal 8 2 2" xfId="2361" xr:uid="{B87780BB-E27A-4DC9-9E30-CC19DB44DF8A}"/>
    <cellStyle name="Normal 8 3" xfId="1578" xr:uid="{5070D907-C803-4485-ADB0-8AD9C2FC11C8}"/>
    <cellStyle name="Normal 80" xfId="660" xr:uid="{00000000-0005-0000-0000-000003060000}"/>
    <cellStyle name="Normal 80 2" xfId="1443" xr:uid="{00000000-0005-0000-0000-000004060000}"/>
    <cellStyle name="Normal 80 2 2" xfId="3009" xr:uid="{F90F0043-1480-43AC-8D8C-B9F50BD802C0}"/>
    <cellStyle name="Normal 80 3" xfId="2226" xr:uid="{69E5703A-1447-404B-AB07-0AC1CC3B0CB9}"/>
    <cellStyle name="Normal 81" xfId="669" xr:uid="{00000000-0005-0000-0000-000005060000}"/>
    <cellStyle name="Normal 81 2" xfId="1452" xr:uid="{00000000-0005-0000-0000-000006060000}"/>
    <cellStyle name="Normal 81 2 2" xfId="3018" xr:uid="{A749269F-CB1C-43CE-88AB-61A883BA1BFA}"/>
    <cellStyle name="Normal 81 3" xfId="2235" xr:uid="{7E43A605-C7E2-4094-928A-7339112BA5ED}"/>
    <cellStyle name="Normal 82" xfId="678" xr:uid="{00000000-0005-0000-0000-000007060000}"/>
    <cellStyle name="Normal 82 2" xfId="1461" xr:uid="{00000000-0005-0000-0000-000008060000}"/>
    <cellStyle name="Normal 82 2 2" xfId="3027" xr:uid="{E73D7911-EC13-4889-B9DA-071E3F8A3D22}"/>
    <cellStyle name="Normal 82 3" xfId="2244" xr:uid="{1B8E3511-8BCF-426A-ABDF-095E7CA564C8}"/>
    <cellStyle name="Normal 83" xfId="687" xr:uid="{00000000-0005-0000-0000-000009060000}"/>
    <cellStyle name="Normal 83 2" xfId="1470" xr:uid="{00000000-0005-0000-0000-00000A060000}"/>
    <cellStyle name="Normal 83 2 2" xfId="3036" xr:uid="{8D333C20-F4A4-4A82-9013-8606321F7B09}"/>
    <cellStyle name="Normal 83 3" xfId="2253" xr:uid="{848C0A91-B74D-473D-B45A-8CBC818CED0C}"/>
    <cellStyle name="Normal 84" xfId="696" xr:uid="{00000000-0005-0000-0000-00000B060000}"/>
    <cellStyle name="Normal 84 2" xfId="1479" xr:uid="{00000000-0005-0000-0000-00000C060000}"/>
    <cellStyle name="Normal 84 2 2" xfId="3045" xr:uid="{A03E84F5-CFE4-4A08-A4AE-546BDAFB04F4}"/>
    <cellStyle name="Normal 84 3" xfId="2262" xr:uid="{4F860019-73F7-4BE0-9A72-DB0037091B0D}"/>
    <cellStyle name="Normal 85" xfId="705" xr:uid="{00000000-0005-0000-0000-00000D060000}"/>
    <cellStyle name="Normal 85 2" xfId="1488" xr:uid="{00000000-0005-0000-0000-00000E060000}"/>
    <cellStyle name="Normal 85 2 2" xfId="3054" xr:uid="{D7C50F59-0316-4221-AF82-74CDC0152BA7}"/>
    <cellStyle name="Normal 85 3" xfId="2271" xr:uid="{60FD2A65-CC5B-46D3-859F-139D8A70E720}"/>
    <cellStyle name="Normal 86" xfId="714" xr:uid="{00000000-0005-0000-0000-00000F060000}"/>
    <cellStyle name="Normal 86 2" xfId="1497" xr:uid="{00000000-0005-0000-0000-000010060000}"/>
    <cellStyle name="Normal 86 2 2" xfId="3063" xr:uid="{6E304327-4EE9-4613-914C-D5FC100BB4F6}"/>
    <cellStyle name="Normal 86 3" xfId="2280" xr:uid="{11E703E1-71C8-4058-9BBB-8B28D39316A6}"/>
    <cellStyle name="Normal 87" xfId="723" xr:uid="{00000000-0005-0000-0000-000011060000}"/>
    <cellStyle name="Normal 87 2" xfId="1506" xr:uid="{00000000-0005-0000-0000-000012060000}"/>
    <cellStyle name="Normal 87 2 2" xfId="3072" xr:uid="{FD754619-EC79-48F1-B912-448F953A87BD}"/>
    <cellStyle name="Normal 87 3" xfId="2289" xr:uid="{65EA9007-BC32-49B9-B698-48B5EE90168C}"/>
    <cellStyle name="Normal 88" xfId="732" xr:uid="{00000000-0005-0000-0000-000013060000}"/>
    <cellStyle name="Normal 88 2" xfId="1515" xr:uid="{00000000-0005-0000-0000-000014060000}"/>
    <cellStyle name="Normal 88 2 2" xfId="3081" xr:uid="{655FD244-B9CD-47B0-801D-96BDA8484133}"/>
    <cellStyle name="Normal 88 3" xfId="2298" xr:uid="{1A840D31-D5E5-4525-A6E7-2112752914BA}"/>
    <cellStyle name="Normal 89" xfId="741" xr:uid="{00000000-0005-0000-0000-000015060000}"/>
    <cellStyle name="Normal 89 2" xfId="1524" xr:uid="{00000000-0005-0000-0000-000016060000}"/>
    <cellStyle name="Normal 89 2 2" xfId="3090" xr:uid="{88E6C134-4BDB-4AB3-A196-A7819A83E4DD}"/>
    <cellStyle name="Normal 89 3" xfId="2307" xr:uid="{75D60671-CEA3-4711-81DF-A31CE0D0DDAC}"/>
    <cellStyle name="Normal 9" xfId="21" xr:uid="{00000000-0005-0000-0000-000017060000}"/>
    <cellStyle name="Normal 9 2" xfId="804" xr:uid="{00000000-0005-0000-0000-000018060000}"/>
    <cellStyle name="Normal 9 2 2" xfId="2370" xr:uid="{ACF20A8B-136C-42FC-9F30-26C87E1564A4}"/>
    <cellStyle name="Normal 9 3" xfId="1587" xr:uid="{3F94F2F7-E900-40DD-B927-E0A2A2D304E9}"/>
    <cellStyle name="Normal 90" xfId="750" xr:uid="{00000000-0005-0000-0000-000019060000}"/>
    <cellStyle name="Normal 90 2" xfId="1533" xr:uid="{00000000-0005-0000-0000-00001A060000}"/>
    <cellStyle name="Normal 90 2 2" xfId="3099" xr:uid="{97E2A796-7FF5-4308-8412-D31FAB4D8D62}"/>
    <cellStyle name="Normal 90 3" xfId="2316" xr:uid="{EEBA0607-2A6B-4C82-842A-5E91C06BAF75}"/>
    <cellStyle name="Normal 91" xfId="759" xr:uid="{00000000-0005-0000-0000-00001B060000}"/>
    <cellStyle name="Normal 91 2" xfId="1542" xr:uid="{00000000-0005-0000-0000-00001C060000}"/>
    <cellStyle name="Normal 91 2 2" xfId="3108" xr:uid="{CDD09A30-5EE7-4EDF-B1C9-E5E27DD9C37F}"/>
    <cellStyle name="Normal 91 3" xfId="2325" xr:uid="{B3090C84-04D4-4DA6-9899-2A5C5272B115}"/>
    <cellStyle name="Normal 92" xfId="760" xr:uid="{00000000-0005-0000-0000-00001D060000}"/>
    <cellStyle name="Normal 92 2" xfId="1543" xr:uid="{00000000-0005-0000-0000-00001E060000}"/>
    <cellStyle name="Normal 92 2 2" xfId="3109" xr:uid="{55AF1AAF-FA15-4B4B-8554-732C12D892B4}"/>
    <cellStyle name="Normal 92 3" xfId="2326" xr:uid="{50BF9EDC-2495-4738-BA84-D8B7B4F626CD}"/>
    <cellStyle name="Normal 93" xfId="769" xr:uid="{00000000-0005-0000-0000-00001F060000}"/>
    <cellStyle name="Normal 93 2" xfId="1552" xr:uid="{00000000-0005-0000-0000-000020060000}"/>
    <cellStyle name="Normal 93 2 2" xfId="3118" xr:uid="{008ACA7F-B7E3-4057-A38E-ADBDF635076C}"/>
    <cellStyle name="Normal 93 3" xfId="2335" xr:uid="{CC6C88B8-6A66-4CB9-BCE5-7D1C890FC22F}"/>
    <cellStyle name="Normal 94" xfId="778" xr:uid="{00000000-0005-0000-0000-000021060000}"/>
    <cellStyle name="Normal 94 2" xfId="1561" xr:uid="{00000000-0005-0000-0000-000022060000}"/>
    <cellStyle name="Normal 94 2 2" xfId="3127" xr:uid="{7615F104-30FD-496F-A67E-B7B34D8CBCB8}"/>
    <cellStyle name="Normal 94 3" xfId="2344" xr:uid="{FF5DAC9A-56C3-4915-B5F5-E13D27606413}"/>
    <cellStyle name="Normal 95" xfId="3136" xr:uid="{4A4E07D6-923F-434C-88C9-C092E375BBC0}"/>
  </cellStyles>
  <dxfs count="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left" vertical="center" textRotation="0" wrapText="1" indent="0" justifyLastLine="0" shrinkToFit="0" readingOrder="0"/>
      <border diagonalUp="0" diagonalDown="0" outline="0">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numFmt numFmtId="13" formatCode="0%"/>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rgb="FF000000"/>
        </left>
        <right style="thin">
          <color rgb="FF000000"/>
        </right>
        <top/>
        <bottom/>
        <vertical style="thin">
          <color rgb="FF000000"/>
        </vertical>
        <horizontal style="thin">
          <color rgb="FF000000"/>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2019</a:t>
            </a:r>
            <a:r>
              <a:rPr lang="en-US" baseline="0"/>
              <a:t> </a:t>
            </a:r>
            <a:r>
              <a:rPr lang="mn-MN" baseline="0"/>
              <a:t>болон 2020 оны гомдлын харьцуулалт </a:t>
            </a:r>
            <a:endParaRPr lang="mn-MN"/>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Sheet2!$C$13</c:f>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Sheet2!$B$14:$B$25</c:f>
              <c:strCache>
                <c:ptCount val="10"/>
                <c:pt idx="0">
                  <c:v>Jan</c:v>
                </c:pt>
                <c:pt idx="1">
                  <c:v>Feb</c:v>
                </c:pt>
                <c:pt idx="2">
                  <c:v>Mar</c:v>
                </c:pt>
                <c:pt idx="3">
                  <c:v>Apr</c:v>
                </c:pt>
                <c:pt idx="4">
                  <c:v>May</c:v>
                </c:pt>
                <c:pt idx="5">
                  <c:v>Jun</c:v>
                </c:pt>
                <c:pt idx="6">
                  <c:v>Jul</c:v>
                </c:pt>
                <c:pt idx="7">
                  <c:v>Aug</c:v>
                </c:pt>
                <c:pt idx="8">
                  <c:v>Sep</c:v>
                </c:pt>
                <c:pt idx="9">
                  <c:v>Oct</c:v>
                </c:pt>
              </c:strCache>
            </c:strRef>
          </c:cat>
          <c:val>
            <c:numRef>
              <c:f>Sheet2!$C$14:$C$25</c:f>
              <c:numCache>
                <c:formatCode>General</c:formatCode>
                <c:ptCount val="12"/>
                <c:pt idx="0">
                  <c:v>12</c:v>
                </c:pt>
                <c:pt idx="1">
                  <c:v>38</c:v>
                </c:pt>
                <c:pt idx="2">
                  <c:v>81</c:v>
                </c:pt>
                <c:pt idx="3">
                  <c:v>131</c:v>
                </c:pt>
                <c:pt idx="4">
                  <c:v>162</c:v>
                </c:pt>
                <c:pt idx="5">
                  <c:v>162</c:v>
                </c:pt>
                <c:pt idx="6">
                  <c:v>136</c:v>
                </c:pt>
                <c:pt idx="7">
                  <c:v>69</c:v>
                </c:pt>
                <c:pt idx="8">
                  <c:v>70</c:v>
                </c:pt>
                <c:pt idx="9">
                  <c:v>52</c:v>
                </c:pt>
              </c:numCache>
            </c:numRef>
          </c:val>
          <c:extLst>
            <c:ext xmlns:c16="http://schemas.microsoft.com/office/drawing/2014/chart" uri="{C3380CC4-5D6E-409C-BE32-E72D297353CC}">
              <c16:uniqueId val="{00000000-FB1D-4E61-AD7C-2C2151ECBEFE}"/>
            </c:ext>
          </c:extLst>
        </c:ser>
        <c:ser>
          <c:idx val="1"/>
          <c:order val="1"/>
          <c:tx>
            <c:strRef>
              <c:f>Sheet2!$D$13</c:f>
              <c:strCache>
                <c:ptCount val="1"/>
                <c:pt idx="0">
                  <c:v>2020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Sheet2!$B$14:$B$25</c:f>
              <c:strCache>
                <c:ptCount val="10"/>
                <c:pt idx="0">
                  <c:v>Jan</c:v>
                </c:pt>
                <c:pt idx="1">
                  <c:v>Feb</c:v>
                </c:pt>
                <c:pt idx="2">
                  <c:v>Mar</c:v>
                </c:pt>
                <c:pt idx="3">
                  <c:v>Apr</c:v>
                </c:pt>
                <c:pt idx="4">
                  <c:v>May</c:v>
                </c:pt>
                <c:pt idx="5">
                  <c:v>Jun</c:v>
                </c:pt>
                <c:pt idx="6">
                  <c:v>Jul</c:v>
                </c:pt>
                <c:pt idx="7">
                  <c:v>Aug</c:v>
                </c:pt>
                <c:pt idx="8">
                  <c:v>Sep</c:v>
                </c:pt>
                <c:pt idx="9">
                  <c:v>Oct</c:v>
                </c:pt>
              </c:strCache>
            </c:strRef>
          </c:cat>
          <c:val>
            <c:numRef>
              <c:f>Sheet2!$D$14:$D$25</c:f>
              <c:numCache>
                <c:formatCode>General</c:formatCode>
                <c:ptCount val="12"/>
                <c:pt idx="0">
                  <c:v>11</c:v>
                </c:pt>
                <c:pt idx="1">
                  <c:v>35</c:v>
                </c:pt>
                <c:pt idx="2">
                  <c:v>72</c:v>
                </c:pt>
                <c:pt idx="3">
                  <c:v>117</c:v>
                </c:pt>
                <c:pt idx="4">
                  <c:v>154</c:v>
                </c:pt>
                <c:pt idx="5">
                  <c:v>171</c:v>
                </c:pt>
                <c:pt idx="6">
                  <c:v>112</c:v>
                </c:pt>
                <c:pt idx="7">
                  <c:v>80</c:v>
                </c:pt>
                <c:pt idx="8">
                  <c:v>74</c:v>
                </c:pt>
                <c:pt idx="9">
                  <c:v>53</c:v>
                </c:pt>
              </c:numCache>
            </c:numRef>
          </c:val>
          <c:extLst>
            <c:ext xmlns:c16="http://schemas.microsoft.com/office/drawing/2014/chart" uri="{C3380CC4-5D6E-409C-BE32-E72D297353CC}">
              <c16:uniqueId val="{00000001-FB1D-4E61-AD7C-2C2151ECBEFE}"/>
            </c:ext>
          </c:extLst>
        </c:ser>
        <c:dLbls>
          <c:showLegendKey val="0"/>
          <c:showVal val="0"/>
          <c:showCatName val="0"/>
          <c:showSerName val="0"/>
          <c:showPercent val="0"/>
          <c:showBubbleSize val="0"/>
        </c:dLbls>
        <c:gapWidth val="90"/>
        <c:overlap val="-30"/>
        <c:axId val="1235444096"/>
        <c:axId val="1235447048"/>
      </c:barChart>
      <c:catAx>
        <c:axId val="123544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47048"/>
        <c:crosses val="autoZero"/>
        <c:auto val="1"/>
        <c:lblAlgn val="ctr"/>
        <c:lblOffset val="100"/>
        <c:noMultiLvlLbl val="0"/>
      </c:catAx>
      <c:valAx>
        <c:axId val="1235447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4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2019</a:t>
            </a:r>
            <a:r>
              <a:rPr lang="en-US" baseline="0"/>
              <a:t> </a:t>
            </a:r>
            <a:r>
              <a:rPr lang="mn-MN" baseline="0"/>
              <a:t>оны гомдол шийдвэрлэлтийн байдал</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'Нийт гомдол'!$C$9</c:f>
              <c:strCache>
                <c:ptCount val="1"/>
                <c:pt idx="0">
                  <c:v>Гомдол үндэслэлтэй</c:v>
                </c:pt>
              </c:strCache>
            </c:strRef>
          </c:tx>
          <c:spPr>
            <a:solidFill>
              <a:schemeClr val="accent1"/>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гомдол'!$D$9:$O$9</c:f>
              <c:numCache>
                <c:formatCode>General</c:formatCode>
                <c:ptCount val="12"/>
                <c:pt idx="0">
                  <c:v>14</c:v>
                </c:pt>
                <c:pt idx="1">
                  <c:v>38</c:v>
                </c:pt>
                <c:pt idx="2">
                  <c:v>48</c:v>
                </c:pt>
                <c:pt idx="3">
                  <c:v>77</c:v>
                </c:pt>
                <c:pt idx="4">
                  <c:v>89</c:v>
                </c:pt>
                <c:pt idx="5">
                  <c:v>72</c:v>
                </c:pt>
                <c:pt idx="6">
                  <c:v>70</c:v>
                </c:pt>
                <c:pt idx="7">
                  <c:v>0</c:v>
                </c:pt>
                <c:pt idx="8">
                  <c:v>46</c:v>
                </c:pt>
                <c:pt idx="9">
                  <c:v>31</c:v>
                </c:pt>
                <c:pt idx="10">
                  <c:v>23</c:v>
                </c:pt>
                <c:pt idx="11">
                  <c:v>19</c:v>
                </c:pt>
              </c:numCache>
            </c:numRef>
          </c:val>
          <c:extLst>
            <c:ext xmlns:c16="http://schemas.microsoft.com/office/drawing/2014/chart" uri="{C3380CC4-5D6E-409C-BE32-E72D297353CC}">
              <c16:uniqueId val="{00000000-08DD-4389-8180-65EEF65078FA}"/>
            </c:ext>
          </c:extLst>
        </c:ser>
        <c:ser>
          <c:idx val="1"/>
          <c:order val="1"/>
          <c:tx>
            <c:strRef>
              <c:f>'Нийт гомдол'!$C$10</c:f>
              <c:strCache>
                <c:ptCount val="1"/>
                <c:pt idx="0">
                  <c:v>Гомдол үндэслэлгүй</c:v>
                </c:pt>
              </c:strCache>
            </c:strRef>
          </c:tx>
          <c:spPr>
            <a:solidFill>
              <a:schemeClr val="accent2"/>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гомдол'!$D$10:$O$10</c:f>
              <c:numCache>
                <c:formatCode>General</c:formatCode>
                <c:ptCount val="12"/>
                <c:pt idx="0">
                  <c:v>8</c:v>
                </c:pt>
                <c:pt idx="1">
                  <c:v>10</c:v>
                </c:pt>
                <c:pt idx="2">
                  <c:v>41</c:v>
                </c:pt>
                <c:pt idx="3">
                  <c:v>54</c:v>
                </c:pt>
                <c:pt idx="4">
                  <c:v>67</c:v>
                </c:pt>
                <c:pt idx="5">
                  <c:v>47</c:v>
                </c:pt>
                <c:pt idx="6">
                  <c:v>48</c:v>
                </c:pt>
                <c:pt idx="7">
                  <c:v>0</c:v>
                </c:pt>
                <c:pt idx="8">
                  <c:v>11</c:v>
                </c:pt>
                <c:pt idx="9">
                  <c:v>6</c:v>
                </c:pt>
                <c:pt idx="10">
                  <c:v>5</c:v>
                </c:pt>
                <c:pt idx="11">
                  <c:v>8</c:v>
                </c:pt>
              </c:numCache>
            </c:numRef>
          </c:val>
          <c:extLst>
            <c:ext xmlns:c16="http://schemas.microsoft.com/office/drawing/2014/chart" uri="{C3380CC4-5D6E-409C-BE32-E72D297353CC}">
              <c16:uniqueId val="{00000001-08DD-4389-8180-65EEF65078FA}"/>
            </c:ext>
          </c:extLst>
        </c:ser>
        <c:ser>
          <c:idx val="2"/>
          <c:order val="2"/>
          <c:tx>
            <c:strRef>
              <c:f>'Нийт гомдол'!$C$11</c:f>
              <c:strCache>
                <c:ptCount val="1"/>
                <c:pt idx="0">
                  <c:v>Бусад</c:v>
                </c:pt>
              </c:strCache>
            </c:strRef>
          </c:tx>
          <c:spPr>
            <a:solidFill>
              <a:schemeClr val="accent3"/>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гомдол'!$D$11:$O$11</c:f>
              <c:numCache>
                <c:formatCode>General</c:formatCode>
                <c:ptCount val="12"/>
                <c:pt idx="0">
                  <c:v>10</c:v>
                </c:pt>
                <c:pt idx="1">
                  <c:v>5</c:v>
                </c:pt>
                <c:pt idx="2">
                  <c:v>8</c:v>
                </c:pt>
                <c:pt idx="3">
                  <c:v>21</c:v>
                </c:pt>
                <c:pt idx="4">
                  <c:v>29</c:v>
                </c:pt>
                <c:pt idx="5">
                  <c:v>16</c:v>
                </c:pt>
                <c:pt idx="6">
                  <c:v>18</c:v>
                </c:pt>
                <c:pt idx="7">
                  <c:v>0</c:v>
                </c:pt>
                <c:pt idx="8">
                  <c:v>13</c:v>
                </c:pt>
                <c:pt idx="9">
                  <c:v>15</c:v>
                </c:pt>
                <c:pt idx="10">
                  <c:v>13</c:v>
                </c:pt>
                <c:pt idx="11">
                  <c:v>11</c:v>
                </c:pt>
              </c:numCache>
            </c:numRef>
          </c:val>
          <c:extLst>
            <c:ext xmlns:c16="http://schemas.microsoft.com/office/drawing/2014/chart" uri="{C3380CC4-5D6E-409C-BE32-E72D297353CC}">
              <c16:uniqueId val="{00000002-08DD-4389-8180-65EEF65078FA}"/>
            </c:ext>
          </c:extLst>
        </c:ser>
        <c:dLbls>
          <c:showLegendKey val="0"/>
          <c:showVal val="0"/>
          <c:showCatName val="0"/>
          <c:showSerName val="0"/>
          <c:showPercent val="0"/>
          <c:showBubbleSize val="0"/>
        </c:dLbls>
        <c:gapWidth val="150"/>
        <c:overlap val="100"/>
        <c:axId val="506509552"/>
        <c:axId val="506509880"/>
      </c:barChart>
      <c:catAx>
        <c:axId val="50650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6509880"/>
        <c:crosses val="autoZero"/>
        <c:auto val="1"/>
        <c:lblAlgn val="ctr"/>
        <c:lblOffset val="100"/>
        <c:noMultiLvlLbl val="0"/>
      </c:catAx>
      <c:valAx>
        <c:axId val="506509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6509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mn-MN"/>
              <a:t>2018</a:t>
            </a:r>
            <a:r>
              <a:rPr lang="mn-MN" baseline="0"/>
              <a:t> оны гомдол шийдвэрлэлтийн байдал</a:t>
            </a:r>
            <a:endParaRPr lang="en-US"/>
          </a:p>
        </c:rich>
      </c:tx>
      <c:layout>
        <c:manualLayout>
          <c:xMode val="edge"/>
          <c:yMode val="edge"/>
          <c:x val="0.15969444444444444"/>
          <c:y val="4.62962962962962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504288341910019E-2"/>
          <c:y val="0.17171296296296298"/>
          <c:w val="0.89624899249798495"/>
          <c:h val="0.56412802566345877"/>
        </c:manualLayout>
      </c:layout>
      <c:barChart>
        <c:barDir val="col"/>
        <c:grouping val="stacked"/>
        <c:varyColors val="0"/>
        <c:ser>
          <c:idx val="0"/>
          <c:order val="0"/>
          <c:tx>
            <c:strRef>
              <c:f>'Нийт гомдол'!$C$37</c:f>
              <c:strCache>
                <c:ptCount val="1"/>
                <c:pt idx="0">
                  <c:v>Гомдол үндэслэлтэй</c:v>
                </c:pt>
              </c:strCache>
            </c:strRef>
          </c:tx>
          <c:spPr>
            <a:solidFill>
              <a:schemeClr val="accent1"/>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гомдол'!$D$37:$O$37</c:f>
              <c:numCache>
                <c:formatCode>General</c:formatCode>
                <c:ptCount val="12"/>
                <c:pt idx="0">
                  <c:v>23</c:v>
                </c:pt>
                <c:pt idx="1">
                  <c:v>99</c:v>
                </c:pt>
                <c:pt idx="2">
                  <c:v>34</c:v>
                </c:pt>
                <c:pt idx="3">
                  <c:v>29</c:v>
                </c:pt>
                <c:pt idx="4">
                  <c:v>103</c:v>
                </c:pt>
                <c:pt idx="5">
                  <c:v>88</c:v>
                </c:pt>
                <c:pt idx="6">
                  <c:v>64</c:v>
                </c:pt>
                <c:pt idx="7">
                  <c:v>0</c:v>
                </c:pt>
                <c:pt idx="8">
                  <c:v>29</c:v>
                </c:pt>
                <c:pt idx="9">
                  <c:v>34</c:v>
                </c:pt>
                <c:pt idx="10">
                  <c:v>46</c:v>
                </c:pt>
                <c:pt idx="11">
                  <c:v>19</c:v>
                </c:pt>
              </c:numCache>
            </c:numRef>
          </c:val>
          <c:extLst>
            <c:ext xmlns:c16="http://schemas.microsoft.com/office/drawing/2014/chart" uri="{C3380CC4-5D6E-409C-BE32-E72D297353CC}">
              <c16:uniqueId val="{00000000-A7F4-4BDE-8989-785D45ED4C87}"/>
            </c:ext>
          </c:extLst>
        </c:ser>
        <c:ser>
          <c:idx val="1"/>
          <c:order val="1"/>
          <c:tx>
            <c:strRef>
              <c:f>'Нийт гомдол'!$C$38</c:f>
              <c:strCache>
                <c:ptCount val="1"/>
                <c:pt idx="0">
                  <c:v>Гомдол үндэслэлгүй</c:v>
                </c:pt>
              </c:strCache>
            </c:strRef>
          </c:tx>
          <c:spPr>
            <a:solidFill>
              <a:schemeClr val="accent2"/>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гомдол'!$D$38:$O$38</c:f>
              <c:numCache>
                <c:formatCode>General</c:formatCode>
                <c:ptCount val="12"/>
                <c:pt idx="0">
                  <c:v>5</c:v>
                </c:pt>
                <c:pt idx="1">
                  <c:v>46</c:v>
                </c:pt>
                <c:pt idx="2">
                  <c:v>10</c:v>
                </c:pt>
                <c:pt idx="3">
                  <c:v>36</c:v>
                </c:pt>
                <c:pt idx="4">
                  <c:v>56</c:v>
                </c:pt>
                <c:pt idx="5">
                  <c:v>51</c:v>
                </c:pt>
                <c:pt idx="6">
                  <c:v>51</c:v>
                </c:pt>
                <c:pt idx="7">
                  <c:v>0</c:v>
                </c:pt>
                <c:pt idx="8">
                  <c:v>26</c:v>
                </c:pt>
                <c:pt idx="9">
                  <c:v>32</c:v>
                </c:pt>
                <c:pt idx="10">
                  <c:v>12</c:v>
                </c:pt>
                <c:pt idx="11">
                  <c:v>12</c:v>
                </c:pt>
              </c:numCache>
            </c:numRef>
          </c:val>
          <c:extLst>
            <c:ext xmlns:c16="http://schemas.microsoft.com/office/drawing/2014/chart" uri="{C3380CC4-5D6E-409C-BE32-E72D297353CC}">
              <c16:uniqueId val="{00000001-A7F4-4BDE-8989-785D45ED4C87}"/>
            </c:ext>
          </c:extLst>
        </c:ser>
        <c:ser>
          <c:idx val="2"/>
          <c:order val="2"/>
          <c:tx>
            <c:strRef>
              <c:f>'Нийт гомдол'!$C$39</c:f>
              <c:strCache>
                <c:ptCount val="1"/>
                <c:pt idx="0">
                  <c:v>Бусад</c:v>
                </c:pt>
              </c:strCache>
            </c:strRef>
          </c:tx>
          <c:spPr>
            <a:solidFill>
              <a:schemeClr val="accent3"/>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гомдол'!$D$39:$O$39</c:f>
              <c:numCache>
                <c:formatCode>General</c:formatCode>
                <c:ptCount val="12"/>
                <c:pt idx="0">
                  <c:v>4</c:v>
                </c:pt>
                <c:pt idx="1">
                  <c:v>18</c:v>
                </c:pt>
                <c:pt idx="2">
                  <c:v>10</c:v>
                </c:pt>
                <c:pt idx="3">
                  <c:v>10</c:v>
                </c:pt>
                <c:pt idx="4">
                  <c:v>27</c:v>
                </c:pt>
                <c:pt idx="5">
                  <c:v>16</c:v>
                </c:pt>
                <c:pt idx="6">
                  <c:v>31</c:v>
                </c:pt>
                <c:pt idx="7">
                  <c:v>0</c:v>
                </c:pt>
                <c:pt idx="8">
                  <c:v>11</c:v>
                </c:pt>
                <c:pt idx="9">
                  <c:v>9</c:v>
                </c:pt>
                <c:pt idx="10">
                  <c:v>25</c:v>
                </c:pt>
                <c:pt idx="11">
                  <c:v>7</c:v>
                </c:pt>
              </c:numCache>
            </c:numRef>
          </c:val>
          <c:extLst>
            <c:ext xmlns:c16="http://schemas.microsoft.com/office/drawing/2014/chart" uri="{C3380CC4-5D6E-409C-BE32-E72D297353CC}">
              <c16:uniqueId val="{00000002-A7F4-4BDE-8989-785D45ED4C87}"/>
            </c:ext>
          </c:extLst>
        </c:ser>
        <c:dLbls>
          <c:showLegendKey val="0"/>
          <c:showVal val="0"/>
          <c:showCatName val="0"/>
          <c:showSerName val="0"/>
          <c:showPercent val="0"/>
          <c:showBubbleSize val="0"/>
        </c:dLbls>
        <c:gapWidth val="219"/>
        <c:overlap val="100"/>
        <c:axId val="931158760"/>
        <c:axId val="931158104"/>
      </c:barChart>
      <c:catAx>
        <c:axId val="931158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158104"/>
        <c:crosses val="autoZero"/>
        <c:auto val="1"/>
        <c:lblAlgn val="ctr"/>
        <c:lblOffset val="100"/>
        <c:noMultiLvlLbl val="0"/>
      </c:catAx>
      <c:valAx>
        <c:axId val="931158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158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mn-MN"/>
              <a:t>Гомдлын</a:t>
            </a:r>
            <a:r>
              <a:rPr lang="mn-MN" baseline="0"/>
              <a:t> тоо</a:t>
            </a:r>
            <a:endParaRPr lang="en-US"/>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Sheet1!$C$30</c:f>
              <c:strCache>
                <c:ptCount val="1"/>
                <c:pt idx="0">
                  <c:v>2019</c:v>
                </c:pt>
              </c:strCache>
            </c:strRef>
          </c:tx>
          <c:spPr>
            <a:solidFill>
              <a:schemeClr val="accent1">
                <a:alpha val="70000"/>
              </a:schemeClr>
            </a:solidFill>
            <a:ln>
              <a:noFill/>
            </a:ln>
            <a:effectLst/>
          </c:spPr>
          <c:invertIfNegative val="0"/>
          <c:cat>
            <c:strRef>
              <c:f>Sheet1!$B$31:$B$42</c:f>
              <c:strCache>
                <c:ptCount val="12"/>
                <c:pt idx="0">
                  <c:v>Jan</c:v>
                </c:pt>
                <c:pt idx="1">
                  <c:v>Feb</c:v>
                </c:pt>
                <c:pt idx="2">
                  <c:v>Mar</c:v>
                </c:pt>
                <c:pt idx="3">
                  <c:v>Apr</c:v>
                </c:pt>
                <c:pt idx="4">
                  <c:v>May</c:v>
                </c:pt>
                <c:pt idx="5">
                  <c:v>Jun</c:v>
                </c:pt>
                <c:pt idx="6">
                  <c:v>Jul</c:v>
                </c:pt>
                <c:pt idx="7">
                  <c:v>Aug</c:v>
                </c:pt>
                <c:pt idx="8">
                  <c:v>Seo</c:v>
                </c:pt>
                <c:pt idx="9">
                  <c:v>Oct</c:v>
                </c:pt>
                <c:pt idx="10">
                  <c:v>Nov</c:v>
                </c:pt>
                <c:pt idx="11">
                  <c:v>Dec</c:v>
                </c:pt>
              </c:strCache>
            </c:strRef>
          </c:cat>
          <c:val>
            <c:numRef>
              <c:f>Sheet1!$C$31:$C$42</c:f>
              <c:numCache>
                <c:formatCode>General</c:formatCode>
                <c:ptCount val="12"/>
                <c:pt idx="0">
                  <c:v>32</c:v>
                </c:pt>
                <c:pt idx="1">
                  <c:v>53</c:v>
                </c:pt>
                <c:pt idx="2">
                  <c:v>97</c:v>
                </c:pt>
                <c:pt idx="3">
                  <c:v>152</c:v>
                </c:pt>
                <c:pt idx="4">
                  <c:v>185</c:v>
                </c:pt>
                <c:pt idx="5">
                  <c:v>135</c:v>
                </c:pt>
                <c:pt idx="6">
                  <c:v>136</c:v>
                </c:pt>
                <c:pt idx="7">
                  <c:v>69</c:v>
                </c:pt>
                <c:pt idx="8">
                  <c:v>70</c:v>
                </c:pt>
                <c:pt idx="9">
                  <c:v>52</c:v>
                </c:pt>
                <c:pt idx="10">
                  <c:v>41</c:v>
                </c:pt>
                <c:pt idx="11">
                  <c:v>38</c:v>
                </c:pt>
              </c:numCache>
            </c:numRef>
          </c:val>
          <c:extLst>
            <c:ext xmlns:c16="http://schemas.microsoft.com/office/drawing/2014/chart" uri="{C3380CC4-5D6E-409C-BE32-E72D297353CC}">
              <c16:uniqueId val="{00000000-DA5A-4C35-9A41-03259E893505}"/>
            </c:ext>
          </c:extLst>
        </c:ser>
        <c:ser>
          <c:idx val="1"/>
          <c:order val="1"/>
          <c:tx>
            <c:strRef>
              <c:f>Sheet1!$D$30</c:f>
              <c:strCache>
                <c:ptCount val="1"/>
                <c:pt idx="0">
                  <c:v>2020</c:v>
                </c:pt>
              </c:strCache>
            </c:strRef>
          </c:tx>
          <c:spPr>
            <a:solidFill>
              <a:schemeClr val="accent2">
                <a:alpha val="70000"/>
              </a:schemeClr>
            </a:solidFill>
            <a:ln>
              <a:noFill/>
            </a:ln>
            <a:effectLst/>
          </c:spPr>
          <c:invertIfNegative val="0"/>
          <c:cat>
            <c:strRef>
              <c:f>Sheet1!$B$31:$B$42</c:f>
              <c:strCache>
                <c:ptCount val="12"/>
                <c:pt idx="0">
                  <c:v>Jan</c:v>
                </c:pt>
                <c:pt idx="1">
                  <c:v>Feb</c:v>
                </c:pt>
                <c:pt idx="2">
                  <c:v>Mar</c:v>
                </c:pt>
                <c:pt idx="3">
                  <c:v>Apr</c:v>
                </c:pt>
                <c:pt idx="4">
                  <c:v>May</c:v>
                </c:pt>
                <c:pt idx="5">
                  <c:v>Jun</c:v>
                </c:pt>
                <c:pt idx="6">
                  <c:v>Jul</c:v>
                </c:pt>
                <c:pt idx="7">
                  <c:v>Aug</c:v>
                </c:pt>
                <c:pt idx="8">
                  <c:v>Seo</c:v>
                </c:pt>
                <c:pt idx="9">
                  <c:v>Oct</c:v>
                </c:pt>
                <c:pt idx="10">
                  <c:v>Nov</c:v>
                </c:pt>
                <c:pt idx="11">
                  <c:v>Dec</c:v>
                </c:pt>
              </c:strCache>
            </c:strRef>
          </c:cat>
          <c:val>
            <c:numRef>
              <c:f>Sheet1!$D$31:$D$42</c:f>
              <c:numCache>
                <c:formatCode>General</c:formatCode>
                <c:ptCount val="12"/>
                <c:pt idx="0">
                  <c:v>12</c:v>
                </c:pt>
                <c:pt idx="1">
                  <c:v>35</c:v>
                </c:pt>
                <c:pt idx="2">
                  <c:v>72</c:v>
                </c:pt>
                <c:pt idx="3">
                  <c:v>117</c:v>
                </c:pt>
                <c:pt idx="4">
                  <c:v>155</c:v>
                </c:pt>
                <c:pt idx="5">
                  <c:v>171</c:v>
                </c:pt>
                <c:pt idx="6">
                  <c:v>112</c:v>
                </c:pt>
                <c:pt idx="7">
                  <c:v>80</c:v>
                </c:pt>
                <c:pt idx="8">
                  <c:v>74</c:v>
                </c:pt>
                <c:pt idx="9">
                  <c:v>69</c:v>
                </c:pt>
                <c:pt idx="10">
                  <c:v>25</c:v>
                </c:pt>
                <c:pt idx="11">
                  <c:v>87</c:v>
                </c:pt>
              </c:numCache>
            </c:numRef>
          </c:val>
          <c:extLst>
            <c:ext xmlns:c16="http://schemas.microsoft.com/office/drawing/2014/chart" uri="{C3380CC4-5D6E-409C-BE32-E72D297353CC}">
              <c16:uniqueId val="{00000001-DA5A-4C35-9A41-03259E893505}"/>
            </c:ext>
          </c:extLst>
        </c:ser>
        <c:dLbls>
          <c:showLegendKey val="0"/>
          <c:showVal val="0"/>
          <c:showCatName val="0"/>
          <c:showSerName val="0"/>
          <c:showPercent val="0"/>
          <c:showBubbleSize val="0"/>
        </c:dLbls>
        <c:gapWidth val="80"/>
        <c:overlap val="25"/>
        <c:axId val="1644202751"/>
        <c:axId val="1697044175"/>
      </c:barChart>
      <c:catAx>
        <c:axId val="1644202751"/>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n-US"/>
          </a:p>
        </c:txPr>
        <c:crossAx val="1697044175"/>
        <c:crosses val="autoZero"/>
        <c:auto val="1"/>
        <c:lblAlgn val="ctr"/>
        <c:lblOffset val="100"/>
        <c:noMultiLvlLbl val="0"/>
      </c:catAx>
      <c:valAx>
        <c:axId val="1697044175"/>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n-US"/>
          </a:p>
        </c:txPr>
        <c:crossAx val="1644202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8</xdr:col>
      <xdr:colOff>155575</xdr:colOff>
      <xdr:row>5</xdr:row>
      <xdr:rowOff>126999</xdr:rowOff>
    </xdr:from>
    <xdr:to>
      <xdr:col>17</xdr:col>
      <xdr:colOff>581025</xdr:colOff>
      <xdr:row>26</xdr:row>
      <xdr:rowOff>57149</xdr:rowOff>
    </xdr:to>
    <xdr:graphicFrame macro="">
      <xdr:nvGraphicFramePr>
        <xdr:cNvPr id="5" name="Chart 4" descr="Chart type: Clustered Column. '2020', '2019' by 'Сар'&#10;&#10;Description automatically generated">
          <a:extLst>
            <a:ext uri="{FF2B5EF4-FFF2-40B4-BE49-F238E27FC236}">
              <a16:creationId xmlns:a16="http://schemas.microsoft.com/office/drawing/2014/main" id="{3DA36AE0-18E0-40D6-BEEF-B7FE9A8335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623887</xdr:colOff>
      <xdr:row>13</xdr:row>
      <xdr:rowOff>133350</xdr:rowOff>
    </xdr:from>
    <xdr:to>
      <xdr:col>9</xdr:col>
      <xdr:colOff>481012</xdr:colOff>
      <xdr:row>30</xdr:row>
      <xdr:rowOff>123825</xdr:rowOff>
    </xdr:to>
    <xdr:graphicFrame macro="">
      <xdr:nvGraphicFramePr>
        <xdr:cNvPr id="3" name="Chart 2">
          <a:extLst>
            <a:ext uri="{FF2B5EF4-FFF2-40B4-BE49-F238E27FC236}">
              <a16:creationId xmlns:a16="http://schemas.microsoft.com/office/drawing/2014/main" id="{0D621836-9F7C-42FE-8994-94755391C9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223837</xdr:colOff>
      <xdr:row>12</xdr:row>
      <xdr:rowOff>85725</xdr:rowOff>
    </xdr:from>
    <xdr:to>
      <xdr:col>18</xdr:col>
      <xdr:colOff>528637</xdr:colOff>
      <xdr:row>29</xdr:row>
      <xdr:rowOff>76200</xdr:rowOff>
    </xdr:to>
    <xdr:graphicFrame macro="">
      <xdr:nvGraphicFramePr>
        <xdr:cNvPr id="4" name="Chart 3">
          <a:extLst>
            <a:ext uri="{FF2B5EF4-FFF2-40B4-BE49-F238E27FC236}">
              <a16:creationId xmlns:a16="http://schemas.microsoft.com/office/drawing/2014/main" id="{5AF6B654-016E-47E3-AFDF-E4D67412F055}"/>
            </a:ext>
            <a:ext uri="{147F2762-F138-4A5C-976F-8EAC2B608ADB}">
              <a16:predDERef xmlns:a16="http://schemas.microsoft.com/office/drawing/2014/main" pred="{0D621836-9F7C-42FE-8994-94755391C9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113506</xdr:colOff>
      <xdr:row>11</xdr:row>
      <xdr:rowOff>93663</xdr:rowOff>
    </xdr:from>
    <xdr:to>
      <xdr:col>14</xdr:col>
      <xdr:colOff>158750</xdr:colOff>
      <xdr:row>28</xdr:row>
      <xdr:rowOff>87313</xdr:rowOff>
    </xdr:to>
    <xdr:graphicFrame macro="">
      <xdr:nvGraphicFramePr>
        <xdr:cNvPr id="4" name="Chart 1">
          <a:extLst>
            <a:ext uri="{FF2B5EF4-FFF2-40B4-BE49-F238E27FC236}">
              <a16:creationId xmlns:a16="http://schemas.microsoft.com/office/drawing/2014/main" id="{25AB043D-2649-4C88-BF64-3C89A738A2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A4B05E8C-6DA9-41F0-97C1-0156A42F98F6}">
    <nsvFilter filterId="{00000000-0009-0000-0100-000003000000}" ref="F2:F13" tableId="16"/>
  </namedSheetView>
  <namedSheetView name="View2" id="{C02D1B8D-E583-4653-8057-86017DC23D0A}">
    <nsvFilter filterId="{00000000-0009-0000-0100-000003000000}" ref="F2:F13" tableId="16">
      <sortRules>
        <sortRule colId="0" id="{0B08FCA3-1C05-43ED-88DD-08D8953626EE}">
          <sortCondition ref="F2:F13"/>
        </sortRule>
      </sortRules>
    </nsvFilter>
  </namedSheetView>
  <namedSheetView name="View3" id="{84947680-28DA-4FC1-8F01-8025388483F4}">
    <nsvFilter filterId="{00000000-0009-0000-0100-000003000000}" ref="F2:F13" tableId="16">
      <sortRules>
        <sortRule colId="0" id="{0B08FCA3-1C05-43ED-88DD-08D8953626EE}">
          <sortCondition ref="F2:F13"/>
        </sortRule>
      </sortRules>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1CE1BDF6-BF68-41A4-95DD-D97AAA690CB9}">
    <nsvFilter filterId="{00000000-0009-0000-0100-000003000000}" ref="H2:H12" tableId="1"/>
    <nsvFilter filterId="{00000000-0009-0000-0100-000005000000}" ref="D1:D11" tableId="2"/>
    <nsvFilter filterId="{00000000-0009-0000-0100-000008000000}" ref="C1:C3" tableId="4"/>
  </namedSheetView>
  <namedSheetView name="View2" id="{A93131AB-0B63-463F-8F2E-5F29AF5B6635}">
    <nsvFilter filterId="{00000000-0009-0000-0100-000003000000}" ref="H2:H12" tableId="1"/>
    <nsvFilter filterId="{00000000-0009-0000-0100-000005000000}" ref="D1:D11" tableId="2"/>
    <nsvFilter filterId="{00000000-0009-0000-0100-000008000000}" ref="C1:C3" tableId="4"/>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7FD3CF2B-0236-479A-86ED-C3FA7AFB468E}">
    <nsvFilter filterId="{00000000-0009-0000-0100-000003000000}" ref="I2:I12" tableId="6"/>
    <nsvFilter filterId="{00000000-0009-0000-0100-000005000000}" ref="D1:D11" tableId="11"/>
    <nsvFilter filterId="{00000000-0009-0000-0100-000008000000}" ref="C1:C3" tableId="12"/>
  </namedSheetView>
  <namedSheetView name="View2" id="{0439EC10-B326-4628-A68B-B6DF4A4A75C9}">
    <nsvFilter filterId="{00000000-0009-0000-0100-000003000000}" ref="I2:I12" tableId="6">
      <sortRules>
        <sortRule colId="0" id="{A65B4AD6-A7E2-443D-AE7D-D524366B8FF1}">
          <sortCondition ref="I2:I12"/>
        </sortRule>
      </sortRules>
    </nsvFilter>
    <nsvFilter filterId="{00000000-0009-0000-0100-000005000000}" ref="D1:D11" tableId="11"/>
    <nsvFilter filterId="{00000000-0009-0000-0100-000008000000}" ref="C1:C3" tableId="12"/>
    <nsvFilter filterId="{55B33F15-AC84-4759-8D0E-868EFFF9AE2E}" ref="P2:P14" tableId="15">
      <sortRules>
        <sortRule colId="0" id="{976CF9D5-A471-4C67-BC44-4F3C403E5C9E}">
          <sortCondition ref="P2:P14"/>
        </sortRule>
      </sortRules>
    </nsvFilter>
  </namedSheetView>
</namedSheetViews>
</file>

<file path=xl/persons/person.xml><?xml version="1.0" encoding="utf-8"?>
<personList xmlns="http://schemas.microsoft.com/office/spreadsheetml/2018/threadedcomments" xmlns:x="http://schemas.openxmlformats.org/spreadsheetml/2006/main">
  <person displayName="Гантулга Дамдинсүрэн" id="{7A486D21-9F48-4CAE-85FF-3964713C295F}" userId="Гантулга Дамдинсүрэн"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Батзул Цэдэнбал" refreshedDate="44188.615340277778" createdVersion="6" refreshedVersion="6" minRefreshableVersion="3" recordCount="985" xr:uid="{565600B2-2C91-4496-9825-9FC611A55EAE}">
  <cacheSource type="worksheet">
    <worksheetSource ref="A15:W1000" sheet="гомдол-2020"/>
  </cacheSource>
  <cacheFields count="23">
    <cacheField name="№" numFmtId="0">
      <sharedItems containsString="0" containsBlank="1" containsNumber="1" containsInteger="1" minValue="1" maxValue="986"/>
    </cacheField>
    <cacheField name="Гомдол гаргасан огноо" numFmtId="164">
      <sharedItems containsSemiMixedTypes="0" containsNonDate="0" containsDate="1" containsString="0" minDate="2020-01-07T00:00:00" maxDate="2020-12-18T00:00:00"/>
    </cacheField>
    <cacheField name="Цохсон дарга" numFmtId="0">
      <sharedItems containsBlank="1"/>
    </cacheField>
    <cacheField name="Хариуцсан мэргэжилтэн" numFmtId="0">
      <sharedItems count="10">
        <s v="Д.Өлзийдүүрэн"/>
        <s v="Ч.Баярмаа"/>
        <s v="Б.Түвшин"/>
        <s v="Д.Отгонсүрэн"/>
        <s v="Г.Мөнхцэцэг"/>
        <s v="Ц.Батзул"/>
        <s v="Д.Номингэрэл"/>
        <s v="Д.Гантулга"/>
        <s v="Э.Билгүүн"/>
        <s v="Т.Энхжаргал"/>
      </sharedItems>
    </cacheField>
    <cacheField name="Гомдол гаргагч _x000a_байгууллага" numFmtId="0">
      <sharedItems count="560">
        <s v="Ард даатгал ХХК"/>
        <s v="Ти си кэй эйч ХХК"/>
        <s v="Монголиан контракт майнинг сервис ХХК"/>
        <s v="Моно билка ХХК"/>
        <s v="Саммит компьютер технологи ХХК"/>
        <s v="Еврохан ХХК"/>
        <s v="Хүлэгт хүннү аудит ХХК"/>
        <s v="Чингисийн отог ХХК"/>
        <s v="Мөнгөн хөдөлгүүүр ХХК"/>
        <s v="Мэргэн дэнзэн ХХК"/>
        <s v="Баянгол мед ХХК"/>
        <s v="Эко буянт ХХК"/>
        <s v="Дэнжийн өдөр ХХК"/>
        <s v="Лаки лайф ХХК"/>
        <s v="Бүрд уул ХХК"/>
        <s v="Билэгт манлай ХХК"/>
        <s v="Электрон техник ХХК"/>
        <s v="Танил санаа ХХК"/>
        <s v="Билэг дизайн ХХК"/>
        <s v="ЧПМ ХХК"/>
        <s v="МБ инжиниринг ХХК"/>
        <s v="Дат консалтинг ХХК"/>
        <s v="Монголын менежмент зөвлөхүүдийн холбоо ТББ"/>
        <s v="Хазаарбат ХХК"/>
        <s v="НТС менежмент ХХК"/>
        <s v="Лидер вишн групп ХХК"/>
        <s v="Гранд макс ХХК"/>
        <s v="Ашид бьюлдинг ХХК"/>
        <s v="Биомед трейд ХХК"/>
        <s v="Бадрангуй орших ХХК"/>
        <s v="Монос трейд ХК"/>
        <s v="Эхмонголын байгаль ХХК"/>
        <s v="Майнтек технологи ХХК"/>
        <s v="Өв арвин арвай ХХК"/>
        <s v="КРМ ХХК"/>
        <s v="Тэгш хэм групп ХК"/>
        <s v="Тенчи ХХК"/>
        <s v="Нахиа импекс ХХК"/>
        <s v="Ай ти зон ХХК"/>
        <s v="Намдэмүн сервис ХХК"/>
        <s v="Сетунари ХХК"/>
        <s v="Бумбатзүрх ХХК"/>
        <s v="Бодь электроникс ХХК"/>
        <s v="Гангар инвест ХХК"/>
        <s v="Ти ай эм ХХК"/>
        <s v="Тотал коммпьютер ХХК"/>
        <s v="Протек ХХК"/>
        <s v="Эрднийн өнгөт далай ХХК"/>
        <s v="Монничикон трейд ХХК"/>
        <s v="Сод монгол групп ХХК"/>
        <s v="Бодлого шийдэл ТББ"/>
        <s v="Айвико интернэшнл ХХК"/>
        <s v="Гантоонот"/>
        <s v="Грант торнтон аудит ХХК"/>
        <s v="Гантүрүү ХХК"/>
        <s v="Саннилайф ХХК"/>
        <s v="Мед монгол ХХК"/>
        <s v="Хөгжлийн технологи ХХК"/>
        <s v="Хавиргын ундрах ХХК"/>
        <s v="Би энд би эс ХХК"/>
        <s v="Нью грийн форест ХХК"/>
        <s v="Лэдсисти ХХК"/>
        <s v="Хак трейд ХХК"/>
        <s v="Тодбаярт ХХК"/>
        <s v="Си ар эм си ХХК"/>
        <s v="Монтех дистрибьюшн ХХК"/>
        <s v="Мед импекс интернэшнл ХХК"/>
        <s v="Абсолют чойс ХХК"/>
        <s v="Монгол даатгал ХК"/>
        <s v="Мөнхийн тун ХХК"/>
        <s v="Транс техно маркет ХХК"/>
        <s v="Баянширээ ХХК"/>
        <s v="Ий би си ХХК"/>
        <s v="Хар чонот ХХК"/>
        <s v="Фамили партнерс ХХК"/>
        <s v="Мөнхногоон жодоо ХХК"/>
        <s v="Ойн таксаци ХХК"/>
        <s v="Илдэнгүн хошуу ХХК"/>
        <s v="Төгсбуянт өргөө констракшн ХХК"/>
        <s v="Мед буян ХХК"/>
        <s v="Гео зураглал ХХК"/>
        <s v="Хьюндэй автос ХХК"/>
        <s v="Ай ти солушинс ХХК"/>
        <s v="ХЗТ Автозам ХХК"/>
        <s v="Вектор мэп ХХК"/>
        <s v="Ти эм ти моторс ХХК"/>
        <s v="Монгол эм импекс концерн ХХК"/>
        <s v="Геоценоз ХХК"/>
        <s v="Эндлесс энержи ХХК"/>
        <s v="Лед сити ХХК"/>
        <s v="Номт марал ХХК"/>
        <s v="Эс эл эс беарингс монголиа ХХК"/>
        <s v="Тэнчи ХХК"/>
        <s v="Финайдиа ХХК"/>
        <s v="Мон-илч ХХК"/>
        <s v="Санчир ундрах ХХК"/>
        <s v="Мон шугам энерго ХХК"/>
        <s v="Кенжикү ХХК"/>
        <s v="Хонгорын шугуй ХХК"/>
        <s v="Нанoпланет ХХК"/>
        <s v="Бевертек технологи ХХК"/>
        <s v="Авто замын гэрлэн дохио ХХК"/>
        <s v="Оюу энд эн интернэйшнл ХХК"/>
        <s v="Хьюндай моторс монгол ХХК"/>
        <s v="Эдем ХХК"/>
        <s v="Таван хайрхан батууд ХХК"/>
        <s v="Метро консалтинг ХХК"/>
        <s v="Дани ХХК"/>
        <s v="Интер стандарт нефть ХХК"/>
        <s v="Гкал ХХК"/>
        <s v="Цагаан удам ХХК"/>
        <s v="Чиглэл ХХК"/>
        <s v="Би си ти ХХК"/>
        <s v="Бодь электроник ХХК"/>
        <s v="Түвшин-аму ХХК"/>
        <s v="Сууц трейд ХХК"/>
        <s v="Дархан ар шанд ХХК"/>
        <s v="Иззи оффис ХХК"/>
        <s v="Очирундраа ХХК"/>
        <s v="Тэнүүн төвөргөөн ХХК"/>
        <s v="Дээд хангай ХХК"/>
        <s v="Ай Ти Эс Өү ХХК"/>
        <s v="Мета менежмент ХХК"/>
        <s v="Хос эрхэс ХХК"/>
        <s v="Рояал групп ХХК"/>
        <s v="Майнинг шорт лонг терм ХХК"/>
        <s v="Моннис моторс ХХК"/>
        <s v="Өлзий-Иш ХХК"/>
        <s v="Коверхилл ХХК"/>
        <s v="Нарсан цамхаг"/>
        <s v="Бага хөгшин моторс ХХК"/>
        <s v="Скайтел ХХК"/>
        <s v="Нүүдэлчин мах маркет ХХК"/>
        <s v="Хотгор зам ХХК"/>
        <s v="Халх-орд ХХК"/>
        <s v="Хатант форест ХХК"/>
        <s v="Жи жи ай ХХК"/>
        <s v="БЭТЦ ХХК"/>
        <s v="Эс жи эм ХХК"/>
        <s v="Ивээлт гүн ХХК"/>
        <s v="Ойн хайгуул ХХК"/>
        <s v="Хустайн шил ХХК"/>
        <s v="Нуган ХХК"/>
        <s v="Хөх хайрхан трейд ХХК"/>
        <s v="ДТМТ ХХК"/>
        <s v="Голден хоул ХХК"/>
        <s v="Рино инженеринг ХХК"/>
        <s v="Отто мир ХХК"/>
        <s v="Нарсан цамхаг ХХК"/>
        <s v="Эс эс эм И эм ХХК"/>
        <s v="Энх нуга ХХК"/>
        <s v="Их үен ХХК"/>
        <s v="Ундрага Өмнөговь ХХК"/>
        <s v="Мехатроник ХХК"/>
        <s v="Монгол базальт ХХК"/>
        <s v="Ган тэт деволопмент ХХК"/>
        <s v="Богоч констракшн ХХК"/>
        <s v="Кристалхилл капитал ХХК"/>
        <s v="Сан зураг ХХК"/>
        <s v="Зэт ди эн смарт энержи ХХК"/>
        <s v="Соёмбо принтинг ХХК"/>
        <s v="Өлзийтийн хийморь өөдөө ХХК"/>
        <s v="Аригшан ХХК"/>
        <s v="Вилла бридж ХХК"/>
        <s v="Дэлгэрэх их богд ХХК"/>
        <s v="Си ай ти ХХК"/>
        <s v="Хашхан ХХК"/>
        <s v="SHANXI HUI FENG SPECIAL MOTOR VEHICLE Co., LTD"/>
        <s v="Альфа филтер ХХК"/>
        <s v="Си эйч би жи констракшн ХХК"/>
        <s v="Вагнер ази тоног төхөөрөмж ХХК"/>
        <s v="Омнис импекс ХХК"/>
        <s v="Мобинет ХХК"/>
        <s v="Хаст шонхор ХХК"/>
        <s v="Хавиргын ундарга ХХК"/>
        <s v="Соёд ХХК"/>
        <s v="Цагаан зуун ХХК"/>
        <s v="Гандирын тал ХХК"/>
        <s v="Баянхайрханы чоно ХХК"/>
        <s v="Оакс экспресс монголиа ХХК"/>
        <s v="Барга хайрхан ХХК"/>
        <s v="Агар-Эрдэнэс ХХК"/>
        <s v="Цант-булаг ХХК"/>
        <s v="Си ай ти ди ХХК"/>
        <s v="Воком констракшн ХХК"/>
        <s v="Заабар ХХК"/>
        <s v="Өндөрхаан-Өргөө ХХК"/>
        <s v="Ростов ХХК"/>
        <s v="Иммунофилакси ХХК"/>
        <s v="Хан жаргалант стоунс ХХК"/>
        <s v="Мөнхөд ашдын зам ХХК"/>
        <s v="Эрчимт нэмэр ХХК"/>
        <s v="Бест агро интернэйшнл ХХК"/>
        <s v="Монкон констракшн ХХК"/>
        <s v="БСБ трейдинг ХХК"/>
        <s v="Ар тэрэгч ХХК"/>
        <s v="Өршөөлтийн ариун ХХК"/>
        <s v="Баганадант ХХК"/>
        <s v="Хос түнэл ХХК"/>
        <s v="Нумт өргөө ХХК"/>
        <s v="Адмон принт ХХК"/>
        <s v="Хар чонот"/>
        <s v="ЗЗБ ХХК"/>
        <s v="Голден лайт групп ХХК"/>
        <s v="Рашбай ХХК"/>
        <s v="Баядах өргөө ХХК"/>
        <s v="Амар даатгал ХХК"/>
        <s v="Киа моторс монголиа ХХК"/>
        <s v="Өнөрговь ХХК"/>
        <s v="Элсэн морьт ХХК"/>
        <s v="Монсо баян хүч ХХК"/>
        <s v="Ихэр мөнх ХХК"/>
        <s v="Мог пластик ХХК"/>
        <s v="ДМТМ трейд ХХК"/>
        <s v="Монос хүнс ХХК"/>
        <s v="Экспресс оношилгооны төв ХХК"/>
        <s v="Грийн химистри ХХК"/>
        <s v="Солонго солюшинс ХХК"/>
        <s v="Аркосис ХХК"/>
        <s v="Халиун проперти ХХК"/>
        <s v="Саус гоби брэндс ХХК"/>
        <s v="Алхими ХХК"/>
        <s v="Эарт бридж ХХК"/>
        <s v="Нэкст стандарт ХХК"/>
        <s v="Их мянган инженерчлэл ХХК"/>
        <s v="Камминс монголиа инвестмент ХХК"/>
        <s v="Юнайтед белаз машинэри ХХК"/>
        <s v="Трансвест монголия ХХК"/>
        <s v="Тэргэл тех ХХК"/>
        <s v="Эгшиглэн магнай ХХК"/>
        <s v="Интерактив ХХК"/>
        <s v="Онч сөрвэй ХХК"/>
        <s v="Дэвжих уран өргөө ХХК"/>
        <s v="Практикал даатгал ХХК"/>
        <s v="Асгат кент ХХК"/>
        <s v="Удам буурал ХХК"/>
        <s v="Универсум ХХК"/>
        <s v="Сокол ХХК"/>
        <s v="Энтагт ХХК"/>
        <s v="Эс ай си эй ХХК"/>
        <s v="Цэцэг трейд ХХК"/>
        <s v="УБ-электро мотаж ХХК"/>
        <s v="Юу зэт эрдэнэ ХХК"/>
        <s v="Голден хилл ХХК"/>
        <s v="МЭЗ ХХК"/>
        <s v="Мэргэдийн өлгий ХХК"/>
        <s v="Эко жүүс ХХК"/>
        <s v="Воком технологи ХХК"/>
        <s v="Од бдн ХХК"/>
        <s v="Монгол маркет ХХК"/>
        <s v="Дашваанжил ХХК"/>
        <s v="Хан туул трейд ХХК"/>
        <s v="Космос тек монгол ХХК"/>
        <s v="Геомин ХХК"/>
        <s v="Хэмжих хэрэгсэл ХХК"/>
        <s v="Профешнл арт ХХК"/>
        <s v="Итгэлт төгөл ХХК"/>
        <s v="Хаппидент сервис ХХК"/>
        <s v="Геомэп ХХК"/>
        <s v="Говь экуйпмент  рентал флийт ХХК"/>
        <s v="Лайфтроник ХХК"/>
        <s v="Хос шугам ХХК"/>
        <s v="Мэдрүүр ХХК"/>
        <s v="Нар сар газар ХХК"/>
        <s v="Еврофарм ХХК"/>
        <s v="Саммит медикал сервис ХХК"/>
        <s v="Голден лайт ХХК"/>
        <s v="Гантоонот констракшн ХХК"/>
        <s v="Чоногол трейд ХХК"/>
        <s v="Милонит ХХК"/>
        <s v="Аббел ХХК"/>
        <s v="Зэндмэнэ тулга ХХК"/>
        <s v="Содон номин констракшн ХХК"/>
        <s v="Гранд премиум ХХК"/>
        <s v="Эй жи зэт ХХК"/>
        <s v="Цавчим цахир ХХК"/>
        <s v="Юувоку ХХК"/>
        <s v="Синапс ХХК"/>
        <s v="Меса инженеринг ХХК"/>
        <s v="Монголиан эвент маркетинг энтертаймент ХХК"/>
        <s v="Б-софт ХХК"/>
        <s v="Мөнх-өргөө ХХК"/>
        <s v="Экспо см ХХК"/>
        <s v="Зитоп ХХК"/>
        <s v="Өнө тэгш арвижих ХХК"/>
        <s v="Мон илч ХХК"/>
        <s v="Метро экспресс ХХК"/>
        <s v="Ихбогд зам ХХК"/>
        <s v="ИКОН ХХК"/>
        <s v="Чингисийн төгөл ХХК"/>
        <s v="Көркем ХХК"/>
        <s v="Мөлүү хээр ХХК"/>
        <s v="Номун заяа ХХК"/>
        <s v="Такаанар ХХК"/>
        <s v="Шилдээд ХХК"/>
        <s v="Долоон болдог ХХК"/>
        <s v="Мехлопат ХХК"/>
        <s v="Уул өвгөд ХХК"/>
        <s v="Хүчит сэлэнгэ ХХК"/>
        <s v="Газар дэлхий ХХК"/>
        <s v="Пи пи пи эм жи эл ХХК"/>
        <s v="Грэйт майнинг ХХК"/>
        <s v="Дижитал медик ХХК"/>
        <s v="Энто ХХК"/>
        <s v="Түрүүгарав ХХК"/>
        <s v="Дриймлидер консалтинг ХХК"/>
        <s v="Төмөртхос бэрс ХХК"/>
        <s v="Ану гэгээн ХХК"/>
        <s v="Хэмжил зүй ХХК"/>
        <s v="Химон констракшн ХХК"/>
        <s v="Талын анирхуй ХХК"/>
        <s v="Мөнх-оргил трейд ХХК"/>
        <s v="Баясал төгс ХХК"/>
        <s v="Вилл вест ХХК, Воком технологи ХХК"/>
        <s v="Комптрейд ХХК"/>
        <s v="Зитоп"/>
        <s v="Хөх үзүүр ХХК"/>
        <s v="Эм эс ай си си ХХК"/>
        <s v="Евро электроникс ХХК"/>
        <s v="Саран инж девелопмент ХХК"/>
        <s v="Ай эй ди ХХК"/>
        <s v="Ган хэлхээ констракшн ХХК"/>
        <s v="Хот төлөвлөлтийн хүрээлэн ХХК"/>
        <s v="Чандмань хангай ХХК"/>
        <s v="Бишрэлт түмэн хаан ХХК"/>
        <s v="Хидан хаус ХХК"/>
        <s v="Ай түүлс ХК"/>
        <s v="Ханлаб ХХК"/>
        <s v="Сантех Увс ХХК"/>
        <s v="Дархан хүрд ХХК"/>
        <s v="Батстрой ХХК"/>
        <s v="Эйбл софт ХХК"/>
        <s v="Гранд лаки ХХК"/>
        <s v="Платиниум их өргөө ХХК"/>
        <s v="Их эффект ХХК"/>
        <s v="Энхтөгс тэмүүлэл ХХК"/>
        <s v="Сайрын харгана ХХК"/>
        <s v="Тэсийн бүрд ХХК"/>
        <s v="Тэргүүн чансаа ХХК"/>
        <s v="Ай контент ХХК"/>
        <s v="Түүлс маркет ХХК"/>
        <s v="Өлзий бэл ХХК"/>
        <s v="Тод петролиум ХХК"/>
        <s v="Жи эм ай ди ХХК"/>
        <s v="Ди ти юу ХХК"/>
        <s v="Оюуны инноваци ТББ"/>
        <s v="Ган алт нэмэх ХХК"/>
        <s v="Их овоо иргэдийн бүлэг"/>
        <s v="ЦОДММ ХХК"/>
        <s v="Монгол туйвар транс ХХК"/>
        <s v="Мөнгөн хөсөг ХХК"/>
        <s v="Рок пэйнт групп ХХК"/>
        <s v="Бодь даатгал ХХК"/>
        <s v="Жи ти кэй эс ХХК"/>
        <s v="Дэвжих Эрдэнэ ХХК"/>
        <s v="Нью констракшн ХХК"/>
        <s v="Эм даблью ти ХХК"/>
        <s v="Регал-инженеринг ХХК"/>
        <s v="Сүлдэрхан минералс ХХК"/>
        <s v="Усны эрчим ХХК"/>
        <s v="Хайдро дизайн прожект ХХК"/>
        <s v="Инженер геодези ХХК"/>
        <s v="Энх саран ХХК"/>
        <s v="Машин механизм  ХХК"/>
        <s v="Гэрэлт-Оньс ХХК"/>
        <s v="Буян хөхий ХХК"/>
        <s v="Овоотгол ХХК"/>
        <s v="Рос импорт ХХК"/>
        <s v="Апейро ХХК"/>
        <s v="Ховд сафари ХХК"/>
        <s v="Транстехно маркет ХХК"/>
        <s v="Хос тулгуур ХХК"/>
        <s v="Бако констракшн ХХК"/>
        <s v="Залуу хонгорж констракшн ХХК"/>
        <s v="Сувдан элс ХХК"/>
        <s v="Танан цамхаг констракшн ХХК"/>
        <s v="Улаанбаатар ариутгал ХХК"/>
        <s v="Ашекей ХХК"/>
        <s v="Сэрвэн-Овоот ХХК"/>
        <s v="Баян их наяд констракшн ХХК"/>
        <s v="Хатан далай ХХК"/>
        <s v="Эй Уан констракшн дизайн ХХК"/>
        <s v="Мегатитан ХХК"/>
        <s v="Голден дрийм ХХК"/>
        <s v="Хөрөнгө үнэлгээ, төслийн лэндс ХХК"/>
        <s v="Дижитал актив ХХК"/>
        <s v="Дархан-есөн ундраа ХХК"/>
        <s v="Экстракт ХХК"/>
        <s v="Колорфул ХХК"/>
        <s v="Улаанбаатар бук ХХК"/>
        <s v="Дуутын нуруу ХХК"/>
        <s v="Майнс ап ХХК"/>
        <s v="Ай эм эс инженеринг ХХК"/>
        <s v="Багахөгшин ХХК"/>
        <s v="Говийн харш ХХК"/>
        <s v="Ач мед ХХК"/>
        <s v="Бэсүб констракшн ХХК"/>
        <s v="Новатек интернэшнл ХХК"/>
        <s v="Воркмастер ХХК"/>
        <s v="Алтай байгууламж ХХК"/>
        <s v="Ариунбилгүүн ХХК"/>
        <s v="Солонгос улсаас автомашин тээвэрлэгчдийн холбоо"/>
        <s v="Нур-едил ХХК"/>
        <s v="Рендербау ХХК"/>
        <s v="Эс ар пи инженер консалтинг монголиа ХХК"/>
        <s v="Эрдэнэтмойл ХХК"/>
        <s v="Хит хаус"/>
        <s v="Батжинбат индастри ХХК"/>
        <s v="Номин трейдинг ХХК"/>
        <s v="Хангилцаг ХХК"/>
        <s v="МТББ ХХК"/>
        <s v="Интележент техноложи солушинс ХХК"/>
        <s v="Асуд констракшн ХХК"/>
        <s v="Их морьт эрдэнэ ХХК"/>
        <s v="Лау лау ХХК"/>
        <s v="Чингис капитал ХХК"/>
        <s v="Зэндмэнэ суварга ХХК"/>
        <s v="Ар  эф эс монголиа ХХК"/>
        <s v="Эн би си си ХХК"/>
        <s v="Хатан түнгэл ХХК"/>
        <s v="БДО аудит ХХК"/>
        <s v="Ю жи ди цент ХХК"/>
        <s v="Хос арыс ХХК"/>
        <s v="Монголын үндэсний олон нийтийн радио телевиз"/>
        <s v="Говийн өндөр хайрхан ХХК"/>
        <s v="Ай си ти групп ХХК"/>
        <s v="Жигүүр эрдэнэ ХХК"/>
        <s v="Эрдэнийн гүн говь ХХК"/>
        <s v="Энерготех сервис ХХК"/>
        <s v="Ноён өндөр уул ХХК"/>
        <s v="Хөвсгөл эх ХХК"/>
        <s v="Лэндс ХХК"/>
        <s v="Койн хаус ХХК"/>
        <s v="Шунхлай ХХК"/>
        <s v="Досстрой ХХК"/>
        <s v="Алс групп ХХК"/>
        <s v="Дуулгат мөрөн ХХК"/>
        <s v="Хуяг-Эрчим ХХК"/>
        <s v="Төгс буянт өргөө ХХК"/>
        <s v="Пролианс ХХК"/>
        <s v="Богд судалгааны хүрээлэн НҮТББ"/>
        <s v="Хүрэл соёмбо ХХК"/>
        <s v="Олимпус спортинг гүүдс ХХК"/>
        <s v="Түнтгэр нөөлөгт инженер ХХК"/>
        <s v="Эс жи хөлөгт ХХК"/>
        <s v="Мастер партс ХХК"/>
        <s v="Өмгөөллийн таванлекс ХХН"/>
        <s v="Прайсуотерхаускуперс аудит ХХК"/>
        <s v="Фарос интернэшнл ХХК"/>
        <s v="Арь констракшн ХХК"/>
        <s v="Итгэл тод харш ХХК"/>
        <s v="Сизу ХХК"/>
        <s v="Булжих минериал майнинг ХХК"/>
        <s v="Бапкер ХХК"/>
        <s v="Аварга зам ХХК"/>
        <s v="Эрдэнэ эх ХХК"/>
        <s v="Газком ХХК"/>
        <s v="Нэйшнл майнинг машинери ХХК"/>
        <s v="Хос бор морь  ХХК"/>
        <s v="Инносольюшн ХХК"/>
        <s v="Оргилон дэлгэрэх сүм ХХК"/>
        <s v="Хурмастын хүлэг ХХК"/>
        <s v="Классиксольюшн ХХК"/>
        <s v="Хүлгийн дээд ХХК"/>
        <s v="Ихэр баян говь ХХК"/>
        <s v="Говийн очир огтлогч ХХК"/>
        <s v="Ховд АЗЗА ТӨХК"/>
        <s v="Бадрах мандал шим ХХК"/>
        <s v="Сайн тусгал ХХК"/>
        <s v="Энх энэрлийн өргөө ХХК"/>
        <s v="Сүнхүнгий ХХК"/>
        <s v="Матриц ХХК"/>
        <s v="Соёолон интернэшнл ХХК"/>
        <s v="Erenhot gegen import and export trading Co.,LTD"/>
        <s v="Вүүвүү технологи ххк"/>
        <s v="Платиниум их өргөө констракшн ХХК"/>
        <s v="ЦБОН ХХК"/>
        <s v="Оюудент ХХК"/>
        <s v="Си ти эс ХХК"/>
        <s v="Агротрейд импекс ХХК"/>
        <s v="Наран үзэмж ХХК"/>
        <s v="Осо констракшн ХХК"/>
        <s v="Гранд макс ХКХ"/>
        <s v="Нью гранд консалтинг ХХК"/>
        <s v="Ховд шинэ сар ХХК"/>
        <s v="Усны зөн ХХК"/>
        <s v="Эвиденсе аудит ХХК"/>
        <s v="Сейф транс ХХК"/>
        <s v="Бүрэн төгс шийдэл ХХК"/>
        <s v="Пикэйсэлл батарей ХХК"/>
        <s v="БДЗ ХХК"/>
        <s v="Inner Mongolia support railway integrat equipment CoLtD"/>
        <s v="Батсээр ХХК"/>
        <s v="Юнайтэд партс ХХК"/>
        <s v="Уранхаш-Баянхонгор ХХК"/>
        <s v="Зотол констракшн ХХК"/>
        <s v="Өлзийт экаунт аудит ХХК"/>
        <s v="Вертексмон ХХК"/>
        <s v="Дипирамид ХХК"/>
        <s v="Топспаре партс ХХК"/>
        <s v="Монгол хьюндай автоматив ХХК"/>
        <s v="Урбан девелопмент консалтинг групп ХХК"/>
        <s v="Чандмань хонгор групп ХХК"/>
        <s v="Саруул өглөө ХХК"/>
        <s v="Говь экуйпмент рентал флийт ХХК"/>
        <s v="Монхидро констракшн ХХК"/>
        <s v="Цөгц нуур ХХК"/>
        <s v="Ард даатгал ХК"/>
        <s v="Хүрэнжинсний овоо ХХК"/>
        <s v="Дорнын байгаль ХХК"/>
        <s v="ЗБИБ ХХК"/>
        <s v="Агнуур судлалын нийгэмлэг "/>
        <s v="Хан аттрибут ХХК"/>
        <s v="Ранчо ХХК"/>
        <s v="Баянголмед ХХК"/>
        <s v="Дэлгэрэхчес ХХК"/>
        <s v="Биллитонголори ХХК"/>
        <s v="Гларий Монголиа ХХК"/>
        <s v="Ай эс и ХХК"/>
        <s v="Сүүхүнгий ХХК"/>
        <s v="Монтех дистрибьюшн ХХК ХХК"/>
        <s v="Платиниум ХХК"/>
        <s v="Жавхлан хүслэн ХХК"/>
        <s v="Галтууд ХХК"/>
        <s v="Өлке констракшн ХХК"/>
        <s v="Хаадын сонголт ХХК"/>
        <s v="Өндөр бөх ХХК"/>
        <s v="Эко сойл ХХК"/>
        <s v="Дэлгэрэх цоморлиг ХХК"/>
        <s v="Дайчин хүлэг ХХК"/>
        <s v="Брикс ХХК"/>
        <s v="Амбер ХХК"/>
        <s v="Дээд эрхэт ХХК"/>
        <s v="ЭБМС МОН ХХК"/>
        <s v="Монхорус интернэшл ХХК"/>
        <s v="Голдендрийм ХХК"/>
        <s v="Монголфарм ХХК"/>
        <s v="Богатырь ХХК"/>
        <s v="Индио менежмент ХХК"/>
        <s v="Росторг ХХК"/>
        <s v="Дөрвөлжин дэнж ХХК"/>
        <s v="Бумбод ХХК"/>
        <s v="Чин мандал ХХК"/>
        <s v="Дабль Голд ХХК"/>
        <s v="Оптимус инженеринг ХХК"/>
        <s v="Бодь-Электроникс ХХК"/>
        <s v="Авга ач нарт ХХК"/>
        <s v="Модерн хас ХХК"/>
        <s v="Таван үндэс ХХК"/>
        <s v="Транстехномаркет ХХК"/>
        <s v="Өнөлаб ХХК"/>
        <s v="Тотал маркетинг эйженси ХХК"/>
        <s v="Мастер лифт ХХК"/>
        <s v="Биг монголиа билдинг ХХК"/>
        <s v="Повертүүл ХХК"/>
        <s v="ЭСПМ интернэйшнл ХХК"/>
        <s v="Сухайт хайрхан ХХК"/>
        <s v="Их каркас констракшн ХХК"/>
        <s v="Эрчим дөл ХХК"/>
        <s v="Алтанжин чоян ХХК"/>
      </sharedItems>
    </cacheField>
    <cacheField name="Хариу өгөх хугацаа" numFmtId="0">
      <sharedItems containsSemiMixedTypes="0" containsNonDate="0" containsDate="1" containsString="0" minDate="2020-01-21T00:00:00" maxDate="2021-01-01T00:00:00"/>
    </cacheField>
    <cacheField name="Тендер шалгаруулалтын нэр" numFmtId="0">
      <sharedItems/>
    </cacheField>
    <cacheField name="Шийдвэрлэсэн байдал" numFmtId="0">
      <sharedItems containsBlank="1" count="13">
        <s v="Үнэлгээг дахин хийх"/>
        <s v="Захиалагчийн шийдвэр үндэслэлтэй"/>
        <s v="Гомдол хүлээн авах боломжгүй, шүүхэд хандах"/>
        <s v="Өөр бусад"/>
        <s v="Гомдлоо эргүүлэн татсан"/>
        <s v="Тендер шалгаруулалтыг хүчингүй болгох"/>
        <s v="Захиалагчид гомдлоо гаргах"/>
        <s v="Гомдлын бүрдүүлбэр дутуу хүлээн авах боломжгүй"/>
        <s v="Захиалагчийн шийдвэр гараагүй"/>
        <s v="Хуулийн 55 дугаар зүйлийн 55.2-т заасны дагуу шийдвэрлэж хариу өгсөн асуудлаар дахин гаргасан гомдлыг хүлээн авах боломжгүй"/>
        <s v="Гомдол хүлээн авах боломжгүй"/>
        <s v="Гомдын бүрдүүлбэр дутуу хүлээн авах боломжгүй"/>
        <m/>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7440-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2008-06-01T00:00:00" maxDate="7602-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Тендерийн хүчинтэй хугацааг сунгасан эсэх" numFmtId="0">
      <sharedItems containsBlank="1" containsMixedTypes="1" containsNumber="1" containsInteger="1" minValue="23" maxValue="23"/>
    </cacheField>
    <cacheField name="Баталгаа улсын орлого болгосон бол: Банкны нэр" numFmtId="0">
      <sharedItems containsBlank="1"/>
    </cacheField>
    <cacheField name="Баталгааны огноо, дугаар" numFmtId="0">
      <sharedItems containsDate="1" containsBlank="1" containsMixedTypes="1" minDate="2020-03-02T00:00:00" maxDate="2020-03-03T00:00:00"/>
    </cacheField>
    <cacheField name="Баталгааны мөнгөн дүн" numFmtId="43">
      <sharedItems containsString="0" containsBlank="1" containsNumber="1" minValue="175000" maxValue="38588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4869-06-01T00:00:00" maxDate="7215-06-02T00:00:00"/>
    </cacheField>
    <cacheField name="Улсын орлого болгосон эсэх"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Батзул Цэдэнбал" refreshedDate="44213.49533020833" createdVersion="6" refreshedVersion="6" minRefreshableVersion="3" recordCount="1009" xr:uid="{C15C895D-1376-49A1-9B03-239CDE2721E6}">
  <cacheSource type="worksheet">
    <worksheetSource ref="A15:P1024" sheet="гомдол-2020"/>
  </cacheSource>
  <cacheFields count="17">
    <cacheField name="№" numFmtId="0">
      <sharedItems containsSemiMixedTypes="0" containsString="0" containsNumber="1" containsInteger="1" minValue="1" maxValue="1009"/>
    </cacheField>
    <cacheField name="Гомдол гаргасан огноо" numFmtId="164">
      <sharedItems containsSemiMixedTypes="0" containsNonDate="0" containsDate="1" containsString="0" minDate="2020-01-07T00:00:00" maxDate="2020-12-31T00:00:00" count="223">
        <d v="2020-01-07T00:00:00"/>
        <d v="2020-01-08T00:00:00"/>
        <d v="2020-01-09T00:00:00"/>
        <d v="2020-01-10T00:00:00"/>
        <d v="2020-01-14T00:00:00"/>
        <d v="2020-01-16T00:00:00"/>
        <d v="2020-01-17T00:00:00"/>
        <d v="2020-01-20T00:00:00"/>
        <d v="2020-01-21T00:00:00"/>
        <d v="2020-01-22T00:00:00"/>
        <d v="2020-01-24T00:00:00"/>
        <d v="2020-01-27T00:00:00"/>
        <d v="2020-01-28T00:00:00"/>
        <d v="2020-01-29T00:00:00"/>
        <d v="2020-01-31T00:00:00"/>
        <d v="2020-02-03T00:00:00"/>
        <d v="2020-02-04T00:00:00"/>
        <d v="2020-02-05T00:00:00"/>
        <d v="2020-02-06T00:00:00"/>
        <d v="2020-02-07T00:00:00"/>
        <d v="2020-02-10T00:00:00"/>
        <d v="2020-02-11T00:00:00"/>
        <d v="2020-02-12T00:00:00"/>
        <d v="2020-02-13T00:00:00"/>
        <d v="2020-02-14T00:00:00"/>
        <d v="2020-02-17T00:00:00"/>
        <d v="2020-02-19T00:00:00"/>
        <d v="2020-02-20T00:00:00"/>
        <d v="2020-02-21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0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8T00:00:00"/>
        <d v="2020-05-11T00:00:00"/>
        <d v="2020-05-12T00:00:00"/>
        <d v="2020-05-13T00:00:00"/>
        <d v="2020-05-14T00:00:00"/>
        <d v="2020-05-15T00:00:00"/>
        <d v="2020-05-18T00:00:00"/>
        <d v="2020-05-19T00:00:00"/>
        <d v="2020-05-20T00:00:00"/>
        <d v="2020-05-21T00:00:00"/>
        <d v="2020-05-22T00:00:00"/>
        <d v="2020-05-25T00:00:00"/>
        <d v="2020-05-26T00:00:00"/>
        <d v="2020-05-27T00:00:00"/>
        <d v="2020-05-28T00:00:00"/>
        <d v="2020-05-29T00:00:00"/>
        <d v="2020-06-02T00:00:00"/>
        <d v="2020-06-03T00:00:00"/>
        <d v="2020-06-04T00:00:00"/>
        <d v="2020-06-08T00:00:00"/>
        <d v="2020-06-09T00:00:00"/>
        <d v="2020-06-10T00:00:00"/>
        <d v="2020-06-11T00:00:00"/>
        <d v="2020-06-12T00:00:00"/>
        <d v="2020-06-15T00:00:00"/>
        <d v="2020-06-16T00:00:00"/>
        <d v="2020-06-17T00:00:00"/>
        <d v="2020-06-18T00:00:00"/>
        <d v="2020-06-19T00:00:00"/>
        <d v="2020-06-23T00:00:00"/>
        <d v="2020-06-25T00:00:00"/>
        <d v="2020-06-26T00:00:00"/>
        <d v="2020-06-29T00:00:00"/>
        <d v="2020-06-30T00:00:00"/>
        <d v="2020-07-01T00:00:00"/>
        <d v="2020-07-02T00:00:00"/>
        <d v="2020-07-03T00:00:00"/>
        <d v="2020-07-06T00:00:00"/>
        <d v="2020-07-07T00:00:00"/>
        <d v="2020-07-08T00:00:00"/>
        <d v="2020-07-09T00:00:00"/>
        <d v="2020-07-10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2T00:00:00"/>
        <d v="2020-08-13T00:00:00"/>
        <d v="2020-08-14T00:00:00"/>
        <d v="2020-08-17T00:00:00"/>
        <d v="2020-08-18T00:00:00"/>
        <d v="2020-08-19T00:00:00"/>
        <d v="2020-08-20T00:00:00"/>
        <d v="2020-08-21T00:00:00"/>
        <d v="2020-08-25T00:00:00"/>
        <d v="2020-08-26T00:00:00"/>
        <d v="2020-08-27T00:00:00"/>
        <d v="2020-08-28T00:00:00"/>
        <d v="2020-08-31T00:00:00"/>
        <d v="2020-09-01T00:00:00"/>
        <d v="2020-09-02T00:00:00"/>
        <d v="2020-09-03T00:00:00"/>
        <d v="2020-09-04T00:00:00"/>
        <d v="2020-09-07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9T00:00:00"/>
        <d v="2020-10-07T00:00:00"/>
        <d v="2020-10-12T00:00:00"/>
        <d v="2020-10-13T00:00:00"/>
        <d v="2020-10-14T00:00:00"/>
        <d v="2020-10-16T00:00:00"/>
        <d v="2020-10-19T00:00:00"/>
        <d v="2020-10-20T00:00:00"/>
        <d v="2020-10-21T00:00:00"/>
        <d v="2020-10-23T00:00:00"/>
        <d v="2020-10-26T00:00:00"/>
        <d v="2020-10-27T00:00:00"/>
        <d v="2020-11-02T00:00:00"/>
        <d v="2020-10-29T00:00:00"/>
        <d v="2020-10-30T00:00:00"/>
        <d v="2020-11-03T00:00:00"/>
        <d v="2020-11-04T00:00:00"/>
        <d v="2020-11-05T00:00:00"/>
        <d v="2020-11-06T00:00:00"/>
        <d v="2020-11-09T00:00:00"/>
        <d v="2020-11-10T00:00:00"/>
        <d v="2020-11-11T00:00:00"/>
        <d v="2020-11-12T00:00:00"/>
        <d v="2020-11-13T00:00:00"/>
        <d v="2020-11-17T00:00:00"/>
        <d v="2020-11-18T00:00:00"/>
        <d v="2020-11-20T00:00:00"/>
        <d v="2020-11-23T00:00:00"/>
        <d v="2020-11-24T00:00:00"/>
        <d v="2020-11-25T00:00:00"/>
        <d v="2020-11-27T00:00:00"/>
        <d v="2020-12-02T00:00:00"/>
        <d v="2020-12-03T00:00:00"/>
        <d v="2020-12-04T00:00:00"/>
        <d v="2020-12-10T00:00:00"/>
        <d v="2020-12-11T00:00:00"/>
        <d v="2020-12-14T00:00:00"/>
        <d v="2020-12-17T00:00:00"/>
        <d v="2020-12-18T00:00:00"/>
        <d v="2020-12-22T00:00:00"/>
        <d v="2020-12-23T00:00:00"/>
        <d v="2020-12-24T00:00:00"/>
        <d v="2020-12-25T00:00:00"/>
        <d v="2020-12-28T00:00:00"/>
        <d v="2020-12-30T00:00:00"/>
      </sharedItems>
      <fieldGroup par="16" base="1">
        <rangePr groupBy="days" startDate="2020-01-07T00:00:00" endDate="2020-12-31T00:00:00"/>
        <groupItems count="368">
          <s v="&lt;1/7/2020"/>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2/31/2020"/>
        </groupItems>
      </fieldGroup>
    </cacheField>
    <cacheField name="Цохсон дарга" numFmtId="0">
      <sharedItems containsBlank="1"/>
    </cacheField>
    <cacheField name="Хариуцсан мэргэжилтэн" numFmtId="0">
      <sharedItems/>
    </cacheField>
    <cacheField name="Гомдол гаргагч _x000a_байгууллага" numFmtId="0">
      <sharedItems/>
    </cacheField>
    <cacheField name="Хариу өгөх хугацаа" numFmtId="0">
      <sharedItems containsSemiMixedTypes="0" containsNonDate="0" containsDate="1" containsString="0" minDate="2020-01-21T00:00:00" maxDate="2021-01-14T00:00:00"/>
    </cacheField>
    <cacheField name="Тендер шалгаруулалтын нэр" numFmtId="0">
      <sharedItems longText="1"/>
    </cacheField>
    <cacheField name="Шийдвэрлэсэн байдал" numFmtId="0">
      <sharedItems count="12">
        <s v="Үнэлгээг дахин хийх"/>
        <s v="Захиалагчийн шийдвэр үндэслэлтэй"/>
        <s v="Гомдол хүлээн авах боломжгүй, шүүхэд хандах"/>
        <s v="Өөр бусад"/>
        <s v="Гомдлоо эргүүлэн татсан"/>
        <s v="Тендер шалгаруулалтыг хүчингүй болгох"/>
        <s v="Захиалагчид гомдлоо гаргах"/>
        <s v="Гомдлын бүрдүүлбэр дутуу хүлээн авах боломжгүй"/>
        <s v="Хуулийн 55 дугаар зүйлийн 55.2-т заасны дагуу шийдвэрлэж хариу өгсөн асуудлаар дахин гаргасан гомдлыг хүлээн авах боломжгүй"/>
        <s v="Гомдын бүрдүүлбэр дутуу хүлээн авах боломжгүй" u="1"/>
        <s v="Захиалагчийн шийдвэр гараагүй" u="1"/>
        <s v="Гомдол хүлээн авах боломжгүй" u="1"/>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8126-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1939-06-01T00:00:00" maxDate="796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Months" numFmtId="0" databaseField="0">
      <fieldGroup base="1">
        <rangePr groupBy="months" startDate="2020-01-07T00:00:00" endDate="2020-12-31T00:00:00"/>
        <groupItems count="14">
          <s v="&lt;1/7/2020"/>
          <s v="Jan"/>
          <s v="Feb"/>
          <s v="Mar"/>
          <s v="Apr"/>
          <s v="May"/>
          <s v="Jun"/>
          <s v="Jul"/>
          <s v="Aug"/>
          <s v="Sep"/>
          <s v="Oct"/>
          <s v="Nov"/>
          <s v="Dec"/>
          <s v="&gt;12/31/2020"/>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4564.910718981482" createdVersion="7" refreshedVersion="7" minRefreshableVersion="3" recordCount="1210" xr:uid="{2AF9499A-8C20-4949-95F1-350C35C760E8}">
  <cacheSource type="worksheet">
    <worksheetSource ref="A16:X1294" sheet="гомдол-2021"/>
  </cacheSource>
  <cacheFields count="24">
    <cacheField name="№" numFmtId="0">
      <sharedItems containsString="0" containsBlank="1" containsNumber="1" containsInteger="1" minValue="1" maxValue="1193"/>
    </cacheField>
    <cacheField name="Гомдол гаргасан огноо" numFmtId="164">
      <sharedItems containsDate="1" containsBlank="1" containsMixedTypes="1" minDate="2021-01-03T00:00:00" maxDate="2022-01-01T00:00:00"/>
    </cacheField>
    <cacheField name="Цохсон дарга" numFmtId="0">
      <sharedItems containsBlank="1"/>
    </cacheField>
    <cacheField name="Хариуцсан мэргэжилтэн" numFmtId="0">
      <sharedItems containsBlank="1" count="11">
        <s v="Э.Билгүүн"/>
        <s v="Д.Номингэрэл"/>
        <s v="Г.Мөнхцэцэг"/>
        <s v="Д.Отгонсүрэн"/>
        <s v="Б.Түвшин"/>
        <s v="Ч.Баярмаа"/>
        <s v="Л.Амгалан"/>
        <s v="Д.Гантулга"/>
        <s v="Т.Энхжаргал"/>
        <s v="Б.Сугармаа"/>
        <m/>
      </sharedItems>
    </cacheField>
    <cacheField name="Гомдол гаргагч _x000a_байгууллага" numFmtId="0">
      <sharedItems containsBlank="1"/>
    </cacheField>
    <cacheField name="Хариу өгөх хугацаа" numFmtId="164">
      <sharedItems containsNonDate="0" containsDate="1" containsString="0" containsBlank="1" minDate="2021-01-17T00:00:00" maxDate="2022-01-15T00:00:00"/>
    </cacheField>
    <cacheField name="Хуулийн дугаар" numFmtId="0">
      <sharedItems containsBlank="1"/>
    </cacheField>
    <cacheField name="Тендер шалгаруулалтын нэр" numFmtId="0">
      <sharedItems containsBlank="1" longText="1"/>
    </cacheField>
    <cacheField name="Шийдвэрлэсэн байдал" numFmtId="0">
      <sharedItems containsBlank="1" count="11">
        <s v="05. Гомдлын бүрдүүлбэр дутуу хүлээн авах боломжгүй"/>
        <s v="02. Үнэлгээг дахин хийх"/>
        <s v="01. Захиалагчийн шийдвэр үндэслэлтэй"/>
        <s v="03. Тендер шалгаруулалтыг хүчингүй болгох"/>
        <s v="10. Өөр бусад"/>
        <s v="06. Захиалагчийн шийдвэр гараагүй"/>
        <s v="04. Гомдлоо эргүүлэн татсан"/>
        <s v="09. Хуулийн 55 дугаар зүйлийн 55.2-т заасны дагуу шийдвэрлэж хариу өгсөн асуудлаар дахин гаргасан гомдлыг хүлээн авах боломжгүй"/>
        <s v="07. Гомдол хүлээн авах боломжгүй, шүүхэд хандах"/>
        <s v="08. Захиалагчид гомдлоо гаргах"/>
        <m/>
      </sharedItems>
    </cacheField>
    <cacheField name="Захиалагч" numFmtId="0">
      <sharedItems containsBlank="1"/>
    </cacheField>
    <cacheField name="ТЕЗ" numFmtId="0">
      <sharedItems containsBlank="1"/>
    </cacheField>
    <cacheField name="Дугаар _x000a_/албажуулсан/" numFmtId="0">
      <sharedItems containsDate="1" containsBlank="1" containsMixedTypes="1" minDate="1899-12-31T00:00:00" maxDate="4613-06-02T00:00:00"/>
    </cacheField>
    <cacheField name="Огноо, _x000a_/шийдвэр/" numFmtId="0">
      <sharedItems containsDate="1" containsBlank="1" containsMixedTypes="1" minDate="1899-12-31T00:00:00" maxDate="2021-11-12T00:00:00"/>
    </cacheField>
    <cacheField name="Дугаар_x000a_/шийдвэр/" numFmtId="0">
      <sharedItems containsDate="1" containsBlank="1" containsMixedTypes="1" minDate="1899-12-31T00:00:00" maxDate="629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956447866100"/>
    </cacheField>
    <cacheField name="Тендерийн хүчинтэй хугацааг сунгасан эсэх" numFmtId="0">
      <sharedItems containsBlank="1" containsMixedTypes="1" containsNumber="1" containsInteger="1" minValue="0" maxValue="0"/>
    </cacheField>
    <cacheField name="Баталгаа улсын орлого болгосон бол: Банкны нэр" numFmtId="0">
      <sharedItems containsBlank="1"/>
    </cacheField>
    <cacheField name="Баталгааны огноо, дугаар" numFmtId="0">
      <sharedItems containsBlank="1"/>
    </cacheField>
    <cacheField name="Баталгааны мөнгөн дүн" numFmtId="0">
      <sharedItems containsBlank="1" containsMixedTypes="1" containsNumber="1" containsInteger="1" minValue="482400" maxValue="20000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2773-06-01T00:00:00" maxDate="5147-06-02T00:00:00"/>
    </cacheField>
    <cacheField name="Улсын орлого болгосон эсэх"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4599.434354513891" createdVersion="6" refreshedVersion="7" minRefreshableVersion="3" recordCount="1009" xr:uid="{E43424AF-1E9D-45E4-9840-9125839C046C}">
  <cacheSource type="worksheet">
    <worksheetSource ref="A15:X1024" sheet="гомдол-2020"/>
  </cacheSource>
  <cacheFields count="24">
    <cacheField name="№" numFmtId="0">
      <sharedItems containsSemiMixedTypes="0" containsString="0" containsNumber="1" containsInteger="1" minValue="1" maxValue="1009"/>
    </cacheField>
    <cacheField name="Гомдол гаргасан огноо" numFmtId="164">
      <sharedItems containsSemiMixedTypes="0" containsNonDate="0" containsDate="1" containsString="0" minDate="2020-01-07T00:00:00" maxDate="2020-12-31T00:00:00"/>
    </cacheField>
    <cacheField name="Цохсон дарга" numFmtId="0">
      <sharedItems containsBlank="1"/>
    </cacheField>
    <cacheField name="Хариуцсан мэргэжилтэн" numFmtId="0">
      <sharedItems/>
    </cacheField>
    <cacheField name="Гомдол гаргагч _x000a_байгууллага" numFmtId="0">
      <sharedItems containsBlank="1" count="569">
        <s v="Ард даатгал ХХК"/>
        <s v="Ти си кэй эйч ХХК"/>
        <s v="Монголиан контракт майнинг сервис ХХК"/>
        <s v="Моно билка ХХК"/>
        <s v="Саммит компьютер технологи ХХК"/>
        <s v="Еврохан ХХК"/>
        <s v="Хүлэгт хүннү аудит ХХК"/>
        <s v="Чингисийн отог ХХК"/>
        <s v="Мөнгөн хөдөлгүүүр ХХК"/>
        <s v="Мэргэн дэнзэн ХХК"/>
        <s v="Баянгол мед ХХК"/>
        <s v="Эко буянт ХХК"/>
        <s v="Дэнжийн өдөр ХХК"/>
        <s v="Лаки лайф ХХК"/>
        <s v="Бүрд уул ХХК"/>
        <s v="Билэгт манлай ХХК"/>
        <s v="Электрон техник ХХК"/>
        <s v="Танил санаа ХХК"/>
        <s v="Билэг дизайн ХХК"/>
        <s v="ЧПМ ХХК"/>
        <s v="МБ инжиниринг ХХК"/>
        <s v="Дат консалтинг ХХК"/>
        <s v="Монголын менежмент зөвлөхүүдийн холбоо ТББ"/>
        <s v="Хазаарбат ХХК"/>
        <s v="НТС менежмент ХХК"/>
        <s v="Лидер вишн групп ХХК"/>
        <s v="Гранд макс ХХК"/>
        <s v="Ашид бьюлдинг ХХК"/>
        <s v="Биомед трейд ХХК"/>
        <s v="Бадрангуй орших ХХК"/>
        <s v="Монос трейд ХК"/>
        <s v="Эхмонголын байгаль ХХК"/>
        <s v="Майнтек технологи ХХК"/>
        <s v="Өв арвин арвай ХХК"/>
        <s v="КРМ ХХК"/>
        <s v="Тэгш хэм групп ХК"/>
        <s v="Тенчи ХХК"/>
        <s v="Нахиа импекс ХХК"/>
        <s v="Ай ти зон ХХК"/>
        <s v="Намдэмүн сервис ХХК"/>
        <s v="Сетунари ХХК"/>
        <s v="Бумбатзүрх ХХК"/>
        <s v="Бодь электроникс ХХК"/>
        <s v="Гангар инвест ХХК"/>
        <s v="Ти ай эм ХХК"/>
        <s v="Тотал коммпьютер ХХК"/>
        <s v="Протек ХХК"/>
        <s v="Эрднийн өнгөт далай ХХК"/>
        <s v="Монничикон трейд ХХК"/>
        <s v="Сод монгол групп ХХК"/>
        <s v="Бодлого шийдэл ТББ"/>
        <s v="Айвико интернэшнл ХХК"/>
        <s v="Гантоонот"/>
        <s v="Грант торнтон аудит ХХК"/>
        <s v="Гантүрүү ХХК"/>
        <s v="Саннилайф ХХК"/>
        <s v="Мед монгол ХХК"/>
        <s v="Хөгжлийн технологи ХХК"/>
        <s v="Хавиргын ундрах ХХК"/>
        <s v="Би энд би эс ХХК"/>
        <s v="Нью грийн форест ХХК"/>
        <s v="Лэдсисти ХХК"/>
        <s v="Хак трейд ХХК"/>
        <s v="Тодбаярт ХХК"/>
        <s v="Си ар эм си ХХК"/>
        <s v="Монтех дистрибьюшн ХХК"/>
        <s v="Мед импекс интернэшнл ХХК"/>
        <s v="Абсолют чойс ХХК"/>
        <s v="Монгол даатгал ХК"/>
        <s v="Мөнхийн тун ХХК"/>
        <s v="Транс техно маркет ХХК"/>
        <s v="Баянширээ ХХК"/>
        <s v="Ий би си ХХК"/>
        <s v="Хар чонот ХХК"/>
        <s v="Фамили партнерс ХХК"/>
        <s v="Мөнхногоон жодоо ХХК"/>
        <s v="Ойн таксаци ХХК"/>
        <s v="Илдэнгүн хошуу ХХК"/>
        <s v="Төгсбуянт өргөө констракшн ХХК"/>
        <s v="Мед буян ХХК"/>
        <s v="Гео зураглал ХХК"/>
        <s v="Хьюндэй автос ХХК"/>
        <s v="Ай ти солушинс ХХК"/>
        <s v="ХЗТ Автозам ХХК"/>
        <s v="Вектор мэп ХХК"/>
        <s v="Ти эм ти моторс ХХК"/>
        <s v="Монгол эм импекс концерн ХХК"/>
        <s v="Геоценоз ХХК"/>
        <s v="Эндлесс энержи ХХК"/>
        <s v="Лед сити ХХК"/>
        <s v="Номт марал ХХК"/>
        <s v="Эс эл эс беарингс монголиа ХХК"/>
        <s v="Тэнчи ХХК"/>
        <s v="Финайдиа ХХК"/>
        <s v="Мон-илч ХХК"/>
        <s v="Санчир ундрах ХХК"/>
        <s v="Мон шугам энерго ХХК"/>
        <s v="Кенжикү ХХК"/>
        <s v="Хонгорын шугуй ХХК"/>
        <s v="Нанoпланет ХХК"/>
        <s v="Бевертек технологи ХХК"/>
        <s v="Авто замын гэрлэн дохио ХХК"/>
        <s v="Оюу энд эн интернэйшнл ХХК"/>
        <s v="Хьюндай моторс монгол ХХК"/>
        <s v="Эдем ХХК"/>
        <s v="Таван хайрхан батууд ХХК"/>
        <s v="Метро консалтинг ХХК"/>
        <s v="Дани ХХК"/>
        <s v="Интер стандарт нефть ХХК"/>
        <s v="Гкал ХХК"/>
        <s v="Цагаан удам ХХК"/>
        <s v="Чиглэл ХХК"/>
        <s v="Би си ти ХХК"/>
        <s v="Бодь электроник ХХК"/>
        <s v="Түвшин-аму ХХК"/>
        <s v="Сууц трейд ХХК"/>
        <s v="Дархан ар шанд ХХК"/>
        <s v="Иззи оффис ХХК"/>
        <s v="Очирундраа ХХК"/>
        <s v="Тэнүүн төвөргөөн ХХК"/>
        <s v="Дээд хангай ХХК"/>
        <s v="Ай Ти Эс Өү ХХК"/>
        <s v="Мета менежмент ХХК"/>
        <s v="Хос эрхэс ХХК"/>
        <s v="Рояал групп ХХК"/>
        <s v="Майнинг шорт лонг терм ХХК"/>
        <s v="Моннис моторс ХХК"/>
        <s v="Өлзий-Иш ХХК"/>
        <s v="Коверхилл ХХК"/>
        <s v="Нарсан цамхаг"/>
        <s v="Бага хөгшин моторс ХХК"/>
        <s v="Скайтел ХХК"/>
        <s v="Нүүдэлчин мах маркет ХХК"/>
        <s v="Хотгор зам ХХК"/>
        <s v="Халх-орд ХХК"/>
        <s v="Хатант форест ХХК"/>
        <s v="Жи жи ай ХХК"/>
        <s v="БЭТЦ ХХК"/>
        <s v="Эс жи эм ХХК"/>
        <s v="Ивээлт гүн ХХК"/>
        <s v="Ойн хайгуул ХХК"/>
        <s v="Хустайн шил ХХК"/>
        <s v="Нуган ХХК"/>
        <s v="Хөх хайрхан трейд ХХК"/>
        <s v="ДТМТ ХХК"/>
        <s v="Голден хоул ХХК"/>
        <s v="Рино инженеринг ХХК"/>
        <s v="Отто мир ХХК"/>
        <s v="Нарсан цамхаг ХХК"/>
        <s v="Эс эс эм И эм ХХК"/>
        <s v="Энх нуга ХХК"/>
        <s v="Их үен ХХК"/>
        <s v="Ундрага Өмнөговь ХХК"/>
        <s v="Мехатроник ХХК"/>
        <s v="Монгол базальт ХХК"/>
        <s v="Ган тэт деволопмент ХХК"/>
        <s v="Богоч констракшн ХХК"/>
        <s v="Кристалхилл капитал ХХК"/>
        <s v="Сан зураг ХХК"/>
        <s v="Зэт ди эн смарт энержи ХХК"/>
        <s v="Соёмбо принтинг ХХК"/>
        <s v="Өлзийтийн хийморь өөдөө ХХК"/>
        <s v="Аригшан ХХК"/>
        <s v="Вилла бридж ХХК"/>
        <s v="Дэлгэрэх их богд ХХК"/>
        <s v="Си ай ти ХХК"/>
        <s v="Хашхан ХХК"/>
        <s v="SHANXI HUI FENG SPECIAL MOTOR VEHICLE Co., LTD"/>
        <s v="Альфа филтер ХХК"/>
        <s v="Си эйч би жи констракшн ХХК"/>
        <s v="Вагнер ази тоног төхөөрөмж ХХК"/>
        <s v="Омнис импекс ХХК"/>
        <s v="Мобинет ХХК"/>
        <s v="Хаст шонхор ХХК"/>
        <s v="Хавиргын ундарга ХХК"/>
        <s v="Соёд ХХК"/>
        <s v="Цагаан зуун ХХК"/>
        <s v="Гандирын тал ХХК"/>
        <s v="Баянхайрханы чоно ХХК"/>
        <s v="Оакс экспресс монголиа ХХК"/>
        <s v="Барга хайрхан ХХК"/>
        <s v="Агар-Эрдэнэс ХХК"/>
        <s v="Цант-булаг ХХК"/>
        <s v="Си ай ти ди ХХК"/>
        <s v="Воком констракшн ХХК"/>
        <s v="Заабар ХХК"/>
        <s v="Өндөрхаан-Өргөө ХХК"/>
        <s v="Ростов ХХК"/>
        <s v="Иммунофилакси ХХК"/>
        <s v="Хан жаргалант стоунс ХХК"/>
        <s v="Мөнхөд ашдын зам ХХК"/>
        <s v="Эрчимт нэмэр ХХК"/>
        <s v="Бест агро интернэйшнл ХХК"/>
        <s v="Монкон констракшн ХХК"/>
        <s v="БСБ трейдинг ХХК"/>
        <s v="Ар тэрэгч ХХК"/>
        <s v="Өршөөлтийн ариун ХХК"/>
        <s v="Баганадант ХХК"/>
        <s v="Хос түнэл ХХК"/>
        <s v="Нумт өргөө ХХК"/>
        <s v="Адмон принт ХХК"/>
        <s v="Хар чонот"/>
        <s v="ЗЗБ ХХК"/>
        <s v="Голден лайт групп ХХК"/>
        <s v="Рашбай ХХК"/>
        <s v="Баядах өргөө ХХК"/>
        <s v="Амар даатгал ХХК"/>
        <s v="Киа моторс монголиа ХХК"/>
        <s v="Өнөрговь ХХК"/>
        <s v="Элсэн морьт ХХК"/>
        <s v="Монсо баян хүч ХХК"/>
        <s v="Ихэр мөнх ХХК"/>
        <s v="Мог пластик ХХК"/>
        <s v="ДМТМ трейд ХХК"/>
        <s v="Монос хүнс ХХК"/>
        <s v="Экспресс оношилгооны төв ХХК"/>
        <s v="Грийн химистри ХХК"/>
        <s v="Солонго солюшинс ХХК"/>
        <s v="Аркосис ХХК"/>
        <s v="Халиун проперти ХХК"/>
        <s v="Саус гоби брэндс ХХК"/>
        <s v="Алхими ХХК"/>
        <s v="Эарт бридж ХХК"/>
        <s v="Нэкст стандарт ХХК"/>
        <s v="Их мянган инженерчлэл ХХК"/>
        <s v="Камминс монголиа инвестмент ХХК"/>
        <s v="Юнайтед белаз машинэри ХХК"/>
        <s v="Трансвест монголия ХХК"/>
        <s v="Тэргэл тех ХХК"/>
        <s v="Эгшиглэн магнай ХХК"/>
        <s v="Интерактив ХХК"/>
        <s v="Онч сөрвэй ХХК"/>
        <s v="Дэвжих уран өргөө ХХК"/>
        <s v="Практикал даатгал ХХК"/>
        <s v="Асгат кент ХХК"/>
        <s v="Удам буурал ХХК"/>
        <s v="Универсум ХХК"/>
        <s v="Сокол ХХК"/>
        <s v="Энтагт ХХК"/>
        <s v="Эс ай си эй ХХК"/>
        <s v="Цэцэг трейд ХХК"/>
        <s v="УБ-электро мотаж ХХК"/>
        <s v="Юу зэт эрдэнэ ХХК"/>
        <s v="Голден хилл ХХК"/>
        <s v="МЭЗ ХХК"/>
        <s v="Мэргэдийн өлгий ХХК"/>
        <s v="Эко жүүс ХХК"/>
        <s v="Воком технологи ХХК"/>
        <s v="Од бдн ХХК"/>
        <s v="Монгол маркет ХХК"/>
        <s v="Дашваанжил ХХК"/>
        <s v="Хан туул трейд ХХК"/>
        <s v="Космос тек монгол ХХК"/>
        <s v="Геомин ХХК"/>
        <s v="Хэмжих хэрэгсэл ХХК"/>
        <s v="Профешнл арт ХХК"/>
        <s v="Итгэлт төгөл ХХК"/>
        <s v="Хаппидент сервис ХХК"/>
        <s v="Геомэп ХХК"/>
        <s v="Говь экуйпмент  рентал флийт ХХК"/>
        <s v="Лайфтроник ХХК"/>
        <s v="Хос шугам ХХК"/>
        <s v="Мэдрүүр ХХК"/>
        <s v="Нар сар газар ХХК"/>
        <s v="Еврофарм ХХК"/>
        <s v="Саммит медикал сервис ХХК"/>
        <s v="Голден лайт ХХК"/>
        <s v="Гантоонот констракшн ХХК"/>
        <s v="Чоногол трейд ХХК"/>
        <s v="Милонит ХХК"/>
        <s v="Аббел ХХК"/>
        <s v="Зэндмэнэ тулга ХХК"/>
        <s v="Содон номин констракшн ХХК"/>
        <s v="Гранд премиум ХХК"/>
        <s v="Эй жи зэт ХХК"/>
        <s v="Цавчим цахир ХХК"/>
        <s v="Юувоку ХХК"/>
        <s v="Синапс ХХК"/>
        <s v="Меса инженеринг ХХК"/>
        <s v="Монголиан эвент маркетинг энтертаймент ХХК"/>
        <s v="Б-софт ХХК"/>
        <s v="Мөнх-өргөө ХХК"/>
        <s v="Экспо см ХХК"/>
        <s v="Зитоп ХХК"/>
        <s v="Өнө тэгш арвижих ХХК"/>
        <s v="Мон илч ХХК"/>
        <s v="Метро экспресс ХХК"/>
        <s v="Ихбогд зам ХХК"/>
        <s v="ИКОН ХХК"/>
        <s v="Чингисийн төгөл ХХК"/>
        <s v="Көркем ХХК"/>
        <s v="Мөлүү хээр ХХК"/>
        <s v="Номун заяа ХХК"/>
        <s v="Такаанар ХХК"/>
        <s v="Шилдээд ХХК"/>
        <s v="Долоон болдог ХХК"/>
        <s v="Мехлопат ХХК"/>
        <s v="Уул өвгөд ХХК"/>
        <s v="Хүчит сэлэнгэ ХХК"/>
        <s v="Газар дэлхий ХХК"/>
        <s v="Пи пи пи эм жи эл ХХК"/>
        <s v="Грэйт майнинг ХХК"/>
        <s v="Дижитал медик ХХК"/>
        <s v="Энто ХХК"/>
        <s v="Түрүүгарав ХХК"/>
        <s v="Дриймлидер консалтинг ХХК"/>
        <s v="Төмөртхос бэрс ХХК"/>
        <s v="Ану гэгээн ХХК"/>
        <s v="Хэмжил зүй ХХК"/>
        <s v="Химон констракшн ХХК"/>
        <s v="Талын анирхуй ХХК"/>
        <s v="Мөнх-оргил трейд ХХК"/>
        <s v="Баясал төгс ХХК"/>
        <s v="Вилл вест ХХК, Воком технологи ХХК"/>
        <s v="Комптрейд ХХК"/>
        <s v="Зитоп"/>
        <s v="Хөх үзүүр ХХК"/>
        <s v="Эм эс ай си си ХХК"/>
        <s v="Евро электроникс ХХК"/>
        <s v="Саран инж девелопмент ХХК"/>
        <s v="Ай эй ди ХХК"/>
        <s v="Ган хэлхээ констракшн ХХК"/>
        <s v="Хот төлөвлөлтийн хүрээлэн ХХК"/>
        <s v="Чандмань хангай ХХК"/>
        <s v="Бишрэлт түмэн хаан ХХК"/>
        <s v="Хидан хаус ХХК"/>
        <s v="Ай түүлс ХК"/>
        <s v="Ханлаб ХХК"/>
        <s v="Сантех Увс ХХК"/>
        <s v="Дархан хүрд ХХК"/>
        <s v="Батстрой ХХК"/>
        <s v="Эйбл софт ХХК"/>
        <s v="Гранд лаки ХХК"/>
        <s v="Платиниум их өргөө ХХК"/>
        <s v="Их эффект ХХК"/>
        <s v="Энхтөгс тэмүүлэл ХХК"/>
        <s v="Сайрын харгана ХХК"/>
        <s v="Тэсийн бүрд ХХК"/>
        <s v="Тэргүүн чансаа ХХК"/>
        <s v="Ай контент ХХК"/>
        <m/>
        <s v="Өлзий бэл ХХК"/>
        <s v="Тод петролиум ХХК"/>
        <s v="Жи эм ай ди ХХК"/>
        <s v="Ди ти юу ХХК"/>
        <s v="Оюуны инноваци ТББ"/>
        <s v="Ган алт нэмэх ХХК"/>
        <s v="Их овоо иргэдийн бүлэг"/>
        <s v="ЦОДММ ХХК"/>
        <s v="Монгол туйвар транс ХХК"/>
        <s v="Мөнгөн хөсөг ХХК"/>
        <s v="Рок пэйнт групп ХХК"/>
        <s v="Бодь даатгал ХХК"/>
        <s v="Жи ти кэй эс ХХК"/>
        <s v="Дэвжих Эрдэнэ ХХК"/>
        <s v="Нью констракшн ХХК"/>
        <s v="Эм даблью ти ХХК"/>
        <s v="Регал-инженеринг ХХК"/>
        <s v="Сүлдэрхан минералс ХХК"/>
        <s v="Усны эрчим ХХК"/>
        <s v="Хайдро дизайн прожект ХХК"/>
        <s v="Инженер геодези ХХК"/>
        <s v="Энх саран ХХК"/>
        <s v="Машин механизм  ХХК"/>
        <s v="Гэрэлт-Оньс ХХК"/>
        <s v="Буян хөхий ХХК"/>
        <s v="Овоотгол ХХК"/>
        <s v="Рос импорт ХХК"/>
        <s v="Апейро ХХК"/>
        <s v="Ховд сафари ХХК"/>
        <s v="Транстехно маркет ХХК"/>
        <s v="Хос тулгуур ХХК"/>
        <s v="Бако констракшн ХХК"/>
        <s v="Залуу хонгорж констракшн ХХК"/>
        <s v="Сувдан элс ХХК"/>
        <s v="Танан цамхаг констракшн ХХК"/>
        <s v="Улаанбаатар ариутгал ХХК"/>
        <s v="Ашекей ХХК"/>
        <s v="Сэрвэн-Овоот ХХК"/>
        <s v="Баян их наяд констракшн ХХК"/>
        <s v="Хатан далай ХХК"/>
        <s v="Эй Уан констракшн дизайн ХХК"/>
        <s v="Мегатитан ХХК"/>
        <s v="Голден дрийм ХХК"/>
        <s v="Хөрөнгө үнэлгээ, төслийн лэндс ХХК"/>
        <s v="Дижитал актив ХХК"/>
        <s v="Дархан-есөн ундраа ХХК"/>
        <s v="Экстракт ХХК"/>
        <s v="Колорфул ХХК"/>
        <s v="Улаанбаатар бук ХХК"/>
        <s v="Дуутын нуруу ХХК"/>
        <s v="Майнс ап ХХК"/>
        <s v="Ай эм эс инженеринг ХХК"/>
        <s v="Багахөгшин ХХК"/>
        <s v="Говийн харш ХХК"/>
        <s v="Ач мед ХХК"/>
        <s v="Бэсүб констракшн ХХК"/>
        <s v="Новатек интернэшнл ХХК"/>
        <s v="Воркмастер ХХК"/>
        <s v="Алтай байгууламж ХХК"/>
        <s v="Ариунбилгүүн ХХК"/>
        <s v="Солонгос улсаас автомашин тээвэрлэгчдийн холбоо"/>
        <s v="Нур-едил ХХК"/>
        <s v="Рендербау ХХК"/>
        <s v="Эс ар пи инженер консалтинг монголиа ХХК"/>
        <s v="Эрдэнэтмойл ХХК"/>
        <s v="Хит хаус"/>
        <s v="Батжинбат индастри ХХК"/>
        <s v="Номин трейдинг ХХК"/>
        <s v="Хангилцаг ХХК"/>
        <s v="МТББ ХХК"/>
        <s v="Интележент техноложи солушинс ХХК"/>
        <s v="Асуд констракшн ХХК"/>
        <s v="Их морьт эрдэнэ ХХК"/>
        <s v="Лау лау ХХК"/>
        <s v="Чингис капитал ХХК"/>
        <s v="Зэндмэнэ суварга ХХК"/>
        <s v="Ар  эф эс монголиа ХХК"/>
        <s v="Эн би си си ХХК"/>
        <s v="Хатан түнгэл ХХК"/>
        <s v="БДО аудит ХХК"/>
        <s v="Ю жи ди цент ХХК"/>
        <s v="Хос арыс ХХК"/>
        <s v="Монголын үндэсний олон нийтийн радио телевиз"/>
        <s v="Говийн өндөр хайрхан ХХК"/>
        <s v="Ай си ти групп ХХК"/>
        <s v="Жигүүр эрдэнэ ХХК"/>
        <s v="Эрдэнийн гүн говь ХХК"/>
        <s v="Энерготех сервис ХХК"/>
        <s v="Ноён өндөр уул ХХК"/>
        <s v="Хөвсгөл эх ХХК"/>
        <s v="Лэндс ХХК"/>
        <s v="Койн хаус ХХК"/>
        <s v="Шунхлай ХХК"/>
        <s v="Досстрой ХХК"/>
        <s v="Алс групп ХХК"/>
        <s v="Дуулгат мөрөн ХХК"/>
        <s v="Хуяг-Эрчим ХХК"/>
        <s v="Төгс буянт өргөө ХХК"/>
        <s v="Пролианс ХХК"/>
        <s v="Богд судалгааны хүрээлэн НҮТББ"/>
        <s v="Хүрэл соёмбо ХХК"/>
        <s v="Олимпус спортинг гүүдс ХХК"/>
        <s v="Түнтгэр нөөлөгт инженер ХХК"/>
        <s v="Эс жи хөлөгт ХХК"/>
        <s v="Мастер партс ХХК"/>
        <s v="Өмгөөллийн таванлекс ХХН"/>
        <s v="Прайсуотерхаускуперс аудит ХХК"/>
        <s v="Фарос интернэшнл ХХК"/>
        <s v="Арь констракшн ХХК"/>
        <s v="Итгэл тод харш ХХК"/>
        <s v="Сизу ХХК"/>
        <s v="Булжих минериал майнинг ХХК"/>
        <s v="Бапкер ХХК"/>
        <s v="Аварга зам ХХК"/>
        <s v="Эрдэнэ эх ХХК"/>
        <s v="Газком ХХК"/>
        <s v="Нэйшнл майнинг машинери ХХК"/>
        <s v="Хос бор морь  ХХК"/>
        <s v="Инносольюшн ХХК"/>
        <s v="Оргилон дэлгэрэх сүм ХХК"/>
        <s v="Хурмастын хүлэг ХХК"/>
        <s v="Классиксольюшн ХХК"/>
        <s v="Хүлгийн дээд ХХК"/>
        <s v="Ихэр баян говь ХХК"/>
        <s v="Говийн очир огтлогч ХХК"/>
        <s v="Ховд АЗЗА ТӨХК"/>
        <s v="Бадрах мандал шим ХХК"/>
        <s v="Сайн тусгал ХХК"/>
        <s v="Энх энэрлийн өргөө ХХК"/>
        <s v="Сүнхүнгий ХХК"/>
        <s v="Матриц ХХК"/>
        <s v="Соёолон интернэшнл ХХК"/>
        <s v="Erenhot gegen import and export trading Co.,LTD"/>
        <s v="Вүүвүү технологи ххк"/>
        <s v="Платиниум их өргөө констракшн ХХК"/>
        <s v="ЦБОН ХХК"/>
        <s v="Оюудент ХХК"/>
        <s v="Си ти эс ХХК"/>
        <s v="Агротрейд импекс ХХК"/>
        <s v="Наран үзэмж ХХК"/>
        <s v="Осо констракшн ХХК"/>
        <s v="Гранд макс ХКХ"/>
        <s v="Нью гранд консалтинг ХХК"/>
        <s v="Ховд шинэ сар ХХК"/>
        <s v="Усны зөн ХХК"/>
        <s v="Эвиденсе аудит ХХК"/>
        <s v="Сейф транс ХХК"/>
        <s v="Бүрэн төгс шийдэл ХХК"/>
        <s v="Пикэйсэлл батарей ХХК"/>
        <s v="БДЗ ХХК"/>
        <s v="Inner Mongolia support railway integrat equipment CoLtD"/>
        <s v="Батсээр ХХК"/>
        <s v="Юнайтэд партс ХХК"/>
        <s v="Уранхаш-Баянхонгор ХХК"/>
        <s v="Зотол констракшн ХХК"/>
        <s v="Өлзийт экаунт аудит ХХК"/>
        <s v="Вертексмон ХХК"/>
        <s v="Дипирамид ХХК"/>
        <s v="Топспаре партс ХХК"/>
        <s v="Монгол хьюндай автоматив ХХК"/>
        <s v="Урбан девелопмент консалтинг групп ХХК"/>
        <s v="Чандмань хонгор групп ХХК"/>
        <s v="Саруул өглөө ХХК"/>
        <s v="Говь экуйпмент рентал флийт ХХК"/>
        <s v="Монхидро констракшн ХХК"/>
        <s v="Цөгц нуур ХХК"/>
        <s v="Ард даатгал ХК"/>
        <s v="Хүрэнжинсний овоо ХХК"/>
        <s v="Дорнын байгаль ХХК"/>
        <s v="ЗБИБ ХХК"/>
        <s v="Агнуур судлалын нийгэмлэг "/>
        <s v="Хан аттрибут ХХК"/>
        <s v="Ранчо ХХК"/>
        <s v="Баянголмед ХХК"/>
        <s v="Дэлгэрэхчес ХХК"/>
        <s v="Биллитонголори ХХК"/>
        <s v="Гларий Монголиа ХХК"/>
        <s v="Ай эс и ХХК"/>
        <s v="Сүүхүнгий ХХК"/>
        <s v="Монтех дистрибьюшн ХХК ХХК"/>
        <s v="Платиниум ХХК"/>
        <s v="Жавхлан хүслэн ХХК"/>
        <s v="Галтууд ХХК"/>
        <s v="Өлке констракшн ХХК"/>
        <s v="Хаадын сонголт ХХК"/>
        <s v="Өндөр бөх ХХК"/>
        <s v="Эко сойл ХХК"/>
        <s v="Дэлгэрэх цоморлиг ХХК"/>
        <s v="Дайчин хүлэг ХХК"/>
        <s v="Брикс ХХК"/>
        <s v="Амбер ХХК"/>
        <s v="Дээд эрхэт ХХК"/>
        <s v="ЭБМС МОН ХХК"/>
        <s v="Монхорус интернэшл ХХК"/>
        <s v="Голдендрийм ХХК"/>
        <s v="Монголфарм ХХК"/>
        <s v="Богатырь ХХК"/>
        <s v="Индио менежмент ХХК"/>
        <s v="Росторг ХХК"/>
        <s v="Дөрвөлжин дэнж ХХК"/>
        <s v="Бумбод ХХК"/>
        <s v="Чин мандал ХХК"/>
        <s v="Дабль Голд ХХК"/>
        <s v="Оптимус инженеринг ХХК"/>
        <s v="Бодь-Электроникс ХХК"/>
        <s v="Авга ач нарт ХХК"/>
        <s v="Модерн хас ХХК"/>
        <s v="Таван үндэс ХХК"/>
        <s v="Транстехномаркет ХХК"/>
        <s v="Өнөлаб ХХК"/>
        <s v="Тотал маркетинг эйженси ХХК"/>
        <s v="Мастер лифт ХХК"/>
        <s v="Биг монголиа билдинг ХХК"/>
        <s v="Повертүүл ХХК"/>
        <s v="ЭСПМ интернэйшнл ХХК"/>
        <s v="Сухайт хайрхан ХХК"/>
        <s v="Их каркас констракшн ХХК"/>
        <s v="Эрчим дөл ХХК"/>
        <s v="Алтанжин чоян ХХК"/>
        <s v="Микадо ХХК"/>
        <s v="Барилга байгууламж ХХК"/>
        <s v=" Эм эм си жи ХХК"/>
        <s v="Гоол ХХК"/>
        <s v="Эко хүрээ ХХК"/>
        <s v="Алхана трейд ХХК"/>
        <s v="Эн эс ти юү ХХК"/>
        <s v="Нэгм электроникс ХХК"/>
        <s v="Түүлс маркет ХХК" u="1"/>
      </sharedItems>
    </cacheField>
    <cacheField name="Хариу өгөх хугацаа" numFmtId="0">
      <sharedItems containsSemiMixedTypes="0" containsNonDate="0" containsDate="1" containsString="0" minDate="2020-01-21T00:00:00" maxDate="2021-01-14T00:00:00"/>
    </cacheField>
    <cacheField name="Тендер шалгаруулалтын нэр" numFmtId="0">
      <sharedItems containsBlank="1" longText="1"/>
    </cacheField>
    <cacheField name="Шийдвэрлэсэн байдал" numFmtId="0">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8126-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1939-06-01T00:00:00" maxDate="796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Тендерийн хүчинтэй хугацааг сунгасан эсэх" numFmtId="0">
      <sharedItems containsBlank="1" containsMixedTypes="1" containsNumber="1" containsInteger="1" minValue="23" maxValue="23"/>
    </cacheField>
    <cacheField name="Баталгаа улсын орлого болгосон бол: Банкны нэр" numFmtId="0">
      <sharedItems containsBlank="1"/>
    </cacheField>
    <cacheField name="Баталгааны огноо, дугаар" numFmtId="0">
      <sharedItems containsDate="1" containsBlank="1" containsMixedTypes="1" minDate="2020-03-02T00:00:00" maxDate="1899-12-30T00:00:00"/>
    </cacheField>
    <cacheField name="Баталгааны мөнгөн дүн" numFmtId="43">
      <sharedItems containsString="0" containsBlank="1" containsNumber="1" minValue="175000" maxValue="38588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4869-06-01T00:00:00" maxDate="7215-06-02T00:00:00"/>
    </cacheField>
    <cacheField name="Улсын орлого болгосон эсэх" numFmtId="0">
      <sharedItems containsBlank="1" count="3">
        <m/>
        <s v="Тийм"/>
        <s v="Болгосон"/>
      </sharedItems>
    </cacheField>
    <cacheField name="Улсын орлого болсон дүн" numFmtId="0">
      <sharedItems containsString="0" containsBlank="1" containsNumber="1" minValue="0" maxValue="38588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5">
  <r>
    <n v="1"/>
    <d v="2020-01-07T00:00:00"/>
    <s v="Ц.Батзул"/>
    <x v="0"/>
    <x v="0"/>
    <d v="2020-01-21T00:00:00"/>
    <s v="Олон улсын өнгөрөлтийн нислэгт үзүүлэх навигацийн үйлчилгээний явцад гуравдагч эмгээдийн өмнө хүлээх хариуцлагын даатгал"/>
    <x v="0"/>
    <s v="ИНЕГ"/>
    <s v="ЗТХС"/>
    <s v="6-1/132"/>
    <s v="2020.01.16"/>
    <s v="6-1/249"/>
    <s v="Д.Өлзийдүүрэн"/>
    <s v="Өөрийн хөрөнгө"/>
    <n v="380000000"/>
    <m/>
    <m/>
    <m/>
    <m/>
    <b v="0"/>
    <m/>
    <m/>
  </r>
  <r>
    <n v="2"/>
    <d v="2020-01-08T00:00:00"/>
    <s v="Ц.Батзул"/>
    <x v="1"/>
    <x v="1"/>
    <d v="2020-01-22T00:00:00"/>
    <s v="Тохижилтын ажил /БЗД, 4 дүгээр хороо/"/>
    <x v="1"/>
    <s v="Баянзүрх дүүргийн ЗДТГ"/>
    <s v="Нийслэл ЗД"/>
    <s v="6-1/161"/>
    <s v="2020.01.17"/>
    <s v="6-1/283"/>
    <s v="Ч.Баярмаа"/>
    <s v="ОНХС"/>
    <n v="30000000"/>
    <m/>
    <m/>
    <m/>
    <m/>
    <b v="0"/>
    <m/>
    <m/>
  </r>
  <r>
    <n v="3"/>
    <d v="2020-01-09T00:00:00"/>
    <s v="З.Энхболд"/>
    <x v="2"/>
    <x v="2"/>
    <d v="2020-01-23T00:00:00"/>
    <s v="Цанхийн баруун уурхайн гэрээт олборлогчийг сонгох"/>
    <x v="2"/>
    <s v="Эрдэнэс тавантолгой ХК"/>
    <s v="УУХҮС"/>
    <m/>
    <s v="2020.01.17"/>
    <s v="6-1/888"/>
    <s v="Б.Түвшин"/>
    <s v="Өөрийн хөрөнгө"/>
    <n v="799369376906"/>
    <m/>
    <m/>
    <m/>
    <m/>
    <b v="0"/>
    <m/>
    <m/>
  </r>
  <r>
    <n v="4"/>
    <d v="2020-01-09T00:00:00"/>
    <s v="З.Энхболд"/>
    <x v="2"/>
    <x v="3"/>
    <d v="2020-01-23T00:00:00"/>
    <s v="ЭХЭМҮТ-ийн бичиг хэргийн материал нийлүүлэх "/>
    <x v="1"/>
    <s v="ЭХЭМҮТ"/>
    <s v="ЭМС"/>
    <m/>
    <m/>
    <s v="6-1/239"/>
    <s v="Б.Түвшин"/>
    <s v="Урсгал төсөв"/>
    <n v="31600700"/>
    <m/>
    <m/>
    <m/>
    <m/>
    <b v="0"/>
    <m/>
    <m/>
  </r>
  <r>
    <n v="5"/>
    <d v="2020-01-09T00:00:00"/>
    <s v="З.Энхболд"/>
    <x v="1"/>
    <x v="4"/>
    <d v="2020-01-23T00:00:00"/>
    <s v="Компьютер нийлүүлэх "/>
    <x v="3"/>
    <s v="Монгол шуудан ХК"/>
    <s v="ТӨБЗГ"/>
    <s v="1"/>
    <s v="2020.01.13"/>
    <s v="6-1/181"/>
    <s v="Ч.Баярмаа"/>
    <s v="Өөрийн хөрөнгө"/>
    <n v="154548900"/>
    <m/>
    <m/>
    <m/>
    <m/>
    <b v="0"/>
    <m/>
    <m/>
  </r>
  <r>
    <n v="6"/>
    <d v="2020-01-10T00:00:00"/>
    <s v="З.Энхболд"/>
    <x v="3"/>
    <x v="5"/>
    <d v="2020-01-24T00:00:00"/>
    <s v="SX/EW технологоор катодын зэс боловсруулах үйлдвэрийн төслийн нарийвчилсан зураг төсөл боловсруулах ажил"/>
    <x v="3"/>
    <s v="Эрдэнэт үйлдвэр ТӨҮГ"/>
    <s v="ТӨБЗГ"/>
    <s v="0"/>
    <s v="2020.01.13"/>
    <s v="6-1/188"/>
    <s v="Д.Отгонсүрэн"/>
    <s v="Өөрийн хөрөнгө"/>
    <n v="2580000000"/>
    <m/>
    <m/>
    <m/>
    <m/>
    <b v="0"/>
    <m/>
    <m/>
  </r>
  <r>
    <n v="7"/>
    <d v="2020-01-10T00:00:00"/>
    <s v="З.Энхболд"/>
    <x v="4"/>
    <x v="6"/>
    <d v="2020-01-24T00:00:00"/>
    <s v="Хөрөнгийн дахин үнэлгээ хийх"/>
    <x v="0"/>
    <s v="Монголросцветмет ТӨҮГ"/>
    <s v="ТӨБЗГ"/>
    <m/>
    <m/>
    <m/>
    <s v="Г.Мөнхцэцэг"/>
    <s v="Өөрийн хөрөнгө"/>
    <n v="110000000"/>
    <m/>
    <m/>
    <m/>
    <m/>
    <b v="0"/>
    <m/>
    <m/>
  </r>
  <r>
    <n v="8"/>
    <d v="2020-01-14T00:00:00"/>
    <s v="З.Энхболд"/>
    <x v="1"/>
    <x v="7"/>
    <d v="2020-01-28T00:00:00"/>
    <s v="АШУҮИС тавилга, эд хогшил нийлүүлэх"/>
    <x v="1"/>
    <s v="АШУҮИС"/>
    <s v="БСШУСС"/>
    <s v="6-1/248"/>
    <s v="2020.01.27"/>
    <s v="6-1/432"/>
    <s v="Ч.Баярмаа"/>
    <s v="Өөрийн хөрөнгө"/>
    <n v="607125000"/>
    <m/>
    <s v="Худалдаа хөгжлийн банк"/>
    <m/>
    <n v="3168300"/>
    <b v="0"/>
    <m/>
    <s v="Тийм"/>
  </r>
  <r>
    <n v="9"/>
    <d v="2020-01-14T00:00:00"/>
    <s v="З.Энхболд"/>
    <x v="0"/>
    <x v="8"/>
    <d v="2020-01-29T00:00:00"/>
    <s v="ТЭМ-1273 илчит тэрэгний өргөх их засварын ажил"/>
    <x v="0"/>
    <s v="Эрдэнэтийн дулааны цахилгаан станц ТӨХК"/>
    <s v="ЭХС"/>
    <s v="6-1/241"/>
    <s v="2020.01.21"/>
    <s v="6-1/318"/>
    <s v="Д.Өлзийдүүрэн"/>
    <s v="Өөрийн хөрөнгө"/>
    <n v="1000000000"/>
    <m/>
    <m/>
    <m/>
    <m/>
    <b v="0"/>
    <m/>
    <m/>
  </r>
  <r>
    <n v="10"/>
    <d v="2020-01-16T00:00:00"/>
    <s v="З.Энхболд"/>
    <x v="1"/>
    <x v="9"/>
    <d v="2020-01-28T00:00:00"/>
    <s v="Шинжлэх ухааны сургуулийн ариун цэврийн өрөөний засвар"/>
    <x v="3"/>
    <s v="МУИС"/>
    <s v="БСШУСС"/>
    <m/>
    <s v="2020.01.17"/>
    <s v="6-1/284"/>
    <s v="Ч.Баярмаа"/>
    <m/>
    <m/>
    <m/>
    <m/>
    <m/>
    <m/>
    <b v="0"/>
    <m/>
    <m/>
  </r>
  <r>
    <n v="11"/>
    <d v="2020-01-17T00:00:00"/>
    <s v="З.Энхболд"/>
    <x v="2"/>
    <x v="10"/>
    <d v="2020-01-31T00:00:00"/>
    <s v="Шээсний бүрэн автомат анализаторын худалдан авах"/>
    <x v="0"/>
    <s v="Баянзүрх дүүргийн ЭМТ"/>
    <s v="ЭМС"/>
    <s v="6-1/314"/>
    <s v="2020.02.06"/>
    <s v="6-1/708"/>
    <s v="Б.Түвшин"/>
    <s v="Өөрийн хөрөнгө"/>
    <n v="28000000"/>
    <m/>
    <m/>
    <m/>
    <m/>
    <b v="0"/>
    <m/>
    <m/>
  </r>
  <r>
    <n v="12"/>
    <d v="2020-01-17T00:00:00"/>
    <s v="З.Энхболд"/>
    <x v="2"/>
    <x v="10"/>
    <d v="2020-01-31T00:00:00"/>
    <s v="Гемотологийн бүрэн автомат анализатор худалдан авах"/>
    <x v="0"/>
    <s v="Баянзүрх дүүргийн ЭМТ"/>
    <s v="ЭМС"/>
    <s v="6-1/314"/>
    <s v="2020.02.06"/>
    <s v="6-1/708"/>
    <s v="Б.Түвшин"/>
    <s v="Өөрийн хөрөнгө"/>
    <n v="36000000"/>
    <m/>
    <m/>
    <m/>
    <m/>
    <b v="0"/>
    <m/>
    <m/>
  </r>
  <r>
    <n v="13"/>
    <d v="2020-01-20T00:00:00"/>
    <s v="З.Энхболд"/>
    <x v="1"/>
    <x v="11"/>
    <d v="2020-02-03T00:00:00"/>
    <s v="Ховд аймгийн ШҮГ-ыг засварлах"/>
    <x v="1"/>
    <s v="Монгол шуудан ХК"/>
    <s v="ТӨБЗГ"/>
    <s v="6-1/312"/>
    <s v="2020.01.31"/>
    <s v="6-1/579"/>
    <s v="Ч.Баярмаа"/>
    <s v="Өөрийн хөрөнгө"/>
    <n v="40000000"/>
    <m/>
    <m/>
    <m/>
    <m/>
    <b v="0"/>
    <m/>
    <m/>
  </r>
  <r>
    <n v="14"/>
    <d v="2020-01-20T00:00:00"/>
    <s v="З.Энхболд"/>
    <x v="1"/>
    <x v="11"/>
    <d v="2020-02-03T00:00:00"/>
    <s v="37-р ШҮГ-ыг засварлах"/>
    <x v="1"/>
    <s v="Монгол шуудан ХК"/>
    <s v="ТӨБЗГ"/>
    <s v="6-1/312"/>
    <s v="2020.01.31"/>
    <s v="6-1/579"/>
    <s v="Ч.Баярмаа"/>
    <s v="Өөрийн хөрөнгө"/>
    <n v="35000000"/>
    <m/>
    <m/>
    <m/>
    <m/>
    <b v="0"/>
    <m/>
    <m/>
  </r>
  <r>
    <n v="15"/>
    <d v="2020-01-20T00:00:00"/>
    <s v="З.Энхболд"/>
    <x v="1"/>
    <x v="11"/>
    <d v="2020-02-03T00:00:00"/>
    <s v="Дархан-Уул аймгийн ШҮГ-ыг засварлах"/>
    <x v="1"/>
    <s v="Монгол шуудан ХК"/>
    <s v="ТӨБЗГ"/>
    <s v="6-1/312"/>
    <s v="2020.01.31"/>
    <s v="6-1/579"/>
    <s v="Ч.Баярмаа"/>
    <s v="Өөрийн хөрөнгө"/>
    <n v="50000000"/>
    <m/>
    <m/>
    <m/>
    <m/>
    <b v="0"/>
    <m/>
    <m/>
  </r>
  <r>
    <n v="16"/>
    <d v="2020-01-20T00:00:00"/>
    <s v="З.Энхболд"/>
    <x v="0"/>
    <x v="12"/>
    <d v="2020-02-03T00:00:00"/>
    <s v="Хэнтий аймгийн дархан сумын ЗДТГ-ын ажлын байрны халаалтын ажил"/>
    <x v="1"/>
    <s v="Хэнтий аймгийн Дархан сумын ЗД"/>
    <s v="Хэнтий ЗД"/>
    <s v="6-1/313"/>
    <s v="2020.02.04"/>
    <s v="6-1/648"/>
    <s v="Д.Өлзийдүүрэн"/>
    <s v="Орон нутгийн төсөв"/>
    <n v="62092800"/>
    <m/>
    <m/>
    <m/>
    <m/>
    <b v="0"/>
    <m/>
    <m/>
  </r>
  <r>
    <n v="17"/>
    <d v="2020-01-20T00:00:00"/>
    <s v="З.Энхболд"/>
    <x v="0"/>
    <x v="13"/>
    <d v="2020-02-03T00:00:00"/>
    <s v="Сургуулийн барилга, 720 сургууль / Улаанбаатар, Сүхбаатар дүүрэг, 12 дугаар хороо/"/>
    <x v="0"/>
    <s v="НХААГ"/>
    <s v="Нийслэл ЗД"/>
    <s v="6-1/317"/>
    <s v="2020.02.03"/>
    <s v="6-1/605"/>
    <s v="Д.Өлзийдүүрэн"/>
    <s v="Хөрөнгө оруулалт"/>
    <n v="6040000000"/>
    <m/>
    <m/>
    <m/>
    <m/>
    <b v="0"/>
    <m/>
    <m/>
  </r>
  <r>
    <n v="18"/>
    <d v="2020-01-21T00:00:00"/>
    <s v="З.Энхболд"/>
    <x v="2"/>
    <x v="14"/>
    <d v="2020-02-04T00:00:00"/>
    <s v="Оюутны байрны тавилга эд хогшил нийлүүлэх Багц 1"/>
    <x v="2"/>
    <s v="МУИС"/>
    <s v="БСШУСС"/>
    <m/>
    <s v="2020.01.22"/>
    <s v="6-1/335"/>
    <s v="Б.Түвшин"/>
    <s v="Өөрийн хөрөнгө"/>
    <n v="102500000"/>
    <m/>
    <m/>
    <m/>
    <m/>
    <b v="0"/>
    <m/>
    <m/>
  </r>
  <r>
    <n v="19"/>
    <d v="2020-01-22T00:00:00"/>
    <s v="З.Энхболд"/>
    <x v="3"/>
    <x v="6"/>
    <d v="2020-02-05T00:00:00"/>
    <s v="Зөвлөх үйлчилгээний гүйцэтгэгчийг сонгох"/>
    <x v="4"/>
    <s v="Эрдэнэт үйлдвэр ТӨҮГ"/>
    <s v="ТӨБЗГ"/>
    <s v="0"/>
    <s v="0"/>
    <s v="0"/>
    <s v="Д.Отгонсүрэн"/>
    <s v="0"/>
    <s v="0"/>
    <m/>
    <m/>
    <m/>
    <m/>
    <b v="0"/>
    <m/>
    <m/>
  </r>
  <r>
    <n v="20"/>
    <d v="2020-01-22T00:00:00"/>
    <s v="З.Энхболд"/>
    <x v="1"/>
    <x v="15"/>
    <d v="2020-02-05T00:00:00"/>
    <s v="Тавилга тоног төхөөрөмж худалдан авах"/>
    <x v="0"/>
    <s v="Хэнтий аймгийн Цэнхэрмандал сумын ЗДТГ"/>
    <s v="Хэнтий ЗД"/>
    <s v="6-1/370"/>
    <s v="2020.02.05"/>
    <s v="6-1/667"/>
    <s v="Ч.Баярмаа"/>
    <s v="Орон нутгийн төсөв"/>
    <n v="51000000"/>
    <m/>
    <m/>
    <m/>
    <m/>
    <b v="0"/>
    <m/>
    <m/>
  </r>
  <r>
    <n v="21"/>
    <d v="2020-01-24T00:00:00"/>
    <s v="З.Энхболд"/>
    <x v="1"/>
    <x v="16"/>
    <d v="2020-02-07T00:00:00"/>
    <s v="Хөгжим /Амьд хөгжмийн ком/ худалдан авах"/>
    <x v="0"/>
    <s v="УСУГ"/>
    <s v="Нийслэл ЗД"/>
    <m/>
    <s v="2020.02.07"/>
    <s v="6-1/762"/>
    <s v="Ч.Баярмаа"/>
    <s v="Өөрийн хөрөнгө"/>
    <n v="43300000"/>
    <m/>
    <m/>
    <m/>
    <m/>
    <b v="0"/>
    <m/>
    <m/>
  </r>
  <r>
    <n v="22"/>
    <d v="2020-01-27T00:00:00"/>
    <s v="З.Энхболд"/>
    <x v="4"/>
    <x v="16"/>
    <d v="2020-02-10T00:00:00"/>
    <s v="Тайзны гэрэл, дууны хэрэгсэл"/>
    <x v="5"/>
    <s v="Эрдэнэт үйлдвэр ТӨҮГ"/>
    <s v="ТӨБЗГ"/>
    <s v="6-1/516"/>
    <s v="2020.02.10"/>
    <s v="6-1/807"/>
    <s v="Г.Мөнхцэцэг"/>
    <s v="Өөрийн хөрөнгө"/>
    <n v="107422530"/>
    <m/>
    <m/>
    <m/>
    <m/>
    <b v="0"/>
    <m/>
    <m/>
  </r>
  <r>
    <n v="23"/>
    <d v="2020-01-27T00:00:00"/>
    <s v="З.Энхболд"/>
    <x v="1"/>
    <x v="17"/>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s v="6-1/525"/>
    <s v="2020.02.06"/>
    <s v="6-1/700"/>
    <s v="Ч.Баярмаа"/>
    <s v="Авто замын сан"/>
    <n v="923206462"/>
    <m/>
    <m/>
    <m/>
    <m/>
    <b v="0"/>
    <m/>
    <m/>
  </r>
  <r>
    <n v="24"/>
    <d v="2020-01-28T00:00:00"/>
    <s v="З.Энхболд"/>
    <x v="4"/>
    <x v="18"/>
    <d v="2020-02-11T00:00:00"/>
    <s v="Ажлын гутал 2 төрөл нийлүүлэх"/>
    <x v="0"/>
    <s v="Монголросцветмет ТӨҮГ"/>
    <s v="ТӨБЗГ"/>
    <m/>
    <s v="2020.01.06"/>
    <s v=" 6-1/31"/>
    <s v="Г.Мөнхцэцэг"/>
    <s v="Өөрийн хөрөнгө"/>
    <n v="147773450"/>
    <m/>
    <m/>
    <m/>
    <m/>
    <b v="0"/>
    <m/>
    <m/>
  </r>
  <r>
    <n v="25"/>
    <d v="2020-01-28T00:00:00"/>
    <s v="З.Энхболд"/>
    <x v="2"/>
    <x v="19"/>
    <d v="2020-02-11T00:00:00"/>
    <s v="Токарын машин нийлүүлэх"/>
    <x v="0"/>
    <s v="Эрдэнэт үйлдвэр ТӨҮГ"/>
    <s v="ТӨБЗГ"/>
    <m/>
    <s v="2020.02.11"/>
    <s v="6-1/830"/>
    <s v="Б.Түвшин"/>
    <s v="Өөрийн хөрөнгө"/>
    <n v="20909550"/>
    <m/>
    <m/>
    <m/>
    <m/>
    <b v="0"/>
    <m/>
    <m/>
  </r>
  <r>
    <n v="26"/>
    <d v="2020-01-28T00:00:00"/>
    <s v="Ц.Батзул"/>
    <x v="0"/>
    <x v="20"/>
    <d v="2020-02-11T00:00:00"/>
    <s v="Цахилгаан дамжуулах кабелийн муфт"/>
    <x v="2"/>
    <s v="Эрдэнэт үйлдвэр ТӨҮГ"/>
    <s v="ТӨБЗГ"/>
    <m/>
    <s v="2020.01.31"/>
    <s v="6-1/576"/>
    <s v="Д.Өлзийдүүрэн"/>
    <s v="Өөрийн хөрөнгө"/>
    <n v="350000000"/>
    <m/>
    <m/>
    <m/>
    <m/>
    <b v="0"/>
    <m/>
    <m/>
  </r>
  <r>
    <n v="27"/>
    <d v="2020-01-29T00:00:00"/>
    <s v="Ц.Батзул"/>
    <x v="1"/>
    <x v="21"/>
    <d v="2020-02-12T00:00:00"/>
    <s v="Удирдл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m/>
    <m/>
    <m/>
    <m/>
    <b v="0"/>
    <m/>
    <m/>
  </r>
  <r>
    <n v="28"/>
    <d v="2020-01-31T00:00:00"/>
    <s v="Ц.Батзул"/>
    <x v="1"/>
    <x v="22"/>
    <d v="2020-02-14T00:00:00"/>
    <s v="Удирдлд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m/>
    <m/>
    <m/>
    <m/>
    <b v="0"/>
    <m/>
    <m/>
  </r>
  <r>
    <n v="29"/>
    <d v="2020-01-31T00:00:00"/>
    <s v="Ц.Батзул"/>
    <x v="0"/>
    <x v="23"/>
    <d v="2020-02-14T00:00:00"/>
    <s v="Төмөр замын материал нийлүүлэх"/>
    <x v="5"/>
    <s v="Эрдэнэт үйлдвэр ТӨҮГ"/>
    <s v="ТӨБЗГ"/>
    <s v="6-1/650"/>
    <s v="2020.02.14"/>
    <s v="6-1/916"/>
    <s v="Д.Өлзийдүүрэн"/>
    <s v="Өөрийн хөрөнгө"/>
    <n v="250000000"/>
    <m/>
    <m/>
    <m/>
    <m/>
    <b v="0"/>
    <m/>
    <m/>
  </r>
  <r>
    <n v="30"/>
    <d v="2020-01-31T00:00:00"/>
    <s v="Ц.Батзул"/>
    <x v="0"/>
    <x v="23"/>
    <d v="2020-02-14T00:00:00"/>
    <s v="Төмөр замын тоног төхөөрөмж нийлүүлэх"/>
    <x v="5"/>
    <s v="Эрдэнэт үйлдвэр ТӨҮГ"/>
    <s v="ТӨБЗГ"/>
    <s v="6-1/650"/>
    <s v="2020.02.14"/>
    <s v="6-1/915"/>
    <s v="Д.Өлзийдүүрэн"/>
    <s v="Өөрийн хөрөнгө"/>
    <n v="250000000"/>
    <m/>
    <m/>
    <m/>
    <m/>
    <b v="0"/>
    <m/>
    <m/>
  </r>
  <r>
    <n v="31"/>
    <d v="2020-02-03T00:00:00"/>
    <s v="Ц.Батзул"/>
    <x v="4"/>
    <x v="24"/>
    <d v="2020-02-17T00:00:00"/>
    <s v="Тавилга нийлүүлэх "/>
    <x v="0"/>
    <s v="Эрдэнэс-тавантолгой майнинг ХХК"/>
    <s v="УУХҮС"/>
    <s v="6-1/627"/>
    <s v="2020/02/18"/>
    <s v="6-1/940"/>
    <s v="Г.Мөнхцэцэг"/>
    <s v="Өөрийн хөрөнгө"/>
    <n v="172950000"/>
    <m/>
    <m/>
    <m/>
    <m/>
    <b v="0"/>
    <m/>
    <m/>
  </r>
  <r>
    <n v="32"/>
    <d v="2020-02-04T00:00:00"/>
    <s v="Ц.Батзул"/>
    <x v="1"/>
    <x v="25"/>
    <d v="2020-02-18T00:00:00"/>
    <s v="Ачааны дагалдах баримтын бүртгэлийн програм (E-AirWaybill)"/>
    <x v="5"/>
    <s v="МИАТ ТӨХК"/>
    <s v="ТӨБЗГ"/>
    <s v="6-1/687"/>
    <s v="2020.02.12"/>
    <s v="6-1/839"/>
    <s v="Ч.Баярмаа"/>
    <s v="Өөрийн хөрөнгө"/>
    <n v="300000000"/>
    <m/>
    <m/>
    <m/>
    <m/>
    <b v="0"/>
    <m/>
    <m/>
  </r>
  <r>
    <n v="33"/>
    <d v="2020-02-04T00:00:00"/>
    <s v="Ц.Батзул"/>
    <x v="4"/>
    <x v="26"/>
    <d v="2020-02-18T00:00:00"/>
    <s v="Оффисын хэрэгцээний бараа нийлүүлэх"/>
    <x v="0"/>
    <s v="Эрдэнэс-тавантолгой майнинг ХХК"/>
    <s v="УУХҮС"/>
    <s v="6-1/686"/>
    <s v="2020.02.18"/>
    <s v="6-1/999"/>
    <s v="Г.Мөнхцэцэг"/>
    <s v="Өөрийн хөрөнгө"/>
    <n v="52530000"/>
    <m/>
    <m/>
    <m/>
    <m/>
    <b v="0"/>
    <m/>
    <m/>
  </r>
  <r>
    <n v="34"/>
    <d v="2020-02-05T00:00:00"/>
    <s v="Ц.Батзул"/>
    <x v="2"/>
    <x v="27"/>
    <d v="2020-02-19T00:00:00"/>
    <s v="Цэгц билиг сургуулийн спорт заалны шал солих"/>
    <x v="2"/>
    <s v="Дундговь айгмийн Сайнцагаан сумны ерөнхий боловсролын сургууль &quot;Цэгц билиг&quot; сургууль"/>
    <s v="Дундговь ЗД"/>
    <s v="6-1/707"/>
    <s v="2020.02.13"/>
    <s v="6-1/888"/>
    <s v="Б.Түвшин"/>
    <s v="Улсын төсөв"/>
    <n v="52000000"/>
    <m/>
    <m/>
    <m/>
    <m/>
    <b v="0"/>
    <m/>
    <m/>
  </r>
  <r>
    <n v="35"/>
    <d v="2020-02-05T00:00:00"/>
    <s v="Ц.Батзул"/>
    <x v="2"/>
    <x v="28"/>
    <d v="2020-02-19T00:00:00"/>
    <s v="Шинэ коронавирусын халдварын үед эрүүл мэндийн тусламж үйлчилгээ үзүүлэхэд шаардлагатай эмнэлгийн тоног төхөөрөмж нийлүүлэх"/>
    <x v="0"/>
    <s v="ЭМЯ"/>
    <s v="ЭМС"/>
    <m/>
    <s v="2020.02.06"/>
    <s v="6-1/715"/>
    <s v="Б.Түвшин"/>
    <s v="Бусад"/>
    <n v="2000000000"/>
    <m/>
    <m/>
    <m/>
    <m/>
    <b v="0"/>
    <m/>
    <m/>
  </r>
  <r>
    <n v="36"/>
    <d v="2020-02-06T00:00:00"/>
    <s v="Ц.Батзул"/>
    <x v="1"/>
    <x v="29"/>
    <d v="2020-02-20T00:00:00"/>
    <s v="Хот тохижилтын тусгай зориулалтын автомашин техник хэрэгсэл, машин механизм нийлүүлэх /Нийслэл/"/>
    <x v="0"/>
    <s v="НХААГ"/>
    <s v="Нийслэл ЗД"/>
    <m/>
    <s v="2020.02.19"/>
    <s v="6-1/1019"/>
    <s v="Ч.Баярмаа"/>
    <s v="Нийслэлийн төсвийн хөрөнгө"/>
    <n v="2000000000"/>
    <m/>
    <m/>
    <m/>
    <m/>
    <b v="0"/>
    <m/>
    <m/>
  </r>
  <r>
    <n v="37"/>
    <d v="2020-02-06T00:00:00"/>
    <s v="Ц.Батзул"/>
    <x v="0"/>
    <x v="30"/>
    <d v="2020-02-20T00:00:00"/>
    <s v="Эм, эмнэлгийн хэрэгсэл оношлуур худалдан авах Багц 2, 35"/>
    <x v="2"/>
    <s v="Улаанбаатар төмөр замын төв эмнэлэг"/>
    <s v="ЭМС"/>
    <m/>
    <s v="2020.02.11"/>
    <s v="6-1/821"/>
    <s v="Д.Өлзийдүүрэн"/>
    <s v="Өөрийн хөрөнгө"/>
    <m/>
    <m/>
    <m/>
    <m/>
    <m/>
    <b v="0"/>
    <m/>
    <m/>
  </r>
  <r>
    <n v="38"/>
    <d v="2020-02-07T00:00:00"/>
    <s v="Ц.Батзул"/>
    <x v="0"/>
    <x v="31"/>
    <d v="2020-02-21T00:00:00"/>
    <s v="Булган аймгийн нутагт байрлах ашиглалтын тусгай зөвшөөрөлтэй MV-021000 дугаартай талбайд газрын төлөв байдал чанарын хянан баталгаа хийлэ"/>
    <x v="5"/>
    <s v="Эрдэнэт үйлдвэр ТӨҮГ"/>
    <s v="ТӨБЗГ"/>
    <s v="6-1/817"/>
    <s v="2020.02.21"/>
    <s v="6-1/1132"/>
    <s v="Д.Өлзийдүүрэн"/>
    <s v="Өөрийн хөрөнгө"/>
    <n v="77400000"/>
    <m/>
    <m/>
    <m/>
    <m/>
    <b v="0"/>
    <m/>
    <m/>
  </r>
  <r>
    <n v="39"/>
    <d v="2020-02-10T00:00:00"/>
    <s v="Ц.Батзул"/>
    <x v="0"/>
    <x v="10"/>
    <d v="2020-02-24T00:00:00"/>
    <s v="Эм, эмнэлгийн хэрэгсэл оношлуур худалдан авах Багц 42"/>
    <x v="0"/>
    <s v="Улаанбаатар төмөр замын төв эмнэлэг"/>
    <s v="ЭМС"/>
    <s v="6-1/835"/>
    <s v="2020.02.08"/>
    <s v="6-1/959"/>
    <s v="Д.Өлзийдүүрэн"/>
    <s v="Өөрийн хөрөнгө"/>
    <m/>
    <m/>
    <m/>
    <m/>
    <m/>
    <b v="0"/>
    <m/>
    <m/>
  </r>
  <r>
    <n v="40"/>
    <d v="2020-02-11T00:00:00"/>
    <s v="Ц.Батзул"/>
    <x v="0"/>
    <x v="30"/>
    <d v="2020-02-25T00:00:00"/>
    <s v="Эм, эмнэлгийн хэрэгсэл оношлуур худалдан авах Багц 2, 35"/>
    <x v="0"/>
    <s v="Улаанбаатар төмөр замын төв эмнэлэг"/>
    <s v="ЭМС"/>
    <s v="6-1/835"/>
    <s v="2020.02.08"/>
    <s v="6-1/959"/>
    <s v="Д.Өлзийдүүрэн"/>
    <s v="Өөрийн хөрөнгө"/>
    <m/>
    <m/>
    <m/>
    <m/>
    <m/>
    <b v="0"/>
    <m/>
    <m/>
  </r>
  <r>
    <n v="41"/>
    <d v="2020-02-12T00:00:00"/>
    <s v="Ц.Батзул"/>
    <x v="2"/>
    <x v="0"/>
    <d v="2020-02-25T00:00:00"/>
    <s v="Даатгалын үйлчилгээ"/>
    <x v="5"/>
    <s v="Зорчигч тээвэр гурав ОНӨААТҮГ"/>
    <s v="Нийслэл ЗД"/>
    <m/>
    <s v="2020.02.27"/>
    <s v="6-1/1140"/>
    <s v="Б.Түвшин"/>
    <s v="Өөрийн хөрөнгө"/>
    <n v="50000000"/>
    <m/>
    <m/>
    <m/>
    <m/>
    <b v="0"/>
    <m/>
    <m/>
  </r>
  <r>
    <n v="42"/>
    <d v="2020-02-13T00:00:00"/>
    <s v="Ц.Батзул"/>
    <x v="1"/>
    <x v="32"/>
    <d v="2020-02-26T00:00:00"/>
    <s v="Ил уурхайн хяналт, диспетчерийн  нэгдсэн систем"/>
    <x v="0"/>
    <s v="Эрдэнэс тавантолгой ХК"/>
    <s v="УУХҮС"/>
    <s v="6-1/924"/>
    <s v="2020.02.20"/>
    <s v="6-1/1052"/>
    <s v="Ч.Баярмаа"/>
    <s v="Өөрийн хөрөнгө"/>
    <n v="1916304000"/>
    <m/>
    <m/>
    <m/>
    <m/>
    <b v="0"/>
    <m/>
    <m/>
  </r>
  <r>
    <n v="43"/>
    <d v="2020-02-13T00:00:00"/>
    <s v="Ц.Батзул"/>
    <x v="2"/>
    <x v="33"/>
    <d v="2020-02-26T00:00:00"/>
    <s v="Хүнсний бүтээгдхүүн нийлүүлэх Багц 2, 3 "/>
    <x v="5"/>
    <s v="Өвөрхангай аймгийн Арвайхээр сумын 7 дугаар цэцэрлэг"/>
    <s v="Өвөрхангай ЗД"/>
    <m/>
    <s v="2020.02.28"/>
    <s v="6-1/1166"/>
    <s v="Б.Түвшин"/>
    <s v="Улсын төсөв"/>
    <n v="93109500"/>
    <m/>
    <m/>
    <m/>
    <m/>
    <b v="0"/>
    <m/>
    <m/>
  </r>
  <r>
    <n v="44"/>
    <d v="2020-02-13T00:00:00"/>
    <s v="Ц.Батзул"/>
    <x v="1"/>
    <x v="34"/>
    <d v="2020-02-26T00:00:00"/>
    <s v="Ил уурхайн хяналт, диспетчерийн  нэгдсэн систем"/>
    <x v="0"/>
    <s v="Эрдэнэс тавантолгой ХК"/>
    <s v="УУХҮС"/>
    <s v="6-1/924"/>
    <s v="2020.02.20"/>
    <s v="6-1/1052"/>
    <s v="Ч.Баярмаа"/>
    <s v="Өөрийн хөрөнгө"/>
    <n v="1916304000"/>
    <m/>
    <m/>
    <m/>
    <m/>
    <b v="0"/>
    <m/>
    <m/>
  </r>
  <r>
    <n v="45"/>
    <d v="2020-02-14T00:00:00"/>
    <s v="Ц.Батзул"/>
    <x v="2"/>
    <x v="35"/>
    <d v="2020-02-27T00:00:00"/>
    <s v="Булган аймгийн газар зохион байгуулалтын төвөллөгөө боловсруулах"/>
    <x v="2"/>
    <s v="Булган аймгийн ОНӨГ"/>
    <s v="Булган ЗД"/>
    <m/>
    <s v="2020.02.28"/>
    <s v="6-1/1169"/>
    <s v="Б.Түвшин"/>
    <s v="Байгаль хамгаалах сан"/>
    <n v="743400000"/>
    <m/>
    <m/>
    <m/>
    <m/>
    <b v="0"/>
    <m/>
    <m/>
  </r>
  <r>
    <n v="46"/>
    <d v="2020-02-14T00:00:00"/>
    <s v="Ц.Батзул"/>
    <x v="4"/>
    <x v="36"/>
    <d v="2020-02-27T00:00:00"/>
    <s v="Цөм сүрэг үржлийн төвд автомашин худалдан авах"/>
    <x v="0"/>
    <s v="Говьсүмбэр аймгийн ОНӨГ"/>
    <s v="Говьсүмбэр ЗД"/>
    <s v="6-1/965"/>
    <s v="2020.02.28"/>
    <s v="6-1/1183"/>
    <s v="Г.Мөнхцэцэг"/>
    <s v="Орон нутгийн төсөв"/>
    <n v="29500000"/>
    <m/>
    <m/>
    <m/>
    <m/>
    <b v="0"/>
    <m/>
    <m/>
  </r>
  <r>
    <n v="47"/>
    <d v="2020-02-14T00:00:00"/>
    <s v="Ц.Батзул"/>
    <x v="4"/>
    <x v="0"/>
    <d v="2020-02-27T00:00:00"/>
    <s v="Даатгалын үйлчилгээ"/>
    <x v="1"/>
    <s v="Зорчигч тээврийн нэгтгэл ОНӨААТҮГ"/>
    <s v="Нийслэл ЗД"/>
    <s v="6-1/966"/>
    <s v="2020.02.28"/>
    <s v="6-1/1168"/>
    <s v="Г.Мөнхцэцэг"/>
    <s v="Өөрийн хөрөнгө"/>
    <n v="50000000"/>
    <m/>
    <s v="Худалдаа хөгжлийн банк"/>
    <s v="2020.01.29 №470DBG/20/0331"/>
    <n v="4239970"/>
    <b v="0"/>
    <m/>
    <s v="Тийм"/>
  </r>
  <r>
    <n v="48"/>
    <d v="2020-02-17T00:00:00"/>
    <s v="Ц.Батзул"/>
    <x v="1"/>
    <x v="30"/>
    <d v="2020-03-01T00:00:00"/>
    <s v="БОЭтөв, сум дундын эмнэлэг, сумын эрүүл мэндийн төвүүдэд шаардлагатай эм, эмнэлгийн хэрэгсэл нийлүүлэх"/>
    <x v="5"/>
    <s v="Дорнод аймгийн ЭМГ"/>
    <s v="ЭМС"/>
    <s v="6-1/997"/>
    <s v="2020.03.03"/>
    <s v="6-1/1263"/>
    <s v="Ч.Баярмаа"/>
    <s v="Улсын төсөв"/>
    <n v="1307343395"/>
    <m/>
    <m/>
    <m/>
    <m/>
    <b v="0"/>
    <m/>
    <m/>
  </r>
  <r>
    <n v="49"/>
    <d v="2020-02-19T00:00:00"/>
    <s v="Ц.Батзул"/>
    <x v="2"/>
    <x v="37"/>
    <d v="2020-03-04T00:00:00"/>
    <s v="Эм бэлдмэл, эмнэлгийн хэрэгсэл, ханган нийлүүлэх"/>
    <x v="0"/>
    <s v="Баянхонгор аймгийн Нэгдсэн эмнэлэг"/>
    <s v="ЭМС"/>
    <m/>
    <s v="2020.03.04"/>
    <s v="6-1/1322"/>
    <s v="Б.Түвшин"/>
    <s v="Урсгал төсөв"/>
    <n v="1461034000"/>
    <m/>
    <m/>
    <m/>
    <m/>
    <b v="0"/>
    <m/>
    <m/>
  </r>
  <r>
    <n v="50"/>
    <d v="2020-02-19T00:00:00"/>
    <s v="Ц.Батзул"/>
    <x v="2"/>
    <x v="37"/>
    <d v="2020-03-04T00:00:00"/>
    <s v="Эм бэлдмэл, эмнэлгийн хэрэгсэл, ханган нийлүүлэх"/>
    <x v="0"/>
    <s v="Дорнод аймгийн ЭМГ"/>
    <s v="ЭМС"/>
    <m/>
    <s v="2020.03.04"/>
    <s v="6-1/1262"/>
    <s v="Б.Түвшин"/>
    <s v="Улсын төсөв"/>
    <n v="1307343395"/>
    <m/>
    <m/>
    <m/>
    <m/>
    <b v="0"/>
    <m/>
    <m/>
  </r>
  <r>
    <n v="51"/>
    <d v="2020-02-19T00:00:00"/>
    <s v="Ц.Батзул"/>
    <x v="2"/>
    <x v="38"/>
    <d v="2020-03-04T00:00:00"/>
    <s v="Төрийн байгууллагуудад тоног төхөөрөмж худалдан авах"/>
    <x v="1"/>
    <s v="Говьсүмбэр аймгийн ОНӨГ"/>
    <s v="Говьсүмбэр ЗД"/>
    <m/>
    <s v="2020.03.04"/>
    <s v="6-1/1261"/>
    <s v="Б.Түвшин"/>
    <s v="Орон нутгийн төсөв"/>
    <n v="60000000"/>
    <m/>
    <m/>
    <m/>
    <n v="600000"/>
    <b v="0"/>
    <m/>
    <s v="Тийм"/>
  </r>
  <r>
    <n v="52"/>
    <d v="2020-02-19T00:00:00"/>
    <s v="Ц.Батзул"/>
    <x v="1"/>
    <x v="39"/>
    <d v="2020-03-03T00:00:00"/>
    <s v="Өөрөө буулгагч автомашин худалдан авах"/>
    <x v="0"/>
    <s v="Говьсүмбэр аймгийн нийтийн аж ахуйн үйлчилгээний УСДУ ОНӨААТҮГ"/>
    <s v="Говьсүмбэр ЗД"/>
    <s v="6-1/1129"/>
    <s v="2020.03.04"/>
    <s v="6-1/1293"/>
    <s v="Ч.Баярмаа"/>
    <s v="Өөрийн хөрөнгө"/>
    <n v="190000000"/>
    <m/>
    <m/>
    <m/>
    <m/>
    <b v="0"/>
    <m/>
    <m/>
  </r>
  <r>
    <n v="53"/>
    <d v="2020-02-19T00:00:00"/>
    <s v="Ц.Батзул"/>
    <x v="4"/>
    <x v="40"/>
    <d v="2020-03-03T00:00:00"/>
    <s v="Төлбөрийг нь төр хариуцах эм, эмнэлгийн хэрэгсэл, урвалж худалдан авах. Багц-4"/>
    <x v="0"/>
    <s v="Улсын Нэгдүгээр төв эмнэлэг"/>
    <s v="ЭМС"/>
    <s v="6-1/1137"/>
    <s v="2020.03.04"/>
    <s v="6-1/1279"/>
    <s v="Г.Мөнхцэцэг"/>
    <s v="Улсын төсөв"/>
    <m/>
    <m/>
    <m/>
    <m/>
    <m/>
    <b v="0"/>
    <m/>
    <m/>
  </r>
  <r>
    <n v="54"/>
    <d v="2020-02-19T00:00:00"/>
    <s v="Ц.Батзул"/>
    <x v="4"/>
    <x v="30"/>
    <d v="2020-03-03T00:00:00"/>
    <s v="Аймгийн Нэгдсэн эмнэлэгт эм, эмнэлгийн хэрэгсэл, лабораторын урвалж гемодиализ эмчилгээний урвалж бодис нийлүүлэх. Багц-12"/>
    <x v="0"/>
    <s v="Сүхбаатар аймгийн ЭМГ"/>
    <s v="ЭМС"/>
    <s v="6-1/1136"/>
    <s v="2020.03.04"/>
    <s v="6-1/1297"/>
    <s v="Г.Мөнхцэцэг"/>
    <s v="Улсын төсөв"/>
    <m/>
    <m/>
    <m/>
    <m/>
    <m/>
    <b v="0"/>
    <m/>
    <m/>
  </r>
  <r>
    <n v="55"/>
    <d v="2020-02-20T00:00:00"/>
    <s v="Ц.Батзул"/>
    <x v="2"/>
    <x v="15"/>
    <d v="2020-03-05T00:00:00"/>
    <s v="Тавилга тоног төхөөрөмж худалдан авах"/>
    <x v="2"/>
    <s v="Хэнтий аймгийн Цэнхэрмандал сумын ЗДТГ"/>
    <s v="Хэнтий ЗД"/>
    <m/>
    <s v="2020.03.05"/>
    <s v="6-1/1347"/>
    <s v="Б.Түвшин"/>
    <s v="Орон нутгийн төсөв"/>
    <n v="51000000"/>
    <m/>
    <m/>
    <m/>
    <m/>
    <b v="0"/>
    <m/>
    <m/>
  </r>
  <r>
    <n v="56"/>
    <d v="2020-02-20T00:00:00"/>
    <s v="Ц.Батзул"/>
    <x v="2"/>
    <x v="41"/>
    <d v="2020-03-05T00:00:00"/>
    <s v="Харуул хамгаалалтын ажил гүйцэтгэх "/>
    <x v="1"/>
    <s v="ГССҮТ"/>
    <s v="ЭМС"/>
    <m/>
    <s v="2020.03.05"/>
    <s v="6-1/1346"/>
    <s v="Б.Түвшин"/>
    <s v="Улсын төсөв"/>
    <m/>
    <m/>
    <m/>
    <m/>
    <m/>
    <b v="0"/>
    <m/>
    <m/>
  </r>
  <r>
    <n v="57"/>
    <d v="2020-02-21T00:00:00"/>
    <s v="Ц.Батзул"/>
    <x v="2"/>
    <x v="33"/>
    <d v="2020-03-06T00:00:00"/>
    <s v="Хүнсний бүтээгдэхүүн нийлүүлэх"/>
    <x v="5"/>
    <s v="Өвөрхангай аймгийн Арвайхээр сумын 10 дугаар цэцэрлэг"/>
    <s v="Өвөрхангай ЗД"/>
    <m/>
    <s v="2020.03.06"/>
    <s v="6-1/1367"/>
    <s v="Б.Түвшин"/>
    <s v="Улсын төсөв"/>
    <n v="99915750"/>
    <m/>
    <m/>
    <m/>
    <m/>
    <b v="0"/>
    <m/>
    <m/>
  </r>
  <r>
    <n v="58"/>
    <d v="2020-02-21T00:00:00"/>
    <s v="Ц.Батзул"/>
    <x v="2"/>
    <x v="33"/>
    <d v="2020-03-06T00:00:00"/>
    <s v="Дотуур байрны хүүхдийн хүнсний бүтээгдэхүүн биелүүлэх"/>
    <x v="5"/>
    <s v="Өвөрхангай аймгийн Арвайхээр сумын 1 дүгээ р сургууль"/>
    <s v="Өвөрхангай ЗД"/>
    <m/>
    <s v="2020.03.06"/>
    <s v="6-1/1368"/>
    <s v="Б.Түвшин"/>
    <s v="Улсын төсөв"/>
    <n v="71560700"/>
    <m/>
    <m/>
    <m/>
    <m/>
    <b v="0"/>
    <m/>
    <m/>
  </r>
  <r>
    <n v="59"/>
    <d v="2020-02-21T00:00:00"/>
    <s v="Ц.Батзул"/>
    <x v="1"/>
    <x v="42"/>
    <d v="2020-03-05T00:00:00"/>
    <s v="2/21/2020 Дархан-Уул аймгийн Цагдаагийн газрын албан хэрэгцээнд шаардлагатай техник хэрэгсэл бэлтгэн нийлүүлэх"/>
    <x v="0"/>
    <s v="ЦЕГ"/>
    <s v="ХЗДХС"/>
    <s v="6-1/1130"/>
    <s v="2020.03.09"/>
    <s v="6-1/1390"/>
    <s v="Ч.Баярмаа"/>
    <s v="Улсын төсөв"/>
    <n v="300000000"/>
    <m/>
    <m/>
    <m/>
    <m/>
    <b v="0"/>
    <m/>
    <m/>
  </r>
  <r>
    <n v="60"/>
    <d v="2020-02-21T00:00:00"/>
    <s v="Ц.Батзул"/>
    <x v="0"/>
    <x v="30"/>
    <d v="2020-03-06T00:00:00"/>
    <s v="Эм, эмнэлгийн хэрэгсэл, оношлуур нийлүүлэх"/>
    <x v="0"/>
    <s v="Улаанбаатар төмөр замын төв эмнэлэг"/>
    <s v="ЭМС"/>
    <m/>
    <m/>
    <m/>
    <s v="Д.Өлзийдүүрэн"/>
    <s v="Өөрийн хөрөнгө"/>
    <m/>
    <m/>
    <m/>
    <m/>
    <m/>
    <b v="0"/>
    <m/>
    <m/>
  </r>
  <r>
    <n v="61"/>
    <d v="2020-02-21T00:00:00"/>
    <s v="Ц.Батзул"/>
    <x v="2"/>
    <x v="43"/>
    <d v="2020-03-06T00:00:00"/>
    <s v="Сүрьеэгийн эмнэлгийн барилга"/>
    <x v="2"/>
    <s v="ТХААГ"/>
    <s v="ЕС"/>
    <m/>
    <s v="2020.03.03"/>
    <s v="6-1/1230"/>
    <s v="Б.Түвшин"/>
    <s v="Улсын төсөв"/>
    <n v="10000000000"/>
    <m/>
    <m/>
    <m/>
    <m/>
    <b v="0"/>
    <m/>
    <m/>
  </r>
  <r>
    <n v="62"/>
    <d v="2020-02-21T00:00:00"/>
    <s v="Ц.Батзул"/>
    <x v="4"/>
    <x v="44"/>
    <d v="2020-03-05T00:00:00"/>
    <s v="Бичиг хэргийн материал нийлүүлэх"/>
    <x v="2"/>
    <s v="Хөгжлийн банк"/>
    <s v="СС"/>
    <s v=" -"/>
    <s v="2020.03.03"/>
    <s v="6-1/1232"/>
    <s v="Г.Мөнхцэцэг"/>
    <s v="Өөрийн хөрөнгө"/>
    <n v="43700000"/>
    <m/>
    <m/>
    <m/>
    <m/>
    <b v="0"/>
    <m/>
    <m/>
  </r>
  <r>
    <n v="63"/>
    <d v="2020-02-21T00:00:00"/>
    <s v="Ц.Батзул"/>
    <x v="4"/>
    <x v="44"/>
    <d v="2020-03-05T00:00:00"/>
    <s v="Принтерийн хор нийлүүлэх "/>
    <x v="4"/>
    <s v="Авто тээврийн үндэсний төв"/>
    <s v="ТӨБЗГ"/>
    <s v=" -"/>
    <s v=" -"/>
    <s v=" -"/>
    <s v="Г.Мөнхцэцэг"/>
    <s v="Өөрийн хөрөнгө"/>
    <n v="45000000"/>
    <m/>
    <m/>
    <m/>
    <m/>
    <b v="0"/>
    <m/>
    <m/>
  </r>
  <r>
    <n v="64"/>
    <d v="2020-02-27T00:00:00"/>
    <s v="Ц.Батзул"/>
    <x v="1"/>
    <x v="4"/>
    <d v="2020-03-11T00:00:00"/>
    <s v="Цагдаагийн хэрэгцээнд компьютер, хэвлэгч бэлтгэн нийлүүлэх"/>
    <x v="0"/>
    <s v="ЦЕГ"/>
    <s v="ХЗДХС"/>
    <s v="6-1/1131"/>
    <s v="2020.03.12"/>
    <s v="6-1/1512"/>
    <s v="Ч.Баярмаа"/>
    <s v="Урсгал төсөв"/>
    <n v="600000000"/>
    <m/>
    <m/>
    <m/>
    <m/>
    <b v="0"/>
    <m/>
    <m/>
  </r>
  <r>
    <n v="65"/>
    <d v="2020-02-27T00:00:00"/>
    <s v="Ц.Батзул"/>
    <x v="2"/>
    <x v="45"/>
    <d v="2020-03-12T00:00:00"/>
    <s v="Дохиоллын батериа"/>
    <x v="0"/>
    <s v="Төрийн банк"/>
    <s v="СС"/>
    <m/>
    <s v="2020.03.11"/>
    <s v="6-1/1494"/>
    <s v="Б.Түвшин"/>
    <s v="Өөрийн хөрөнгө"/>
    <n v="23850000"/>
    <m/>
    <m/>
    <m/>
    <m/>
    <b v="0"/>
    <m/>
    <m/>
  </r>
  <r>
    <n v="66"/>
    <d v="2020-02-27T00:00:00"/>
    <s v="Ц.Батзул"/>
    <x v="2"/>
    <x v="46"/>
    <d v="2020-03-12T00:00:00"/>
    <s v="Сумдад мотоцикл нийлүүлэх"/>
    <x v="0"/>
    <s v="Мал эмнэлгийн ерөнхий газар"/>
    <s v="ХХААХҮС"/>
    <m/>
    <s v="2020.03.12"/>
    <s v="6-1/1518"/>
    <s v="Б.Түвшин"/>
    <s v="Улсын төсөв"/>
    <n v="924000000"/>
    <m/>
    <m/>
    <m/>
    <m/>
    <b v="0"/>
    <m/>
    <m/>
  </r>
  <r>
    <n v="67"/>
    <d v="2020-02-27T00:00:00"/>
    <s v="Ц.Батзул"/>
    <x v="1"/>
    <x v="47"/>
    <d v="2020-03-11T00:00:00"/>
    <s v="Үдийн хоол ба гал тогооны түрээс"/>
    <x v="3"/>
    <s v="Увс аймгийн Улаангом сумын ерөнхий боловсролын 3 дугаар сургууль"/>
    <s v="Увс ЗД"/>
    <s v="Материал ирүүлээгүй"/>
    <s v="2020.03.12"/>
    <s v="6-1/..."/>
    <s v="Ч.Баярмаа"/>
    <s v="Улсын төсөв"/>
    <n v="76923000"/>
    <m/>
    <m/>
    <m/>
    <m/>
    <b v="0"/>
    <m/>
    <m/>
  </r>
  <r>
    <n v="68"/>
    <d v="2020-02-28T00:00:00"/>
    <s v="Ц.Батзул"/>
    <x v="0"/>
    <x v="48"/>
    <d v="2020-03-12T00:00:00"/>
    <s v="Түлш халаалт нийлүүлэх Багц2"/>
    <x v="1"/>
    <s v="Хэнтий аймгийн Шүүхийн шийдвэр гүйцэтгэх газар"/>
    <s v="ХЗДХС"/>
    <s v="6-1/1277"/>
    <s v="2020.03.13"/>
    <s v="6-1/1562"/>
    <s v="Д.Өлзийдүүрэн"/>
    <s v="Улсын төсөв"/>
    <n v="80300000"/>
    <m/>
    <m/>
    <m/>
    <m/>
    <b v="0"/>
    <m/>
    <m/>
  </r>
  <r>
    <n v="69"/>
    <d v="2020-03-02T00:00:00"/>
    <s v="Ц.Батзул"/>
    <x v="1"/>
    <x v="16"/>
    <d v="2020-03-16T00:00:00"/>
    <s v="Хөгжим /Амьд хөгжмийн ком/ худалдан авах"/>
    <x v="1"/>
    <s v="УСУГ"/>
    <s v="Нийслэл ЗД"/>
    <m/>
    <s v="2020.03.13"/>
    <s v="6-1/1549"/>
    <s v="Ч.Баярмаа"/>
    <s v="Өөрийн хөрөнгө"/>
    <n v="43300000"/>
    <m/>
    <m/>
    <m/>
    <m/>
    <b v="0"/>
    <m/>
    <m/>
  </r>
  <r>
    <n v="70"/>
    <d v="2020-03-02T00:00:00"/>
    <s v="Ц.Батзул"/>
    <x v="0"/>
    <x v="49"/>
    <d v="2020-03-16T00:00:00"/>
    <s v="Өвлийн дизель түлш"/>
    <x v="0"/>
    <s v="Эрдэнэт үйлдвэр ТӨҮГ"/>
    <s v="ТӨБЗГ"/>
    <m/>
    <m/>
    <m/>
    <s v="Д.Өлзийдүүрэн"/>
    <s v="Өөрийн хөрөнгө"/>
    <n v="14628600000"/>
    <m/>
    <m/>
    <m/>
    <m/>
    <b v="0"/>
    <m/>
    <m/>
  </r>
  <r>
    <n v="71"/>
    <d v="2020-03-03T00:00:00"/>
    <s v="Ц.Батзул"/>
    <x v="4"/>
    <x v="50"/>
    <d v="2020-03-17T00:00:00"/>
    <s v="Аймгийн хөгжлийн хөтөлбөр боловсруулах"/>
    <x v="0"/>
    <s v="Өмнөговь аймгийн ЗДТГ"/>
    <s v="Өмнөговь ЗД"/>
    <s v="6-1/1339"/>
    <s v="2020.03.17"/>
    <s v="6-1/1607"/>
    <s v="Г.Мөнхцэцэг"/>
    <s v="Өөрийн хөрөнгө"/>
    <n v="50000000"/>
    <m/>
    <m/>
    <m/>
    <m/>
    <b v="0"/>
    <m/>
    <m/>
  </r>
  <r>
    <n v="72"/>
    <d v="2020-03-03T00:00:00"/>
    <s v="Ц.Батзул"/>
    <x v="3"/>
    <x v="30"/>
    <d v="2020-03-17T00:00:00"/>
    <s v="Эм, эмнэлгийн хэрэгсэл оношлуур худалдан авах Багц 1"/>
    <x v="0"/>
    <s v="Улсын Хоёрдугаар төв эмнэлэг"/>
    <s v="ЭМС"/>
    <m/>
    <s v="2020.03.10"/>
    <s v="6-1/1425"/>
    <s v="Д.Отгонсүрэн"/>
    <s v="Улсын төсөв"/>
    <s v="102,747,520.0 "/>
    <m/>
    <m/>
    <m/>
    <m/>
    <b v="0"/>
    <m/>
    <m/>
  </r>
  <r>
    <n v="73"/>
    <d v="2020-03-04T00:00:00"/>
    <s v="Ц.Батзул"/>
    <x v="3"/>
    <x v="51"/>
    <d v="2020-03-18T00:00:00"/>
    <s v="Төв аймгийн Эрүүл мэндийн газар, Нэгдсэн эмнэлэг болон сумдын эрүүл мэндийн төвүүдийн эмнэлэгт эм, эмнэлгийн хэрэгсэл нийлүүлэх Багц 20"/>
    <x v="0"/>
    <s v="Төв аймгийн Эрүүл мэндийн газар"/>
    <s v="ЭМС"/>
    <s v="6-1/1421"/>
    <s v="2020.03.18"/>
    <s v="6-1/1614"/>
    <s v="Д.Отгонсүрэн"/>
    <s v="Улсын төсөв"/>
    <n v="145700000"/>
    <m/>
    <m/>
    <m/>
    <m/>
    <b v="0"/>
    <m/>
    <m/>
  </r>
  <r>
    <n v="74"/>
    <d v="2020-03-05T00:00:00"/>
    <s v="Ц.Батзул"/>
    <x v="2"/>
    <x v="52"/>
    <d v="2020-03-19T00:00:00"/>
    <s v="427 дугаар хаалттай хорих ангид хүнсний материал нийлүүлэх"/>
    <x v="2"/>
    <s v="Шүүхийн шийдвэр гүйцэтгэх ерөнхий газар"/>
    <s v="ХЗДХС"/>
    <m/>
    <m/>
    <m/>
    <s v="Б.Түвшин"/>
    <m/>
    <m/>
    <m/>
    <m/>
    <m/>
    <m/>
    <b v="0"/>
    <m/>
    <m/>
  </r>
  <r>
    <n v="75"/>
    <d v="2020-03-05T00:00:00"/>
    <s v="Ц.Батзул"/>
    <x v="1"/>
    <x v="34"/>
    <d v="2020-03-19T00:00:00"/>
    <s v="Ил уурхайн хяналт, диспетчерийн  нэгдсэн систем"/>
    <x v="0"/>
    <s v="Эрдэнэс тавантолгой ХК"/>
    <s v="УУХҮС"/>
    <s v="6-1/1423"/>
    <s v="2020.03.19"/>
    <s v="6-1/1676"/>
    <s v="Ч.Баярмаа"/>
    <s v="Өөрийн хөрөнгө"/>
    <n v="1916304000"/>
    <m/>
    <m/>
    <m/>
    <m/>
    <b v="0"/>
    <m/>
    <m/>
  </r>
  <r>
    <n v="76"/>
    <d v="2020-03-05T00:00:00"/>
    <s v="Ц.Батзул"/>
    <x v="2"/>
    <x v="19"/>
    <d v="2020-03-19T00:00:00"/>
    <s v="Токарын суурь машин"/>
    <x v="0"/>
    <s v="Монголросцветмет ТӨҮГ"/>
    <s v="ТӨБЗГ"/>
    <m/>
    <s v="2020.03.18"/>
    <s v="6-1/1615"/>
    <s v="Б.Түвшин"/>
    <s v="Өөрийн хөрөнгө"/>
    <n v="200000000"/>
    <m/>
    <m/>
    <m/>
    <m/>
    <b v="0"/>
    <m/>
    <m/>
  </r>
  <r>
    <n v="77"/>
    <d v="2020-03-06T00:00:00"/>
    <s v="Ц.Батзул"/>
    <x v="0"/>
    <x v="51"/>
    <d v="2020-03-20T00:00:00"/>
    <s v="Дундговь аймгий нэгдсэн эмнэлэгт эм, эмнэлгийн хэрэгсэл нийлүүлэх"/>
    <x v="0"/>
    <s v="Дундговь аймгийн Нэгдсэн эмнэлэг"/>
    <s v="ЭМС"/>
    <s v="6-1/1424"/>
    <m/>
    <m/>
    <s v="Д.Өлзийдүүрэн"/>
    <s v="Улсын төсөв"/>
    <m/>
    <m/>
    <m/>
    <m/>
    <m/>
    <b v="0"/>
    <m/>
    <m/>
  </r>
  <r>
    <n v="78"/>
    <d v="2020-03-06T00:00:00"/>
    <s v="Ц.Батзул"/>
    <x v="3"/>
    <x v="53"/>
    <d v="2020-03-20T00:00:00"/>
    <s v="2019 оны санхүүгийн тайлангийн аудитыг хараат бус аудитын этгээдээр гүйцэтгүүлэх"/>
    <x v="5"/>
    <s v="Эрдэнэт үйлдвэр ТӨҮГ"/>
    <s v="ТӨБЗГ"/>
    <s v="6-1/1422"/>
    <s v="2020.03.20"/>
    <s v="6-1/1775"/>
    <s v="Д.Отгонсүрэн"/>
    <s v="Өөрийн хөрөнгө"/>
    <n v="198000000"/>
    <m/>
    <m/>
    <m/>
    <m/>
    <b v="0"/>
    <m/>
    <m/>
  </r>
  <r>
    <n v="79"/>
    <d v="2020-03-06T00:00:00"/>
    <s v="Ц.Батзул"/>
    <x v="2"/>
    <x v="43"/>
    <d v="2020-03-20T00:00:00"/>
    <s v="Сүрьеэгийн эмнэлгийн барилга"/>
    <x v="2"/>
    <s v="ТХААГ"/>
    <s v="ЕС"/>
    <m/>
    <s v="2020.03.18"/>
    <s v="6-1/1663"/>
    <s v="Б.Түвшин"/>
    <s v="Улсын төсөв"/>
    <n v="10000000000"/>
    <m/>
    <m/>
    <m/>
    <m/>
    <b v="0"/>
    <m/>
    <m/>
  </r>
  <r>
    <n v="80"/>
    <d v="2020-03-09T00:00:00"/>
    <s v="Ц.Батзул"/>
    <x v="2"/>
    <x v="54"/>
    <d v="2020-03-23T00:00:00"/>
    <s v="Хүүхдийн хоол хүнсний бүтээгдэхүүн нийлүүлэх Багц 4"/>
    <x v="0"/>
    <s v="Дорнод аймгийн Хэрлэн сумын 5 дугаар цэцэрлэг "/>
    <s v="Дорнод ЗД"/>
    <m/>
    <s v="2020.03.23"/>
    <s v="6-1/1773"/>
    <s v="Б.Түвшин"/>
    <s v="Улсын төсөв"/>
    <n v="14000000"/>
    <m/>
    <m/>
    <m/>
    <m/>
    <b v="0"/>
    <m/>
    <m/>
  </r>
  <r>
    <n v="81"/>
    <d v="2020-03-09T00:00:00"/>
    <s v="Ц.Батзул"/>
    <x v="0"/>
    <x v="55"/>
    <d v="2020-03-23T00:00:00"/>
    <s v="Зөөврийн дэлгэц нийлүүлэх"/>
    <x v="0"/>
    <s v="Дорнод аймгийн Цагаан-Овоо сумын ЗДТГ"/>
    <s v="Дорнод ЗД"/>
    <m/>
    <m/>
    <m/>
    <s v="Д.Өлзийдүүрэн"/>
    <s v="ОНХС"/>
    <n v="36000000"/>
    <m/>
    <m/>
    <m/>
    <m/>
    <b v="0"/>
    <m/>
    <m/>
  </r>
  <r>
    <n v="82"/>
    <d v="2020-03-09T00:00:00"/>
    <s v="Ц.Батзул"/>
    <x v="1"/>
    <x v="56"/>
    <d v="2020-03-23T00:00:00"/>
    <s v="Өндөр өртөгт эм эмнэлгийн хэрэгсэл нийлүүлэх"/>
    <x v="0"/>
    <s v="ТТАХНЭ"/>
    <s v="ЭМС"/>
    <s v="6-1/1453"/>
    <s v="2020.03.23"/>
    <s v="6-1/1771"/>
    <s v="Ч.Баярмаа"/>
    <s v="Улсын төсөв"/>
    <m/>
    <m/>
    <m/>
    <m/>
    <m/>
    <b v="0"/>
    <m/>
    <m/>
  </r>
  <r>
    <n v="83"/>
    <d v="2020-03-09T00:00:00"/>
    <s v="Ц.Батзул"/>
    <x v="0"/>
    <x v="57"/>
    <d v="2020-03-23T00:00:00"/>
    <s v="Мал амьтны гаралтай бүтээгдэхүүнийг мөрдөн мөшгөх тогтолцоог хэрэгжүүлэх мал эмнэлгийн цахим гэрчилгээ нэвтрүүлнэ."/>
    <x v="0"/>
    <s v="Дорнод аймгийн ОНӨГ"/>
    <s v="Дорнод ЗД"/>
    <m/>
    <m/>
    <m/>
    <s v="Д.Өлзийдүүрэн"/>
    <s v="ОНХС"/>
    <n v="150000000"/>
    <m/>
    <m/>
    <m/>
    <m/>
    <b v="0"/>
    <m/>
    <m/>
  </r>
  <r>
    <n v="84"/>
    <d v="2020-03-09T00:00:00"/>
    <s v="Ц.Батзул"/>
    <x v="3"/>
    <x v="44"/>
    <d v="2020-03-23T00:00:00"/>
    <s v="Бичиг хэргийн материал нийлүүлэх"/>
    <x v="3"/>
    <s v="УБЕГ"/>
    <s v="ХЗДХС"/>
    <s v="6-1/1457"/>
    <s v="2020.03.23"/>
    <s v="6-1/1775"/>
    <s v="Д.Отгонсүрэн"/>
    <s v="Улсын төсөв"/>
    <n v="180000000"/>
    <m/>
    <m/>
    <m/>
    <m/>
    <b v="0"/>
    <m/>
    <m/>
  </r>
  <r>
    <n v="85"/>
    <d v="2020-03-09T00:00:00"/>
    <s v="Ц.Батзул"/>
    <x v="4"/>
    <x v="58"/>
    <d v="2020-03-23T00:00:00"/>
    <s v="Автомашин авах "/>
    <x v="0"/>
    <s v="Сүхбаатар аймгийн Түмэнцогт сумын ЗДТГ"/>
    <s v="Сүхбаатар ЗД"/>
    <s v="6-1/1487"/>
    <s v="2020.03.20"/>
    <s v="6-1/1730"/>
    <s v="Г.Мөнхцэцэг"/>
    <s v="Орон нутгийн төсөв"/>
    <n v="16200000"/>
    <m/>
    <m/>
    <m/>
    <m/>
    <b v="0"/>
    <m/>
    <m/>
  </r>
  <r>
    <n v="86"/>
    <d v="2020-03-09T00:00:00"/>
    <s v="Ц.Батзул"/>
    <x v="4"/>
    <x v="59"/>
    <d v="2020-03-23T00:00:00"/>
    <s v="Зэвсэгт хүчний 2020 оны хэрэгцээт хувцас хэрэглэл бэлтгэн нийлүүлэх"/>
    <x v="0"/>
    <s v="ЗХЖШ"/>
    <s v="БХС"/>
    <s v="6-1/1507"/>
    <s v="2020.03.23"/>
    <s v="6-1/1774"/>
    <s v="Г.Мөнхцэцэг"/>
    <s v="Улсын төсөв"/>
    <n v="3332175800"/>
    <m/>
    <m/>
    <m/>
    <m/>
    <b v="0"/>
    <m/>
    <m/>
  </r>
  <r>
    <n v="87"/>
    <d v="2020-03-09T00:00:00"/>
    <s v="Ц.Батзул"/>
    <x v="0"/>
    <x v="60"/>
    <d v="2020-03-23T00:00:00"/>
    <s v="Нөхөн тарилтын зүлэгжүүлэлтийн ажил гүйцэтгэх"/>
    <x v="5"/>
    <s v="Үндэсний цэцэрлэгт хүрээлэн ОНӨТҮГ"/>
    <s v="Нийслэл ЗД"/>
    <m/>
    <m/>
    <m/>
    <s v="Д.Өлзийдүүрэн"/>
    <s v="Орон нутгийн төсөв"/>
    <n v="80000000"/>
    <m/>
    <m/>
    <m/>
    <m/>
    <b v="0"/>
    <m/>
    <m/>
  </r>
  <r>
    <n v="88"/>
    <d v="2020-03-09T00:00:00"/>
    <s v="Ц.Батзул"/>
    <x v="0"/>
    <x v="60"/>
    <d v="2020-03-23T00:00:00"/>
    <s v="Ногоон байгууламжийн хортон шавьжтай тэмцэх ажил гүйцэтгэх 6 удаагийн давталттай, 254 га"/>
    <x v="5"/>
    <s v="Үндэсний цэцэрлэгт хүрээлэн ОНӨТҮГ"/>
    <s v="Нийслэл ЗД"/>
    <m/>
    <m/>
    <m/>
    <s v="Д.Өлзийдүүрэн"/>
    <s v="Орон нутгийн төсөв"/>
    <n v="75000000"/>
    <m/>
    <m/>
    <m/>
    <m/>
    <b v="0"/>
    <m/>
    <m/>
  </r>
  <r>
    <n v="89"/>
    <d v="2020-03-09T00:00:00"/>
    <s v="Ц.Батзул"/>
    <x v="1"/>
    <x v="61"/>
    <d v="2020-03-23T00:00:00"/>
    <s v="Гэрэлтүүлэг нэмэгдүүлэх /Хөтөл, Жистэй хороолол"/>
    <x v="0"/>
    <s v="Сэлэнгэ аймгийн Сайхан сумын ЗДТГ"/>
    <s v="Сэлэнгэ ЗД"/>
    <s v="6-1/1486"/>
    <s v="2020.03.23"/>
    <s v="6-1/1770"/>
    <s v="Ч.Баярмаа"/>
    <s v="ОНХС"/>
    <n v="40000000"/>
    <m/>
    <m/>
    <m/>
    <m/>
    <b v="0"/>
    <m/>
    <m/>
  </r>
  <r>
    <n v="90"/>
    <d v="2020-03-09T00:00:00"/>
    <s v="Ц.Батзул"/>
    <x v="4"/>
    <x v="62"/>
    <d v="2020-03-23T00:00:00"/>
    <s v="Зэвсэгт хүчний 2020 оны хэрэгцээт хувцас хэрэглэл бэлтгэн нийлүүлэх"/>
    <x v="0"/>
    <s v="ЗХЖШ"/>
    <s v="БХС"/>
    <s v="6-1/1507"/>
    <s v="2020.03.23"/>
    <s v="6-1/1774"/>
    <s v="Г.Мөнхцэцэг"/>
    <s v="Улсын төсөв"/>
    <m/>
    <m/>
    <m/>
    <m/>
    <m/>
    <b v="0"/>
    <m/>
    <m/>
  </r>
  <r>
    <n v="91"/>
    <d v="2020-03-10T00:00:00"/>
    <s v="Ц.Батзул"/>
    <x v="4"/>
    <x v="63"/>
    <d v="2020-03-24T00:00:00"/>
    <s v="Бага оврын ковш нийлүүлэх"/>
    <x v="5"/>
    <s v="Дорноговьаймгийн Хатанбулаг сумын ЗДТГ"/>
    <s v="Дорноговь ЗД"/>
    <s v="6-1/1529"/>
    <s v="2020.03.20"/>
    <s v="6-1/1729"/>
    <s v="Г.Мөнхцэцэг"/>
    <s v="ОНХС"/>
    <n v="75000000"/>
    <m/>
    <m/>
    <m/>
    <m/>
    <b v="0"/>
    <m/>
    <m/>
  </r>
  <r>
    <n v="92"/>
    <d v="2020-03-10T00:00:00"/>
    <s v="Ц.Батзул"/>
    <x v="3"/>
    <x v="64"/>
    <d v="2020-03-24T00:00:00"/>
    <s v="Эрдэнэс-тавантолгойн баруун, зүүн цанхийн уурхайд авто тээврийн мөчлөгт урсгалт хосолсон конвейерийн сиситемийн тэзү боловсруулах ажил"/>
    <x v="5"/>
    <s v="Эрдэнэс тавантолгой ХК"/>
    <s v="УУХҮС"/>
    <s v="6-1/1521"/>
    <s v="2020.03.24"/>
    <s v="6-1/1786"/>
    <s v="Д.Отгонсүрэн"/>
    <s v="Өөрийн хөрөнгө"/>
    <n v="2400000000"/>
    <m/>
    <m/>
    <m/>
    <m/>
    <b v="0"/>
    <m/>
    <m/>
  </r>
  <r>
    <n v="93"/>
    <d v="2020-03-10T00:00:00"/>
    <s v="Ц.Батзул"/>
    <x v="1"/>
    <x v="10"/>
    <d v="2020-03-24T00:00:00"/>
    <s v="Эм эмнэлгийн хэрэгсэл урвалж бодис худалдан авах Багц 23, 33-2"/>
    <x v="0"/>
    <s v="ТТАХНЭ"/>
    <s v="ЭМС"/>
    <m/>
    <m/>
    <m/>
    <s v="Ч.Баярмаа"/>
    <s v="Улсын төсөв"/>
    <m/>
    <m/>
    <m/>
    <m/>
    <m/>
    <b v="0"/>
    <m/>
    <m/>
  </r>
  <r>
    <n v="94"/>
    <d v="2020-03-10T00:00:00"/>
    <s v="Ц.Батзул"/>
    <x v="1"/>
    <x v="16"/>
    <d v="2020-03-24T00:00:00"/>
    <s v="Хөгжим худалдан авах"/>
    <x v="1"/>
    <s v="УСУГ"/>
    <s v="Нийслэл ЗД"/>
    <m/>
    <m/>
    <m/>
    <s v="Ч.Баярмаа"/>
    <s v="Өөрийн хөрөнгө"/>
    <n v="43300000"/>
    <m/>
    <m/>
    <m/>
    <m/>
    <b v="0"/>
    <m/>
    <m/>
  </r>
  <r>
    <n v="95"/>
    <d v="2020-03-10T00:00:00"/>
    <s v="Ц.Батзул"/>
    <x v="2"/>
    <x v="65"/>
    <d v="2020-03-24T00:00:00"/>
    <s v="Компьютер, принтер техник хэрэгсэл худалдан авах"/>
    <x v="0"/>
    <s v="Эрчим хүчний эдийн засгийн хүрээлэн ТӨҮГ"/>
    <s v="ТӨБЗГ"/>
    <m/>
    <s v="2020.03.18"/>
    <s v="6-1/1662"/>
    <s v="Б.Түвшин"/>
    <s v="Улсын төсөв"/>
    <n v="53199700"/>
    <m/>
    <m/>
    <m/>
    <m/>
    <b v="0"/>
    <m/>
    <m/>
  </r>
  <r>
    <n v="96"/>
    <d v="2020-03-11T00:00:00"/>
    <s v="Ц.Батзул"/>
    <x v="2"/>
    <x v="66"/>
    <d v="2020-03-25T00:00:00"/>
    <s v="Science and injenering equipment"/>
    <x v="6"/>
    <s v="БСШУСЯ"/>
    <s v="БСШУСС"/>
    <m/>
    <s v="2020.03.17"/>
    <s v="6-1/1609"/>
    <s v="Б.Түвшин"/>
    <m/>
    <m/>
    <m/>
    <m/>
    <m/>
    <m/>
    <b v="0"/>
    <m/>
    <m/>
  </r>
  <r>
    <n v="97"/>
    <d v="2020-03-11T00:00:00"/>
    <s v="Ц.Батзул"/>
    <x v="5"/>
    <x v="66"/>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m/>
    <s v="Худалдаа хөгжлийн банк"/>
    <s v="2020.03.02, 494DBG/20/1642"/>
    <n v="20000000"/>
    <b v="0"/>
    <m/>
    <s v="Тийм"/>
  </r>
  <r>
    <n v="98"/>
    <d v="2020-03-11T00:00:00"/>
    <s v="Ц.Батзул"/>
    <x v="5"/>
    <x v="10"/>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m/>
    <s v="Худалдаа хөгжлийн банк"/>
    <d v="2020-03-02T00:00:00"/>
    <n v="20000000"/>
    <b v="0"/>
    <s v="2020/3/18_x000a_6-1/1650"/>
    <s v="Тийм"/>
  </r>
  <r>
    <n v="99"/>
    <d v="2020-03-11T00:00:00"/>
    <s v="Ц.Батзул"/>
    <x v="2"/>
    <x v="67"/>
    <d v="2020-03-25T00:00:00"/>
    <s v="Ажилчдын хөдөлмөр хамгааллын өвлийн хувцас"/>
    <x v="0"/>
    <s v="Чандмань бадрал ХХК"/>
    <s v="Дорноговь ЗД"/>
    <m/>
    <s v="2020.03.19"/>
    <s v="6-1/1696"/>
    <s v="Б.Түвшин"/>
    <s v="Өөрийн хөрөнгө"/>
    <n v="18940000"/>
    <m/>
    <m/>
    <m/>
    <m/>
    <b v="0"/>
    <m/>
    <m/>
  </r>
  <r>
    <n v="100"/>
    <d v="2020-03-11T00:00:00"/>
    <s v="Ц.Батзул"/>
    <x v="2"/>
    <x v="67"/>
    <d v="2020-03-25T00:00:00"/>
    <s v="Ажилчдын хөдөлмөр хамгааллын зуны хувцас"/>
    <x v="0"/>
    <s v="Чандмань бадрал ХХК"/>
    <s v="Дорноговь ЗД"/>
    <m/>
    <s v="2020.03.19"/>
    <s v="6-1/1696"/>
    <s v="Б.Түвшин"/>
    <s v="Өөрийн хөрөнгө"/>
    <n v="11360000"/>
    <m/>
    <m/>
    <m/>
    <m/>
    <b v="0"/>
    <m/>
    <m/>
  </r>
  <r>
    <n v="101"/>
    <d v="2020-03-12T00:00:00"/>
    <s v="Ц.Батзул"/>
    <x v="0"/>
    <x v="49"/>
    <d v="2020-03-26T00:00:00"/>
    <s v="Өвлийн дизель түлш"/>
    <x v="1"/>
    <s v="Эрдэнэт үйлдвэр ТӨҮГ"/>
    <s v="ТӨБЗГ"/>
    <m/>
    <m/>
    <m/>
    <s v="Д.Өлзийдүүрэн"/>
    <s v="Өөрийн хөрөнгө"/>
    <n v="14628600000"/>
    <m/>
    <s v="Голомт банк"/>
    <s v="2020.02.21, №811OLUBD200170"/>
    <n v="20000000"/>
    <b v="0"/>
    <m/>
    <s v="Тийм"/>
  </r>
  <r>
    <n v="102"/>
    <d v="2020-03-13T00:00:00"/>
    <s v="Ц.Батзул"/>
    <x v="4"/>
    <x v="68"/>
    <d v="2020-03-27T00:00:00"/>
    <s v="Даатгалын үйлчилгээ"/>
    <x v="0"/>
    <s v="Нийслэлийн Цагдаагийн удирдах газар"/>
    <s v="ХЗДХС"/>
    <s v="6-1/1578"/>
    <s v="2020.03.27"/>
    <s v="6-1/1902"/>
    <s v="Г.Мөнхцэцэг"/>
    <s v="Урсгал төсөв"/>
    <n v="128869900"/>
    <m/>
    <m/>
    <m/>
    <m/>
    <b v="0"/>
    <m/>
    <m/>
  </r>
  <r>
    <n v="103"/>
    <d v="2020-03-13T00:00:00"/>
    <s v="Ц.Батзул"/>
    <x v="0"/>
    <x v="69"/>
    <d v="2020-03-27T00:00:00"/>
    <s v="Эм эмнэлгийн хэрэгсэл урвалж бодис худалдан авах"/>
    <x v="0"/>
    <s v="ГССҮТ"/>
    <s v="ЭМС"/>
    <m/>
    <m/>
    <m/>
    <s v="Д.Өлзийдүүрэн"/>
    <s v="Улсын төсөв"/>
    <n v="3286000000"/>
    <m/>
    <m/>
    <m/>
    <m/>
    <b v="0"/>
    <m/>
    <m/>
  </r>
  <r>
    <n v="104"/>
    <d v="2020-03-13T00:00:00"/>
    <s v="Ц.Батзул"/>
    <x v="2"/>
    <x v="70"/>
    <d v="2020-03-27T00:00:00"/>
    <s v="Долото шарошэчное API REG 6-518, 251 MM 9-71"/>
    <x v="0"/>
    <s v="Эрдэнэт үйлдвэр ТӨҮГ"/>
    <s v="ТӨБЗГ"/>
    <m/>
    <s v="2020.03.24"/>
    <s v="6-1/1802"/>
    <s v="Б.Түвшин"/>
    <s v="Өөрийн хөрөнгө"/>
    <n v="1502820000"/>
    <m/>
    <m/>
    <m/>
    <m/>
    <b v="0"/>
    <m/>
    <m/>
  </r>
  <r>
    <n v="105"/>
    <d v="2020-03-13T00:00:00"/>
    <s v="Ц.Батзул"/>
    <x v="1"/>
    <x v="71"/>
    <d v="2020-03-27T00:00:00"/>
    <s v="24кВ-ийн шит хайршаг"/>
    <x v="1"/>
    <s v="Өмнөд бүсийн цахилгаан түгээх сүлжээ ТӨХК"/>
    <s v="ЭХС"/>
    <m/>
    <s v="2020.03.27"/>
    <s v="6-1/1898"/>
    <s v="Ч.Баярмаа"/>
    <s v="Өөрийн хөрөнгө"/>
    <n v="21005000"/>
    <m/>
    <m/>
    <m/>
    <m/>
    <b v="0"/>
    <m/>
    <m/>
  </r>
  <r>
    <n v="106"/>
    <d v="2020-03-13T00:00:00"/>
    <s v="Ц.Батзул"/>
    <x v="2"/>
    <x v="72"/>
    <d v="2020-03-27T00:00:00"/>
    <s v="Төв аймгийн Бяан-өнжүүл сумын 10 ортой Эрүүл мэндийн төвийн барилга барих ажил"/>
    <x v="5"/>
    <s v="Төв аймгийн ОНӨГ"/>
    <s v="Төв ЗД"/>
    <m/>
    <s v="2020.03.24"/>
    <s v="6-1/1801"/>
    <s v="Б.Түвшин"/>
    <s v="Улсын төсөв"/>
    <n v="1000000000"/>
    <m/>
    <m/>
    <m/>
    <m/>
    <b v="0"/>
    <m/>
    <m/>
  </r>
  <r>
    <n v="107"/>
    <d v="2020-03-13T00:00:00"/>
    <s v="Ц.Батзул"/>
    <x v="2"/>
    <x v="73"/>
    <d v="2020-03-27T00:00:00"/>
    <s v="Сүрьеэгийн эмнэлгийн барилга"/>
    <x v="2"/>
    <s v="ТХААГ"/>
    <s v="ЕС"/>
    <m/>
    <s v="2020.03.18"/>
    <s v="6-1/1616"/>
    <s v="Б.Түвшин"/>
    <s v="Улсын төсөв"/>
    <n v="10000000000"/>
    <m/>
    <m/>
    <m/>
    <m/>
    <b v="0"/>
    <m/>
    <m/>
  </r>
  <r>
    <n v="108"/>
    <d v="2020-03-13T00:00:00"/>
    <s v="Ц.Батзул"/>
    <x v="2"/>
    <x v="65"/>
    <d v="2020-03-27T00:00:00"/>
    <s v="Баянзүрх дүүргийн Тамгын газарт шаардлагатай тоног төхөөрөмж нийлүүлэх"/>
    <x v="0"/>
    <s v="Баянзүрх дүүргийн ХААА"/>
    <s v="Нийслэл ЗД"/>
    <m/>
    <s v="2020.03.26"/>
    <s v="6-1/1842"/>
    <s v="Б.Түвшин"/>
    <s v="Өөрийн хөрөнгө"/>
    <n v="154560000"/>
    <m/>
    <m/>
    <m/>
    <m/>
    <b v="0"/>
    <m/>
    <m/>
  </r>
  <r>
    <n v="109"/>
    <d v="2020-03-16T00:00:00"/>
    <s v="Ц.Батзул"/>
    <x v="4"/>
    <x v="74"/>
    <d v="2020-03-30T00:00:00"/>
    <s v="Протек, ортопедийн үйлдвэрийн түүхий эд, бараа материалын нийлүүлэх"/>
    <x v="0"/>
    <s v="Сэргээн засалт,сургалт үйлдвэрлэлийн төв"/>
    <s v="ЭМС"/>
    <s v="6-1/1648"/>
    <s v="2020.03.31"/>
    <s v="6-1/2031"/>
    <s v="Г.Мөнхцэцэг"/>
    <m/>
    <m/>
    <m/>
    <m/>
    <m/>
    <m/>
    <b v="0"/>
    <m/>
    <m/>
  </r>
  <r>
    <n v="110"/>
    <d v="2020-03-16T00:00:00"/>
    <s v="Ц.Батзул"/>
    <x v="3"/>
    <x v="75"/>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m/>
    <m/>
    <m/>
    <m/>
    <b v="0"/>
    <m/>
    <m/>
  </r>
  <r>
    <n v="111"/>
    <d v="2020-03-16T00:00:00"/>
    <s v="Ц.Батзул"/>
    <x v="3"/>
    <x v="76"/>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m/>
    <m/>
    <m/>
    <m/>
    <b v="0"/>
    <m/>
    <m/>
  </r>
  <r>
    <n v="112"/>
    <d v="2020-03-16T00:00:00"/>
    <s v="Ц.Батзул"/>
    <x v="4"/>
    <x v="77"/>
    <d v="2020-03-30T00:00:00"/>
    <s v="Үндсэн эм, эмнэлгийн хэрэгсэл, урвалж худалдан авах"/>
    <x v="0"/>
    <s v="Улсын нэгдүгээр төв эмнэлэг"/>
    <s v="ЭМС"/>
    <s v="6-1/1647"/>
    <s v="2020.03.30"/>
    <s v="6-1/2032"/>
    <s v="Г.Мөнхцэцэг"/>
    <s v="Улсын төсөв"/>
    <n v="6723141200"/>
    <m/>
    <m/>
    <m/>
    <m/>
    <b v="0"/>
    <m/>
    <m/>
  </r>
  <r>
    <n v="113"/>
    <d v="2020-03-16T00:00:00"/>
    <s v="Ц.Батзул"/>
    <x v="2"/>
    <x v="23"/>
    <d v="2020-03-30T00:00:00"/>
    <s v="Долото шарошэчное API REG 6-518, 251 MM 9-71"/>
    <x v="0"/>
    <s v="Эрдэнэт үйлдвэр ТӨҮГ"/>
    <s v="ТӨБЗГ"/>
    <m/>
    <s v="2020.03.24"/>
    <s v="6-1/1802"/>
    <s v="Б.Түвшин"/>
    <s v="Өөрийн хөрөнгө"/>
    <n v="1502820000"/>
    <m/>
    <m/>
    <m/>
    <m/>
    <b v="0"/>
    <m/>
    <m/>
  </r>
  <r>
    <n v="114"/>
    <d v="2020-03-16T00:00:00"/>
    <s v="Ц.Батзул"/>
    <x v="0"/>
    <x v="78"/>
    <d v="2020-03-30T00:00:00"/>
    <s v="Ёслол хүндэтгэлийн өргөө засварын ажил"/>
    <x v="0"/>
    <s v="Дундговь аймгийн ЗДТГ"/>
    <s v="Дундговь ЗД"/>
    <s v="6-1/1619"/>
    <s v="2020.03.30"/>
    <m/>
    <s v="Д.Өлзийдүүрэн"/>
    <s v="ОНХС"/>
    <n v="45832475"/>
    <m/>
    <m/>
    <m/>
    <m/>
    <b v="0"/>
    <m/>
    <m/>
  </r>
  <r>
    <n v="115"/>
    <d v="2020-03-17T00:00:00"/>
    <s v="Ц.Батзул"/>
    <x v="3"/>
    <x v="79"/>
    <d v="2020-03-31T00:00:00"/>
    <s v="Эрчимт эмчилгээний тасагт хяналтын монитор худалдан авах"/>
    <x v="0"/>
    <s v="Төв аймгийн ОНӨГ"/>
    <s v="Төв ЗД"/>
    <s v="6-1/1673"/>
    <s v="2020.03.31"/>
    <s v="6-1/2013"/>
    <s v="Д.Отгонсүрэн"/>
    <s v="ОНХС"/>
    <n v="120000000"/>
    <m/>
    <m/>
    <m/>
    <m/>
    <b v="0"/>
    <m/>
    <m/>
  </r>
  <r>
    <n v="116"/>
    <d v="2020-03-17T00:00:00"/>
    <s v="Ц.Батзул"/>
    <x v="1"/>
    <x v="80"/>
    <d v="2020-03-31T00:00:00"/>
    <s v="Архангай 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m/>
    <m/>
    <m/>
    <m/>
    <b v="0"/>
    <m/>
    <m/>
  </r>
  <r>
    <n v="117"/>
    <d v="2020-03-17T00:00:00"/>
    <s v="Ц.Батзул"/>
    <x v="3"/>
    <x v="81"/>
    <d v="2020-03-31T00:00:00"/>
    <s v="Автобусны сэлбэг худалдан авах Багц 3"/>
    <x v="1"/>
    <s v="Зорчигч тээвэр гурав ОНӨААТҮГ"/>
    <s v="Нийслэл ЗД"/>
    <s v="6-1/1674"/>
    <s v="2020.03.31"/>
    <s v="6-1/2014"/>
    <s v="Д.Отгонсүрэн"/>
    <s v="Өөрийн хөрөнгө"/>
    <n v="749374000"/>
    <m/>
    <m/>
    <m/>
    <m/>
    <b v="0"/>
    <m/>
    <m/>
  </r>
  <r>
    <n v="118"/>
    <d v="2020-03-17T00:00:00"/>
    <s v="Ц.Батзул"/>
    <x v="2"/>
    <x v="82"/>
    <d v="2020-03-31T00:00:00"/>
    <s v="Компьютерийн вирусын хамгаалалтын програмын үйлчилгээ үзүүлэх"/>
    <x v="1"/>
    <s v="УБЦТС ТӨХК"/>
    <s v="ЭХС"/>
    <m/>
    <s v="2020.03.27"/>
    <s v="6-1/1866"/>
    <s v="Б.Түвшин"/>
    <s v="Өөрийн хөрөнгө"/>
    <n v="30000000"/>
    <m/>
    <m/>
    <m/>
    <m/>
    <b v="0"/>
    <m/>
    <m/>
  </r>
  <r>
    <n v="119"/>
    <d v="2020-03-17T00:00:00"/>
    <s v="Ц.Батзул"/>
    <x v="1"/>
    <x v="32"/>
    <d v="2020-03-31T00:00:00"/>
    <s v="Ил уурхайн хяналт, диспетчерийн  нэгдсэн систем"/>
    <x v="0"/>
    <s v="Эрдэнэс тавантолгой ХК"/>
    <s v="УУХҮС"/>
    <m/>
    <s v="2020.03.19"/>
    <s v="6-1/1676"/>
    <s v="Ч.Баярмаа"/>
    <s v="Өөрийн хөрөнгө"/>
    <n v="1916304000"/>
    <m/>
    <m/>
    <m/>
    <m/>
    <b v="0"/>
    <m/>
    <m/>
  </r>
  <r>
    <n v="120"/>
    <d v="2020-03-18T00:00:00"/>
    <s v="Ц.Батзул"/>
    <x v="1"/>
    <x v="83"/>
    <d v="2020-04-01T00:00:00"/>
    <s v="Өгийнуур-Батцэнгэл-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m/>
    <m/>
    <m/>
    <m/>
    <b v="0"/>
    <m/>
    <m/>
  </r>
  <r>
    <n v="121"/>
    <d v="2020-03-18T00:00:00"/>
    <s v="Ц.Батзул"/>
    <x v="0"/>
    <x v="84"/>
    <d v="2020-04-01T00:00:00"/>
    <s v="Баянзүрх дүүргийн 20 дугаар хорооны ерөнхий төлөвлөгөө"/>
    <x v="0"/>
    <s v="Баянзүрх дүүргийн ХААА"/>
    <s v="Нийслэл ЗД"/>
    <m/>
    <s v="2020.04.01"/>
    <d v="2067-06-01T00:00:00"/>
    <s v="Д.Өлзийдүүрэн"/>
    <s v="Орон нутгийн төсөв"/>
    <n v="300000000"/>
    <m/>
    <m/>
    <m/>
    <m/>
    <b v="0"/>
    <m/>
    <m/>
  </r>
  <r>
    <n v="122"/>
    <d v="2020-03-18T00:00:00"/>
    <s v="Ц.Батзул"/>
    <x v="2"/>
    <x v="85"/>
    <d v="2020-04-01T00:00:00"/>
    <s v="Төрийн үйлчилгээний автомашины хэвийн үйл ажиллагааг хангах"/>
    <x v="7"/>
    <s v="Өмнөговь аймгийн ЗДТГ"/>
    <s v="Өмнөговь ЗД"/>
    <m/>
    <s v="2020.03.26"/>
    <s v="6-1/1813"/>
    <s v="Б.Түвшин"/>
    <s v="Орон нутгийн төсөв"/>
    <n v="135000000"/>
    <m/>
    <m/>
    <m/>
    <m/>
    <b v="0"/>
    <m/>
    <m/>
  </r>
  <r>
    <n v="123"/>
    <d v="2020-03-18T00:00:00"/>
    <s v="Ц.Батзул"/>
    <x v="3"/>
    <x v="16"/>
    <d v="2020-04-01T00:00:00"/>
    <s v="НҮҮГ-ийн зоогийн газарт лед дэлгэц байрлуулах"/>
    <x v="1"/>
    <s v="Өмнөговь аймгийн ОНӨГ"/>
    <s v="Өмнөговь ЗД"/>
    <s v="6-1/1692"/>
    <s v="2020.04.01"/>
    <s v="6-1/2039"/>
    <s v="Д.Отгонсүрэн"/>
    <s v="Орон нутгийн төсөв"/>
    <n v="25000000"/>
    <m/>
    <m/>
    <m/>
    <m/>
    <b v="0"/>
    <m/>
    <m/>
  </r>
  <r>
    <n v="124"/>
    <d v="2020-03-18T00:00:00"/>
    <s v="Ц.Батзул"/>
    <x v="3"/>
    <x v="16"/>
    <d v="2020-04-01T00:00:00"/>
    <s v="Сумдын соёлын төвийн техник, хэрэгсэл, хөгжмийн зэмсэгээр хангах"/>
    <x v="0"/>
    <s v="Завхан аймгийн ОНӨГ"/>
    <s v="Завхан ЗД"/>
    <s v="6-1/1691"/>
    <s v="2020.04.01"/>
    <s v="6-1/2040"/>
    <s v="Д.Отгонсүрэн"/>
    <s v="ОНХС"/>
    <n v="60000000"/>
    <m/>
    <m/>
    <m/>
    <m/>
    <b v="0"/>
    <m/>
    <m/>
  </r>
  <r>
    <n v="125"/>
    <d v="2020-03-18T00:00:00"/>
    <s v="Ц.Батзул"/>
    <x v="2"/>
    <x v="86"/>
    <d v="2020-04-01T00:00:00"/>
    <s v="Эм эмнэлгийн хэрэгсэл урвалж бодис ханган нийлүүлэх Багц 15"/>
    <x v="0"/>
    <s v="ЭХЭМҮТ"/>
    <s v="ЭМС"/>
    <m/>
    <s v="2020.03.26"/>
    <s v="6-1/1867"/>
    <s v="Б.Түвшин"/>
    <s v="Улсын төсөв"/>
    <n v="8331153600"/>
    <m/>
    <m/>
    <m/>
    <m/>
    <b v="0"/>
    <m/>
    <m/>
  </r>
  <r>
    <n v="126"/>
    <d v="2020-03-18T00:00:00"/>
    <s v="Ц.Батзул"/>
    <x v="0"/>
    <x v="87"/>
    <d v="2020-04-01T00:00:00"/>
    <s v="Булган аймгийн газар нутгийг илэрхийлсэн самбар хийж, хил орчмын бүсүүдэд байршуулах"/>
    <x v="0"/>
    <s v="Булган аймгийн ОНӨГ"/>
    <s v="Булган ЗД"/>
    <m/>
    <s v="2020.04.01"/>
    <d v="2066-06-01T00:00:00"/>
    <s v="Д.Өлзийдүүрэн"/>
    <s v="Байгаль хамгаалах сан"/>
    <n v="60700000"/>
    <m/>
    <m/>
    <m/>
    <m/>
    <b v="0"/>
    <m/>
    <m/>
  </r>
  <r>
    <n v="127"/>
    <d v="2020-03-18T00:00:00"/>
    <s v="Ц.Батзул"/>
    <x v="2"/>
    <x v="88"/>
    <d v="2020-04-01T00:00:00"/>
    <s v="Тоолуур нийлүүлэх"/>
    <x v="2"/>
    <s v="ЭБЦТС ТӨХК"/>
    <s v="ЭХС"/>
    <m/>
    <s v="2020.03.23"/>
    <s v="6-1/1777"/>
    <s v="Б.Түвшин"/>
    <s v="Өөрийн хөрөнгө"/>
    <n v="17900000"/>
    <m/>
    <m/>
    <m/>
    <m/>
    <b v="0"/>
    <m/>
    <m/>
  </r>
  <r>
    <n v="128"/>
    <d v="2020-03-18T00:00:00"/>
    <s v="Ц.Батзул"/>
    <x v="1"/>
    <x v="89"/>
    <d v="2020-04-01T00:00:00"/>
    <s v="Орон сууцны байруудын орцны болон гадна талын гэрэлтүүлэг "/>
    <x v="1"/>
    <s v="Дорнод аймгийн Хэрлэн сумын ЗДТГ"/>
    <s v="Дорнод ЗД"/>
    <m/>
    <s v="2020.03.30"/>
    <s v="6-1/1934"/>
    <s v="Ч.Баярмаа"/>
    <s v="ОНХС"/>
    <n v="123596100"/>
    <m/>
    <m/>
    <m/>
    <m/>
    <b v="0"/>
    <m/>
    <m/>
  </r>
  <r>
    <n v="129"/>
    <d v="2020-03-19T00:00:00"/>
    <s v="Ц.Батзул"/>
    <x v="0"/>
    <x v="90"/>
    <d v="2020-04-02T00:00:00"/>
    <s v="Бичгийн хэрэгсэл нийлүүлэх Багц 2"/>
    <x v="0"/>
    <s v="УСУГ"/>
    <s v="Нийслэл ЗД"/>
    <m/>
    <s v="2020.04.02"/>
    <d v="2008-06-01T00:00:00"/>
    <s v="Д.Өлзийдүүрэн"/>
    <s v="Өөрийн хөрөнгө"/>
    <n v="33390000"/>
    <m/>
    <m/>
    <m/>
    <m/>
    <b v="0"/>
    <m/>
    <m/>
  </r>
  <r>
    <n v="130"/>
    <d v="2020-03-20T00:00:00"/>
    <s v="Ц.Батзул"/>
    <x v="2"/>
    <x v="48"/>
    <d v="2020-04-03T00:00:00"/>
    <s v="Нүүрс, галын түлээ нийлүүлэгчийг сонгох"/>
    <x v="0"/>
    <s v="Сэлэнгэ аймгийн Сандал сум дахь 433-р хаалттай хорих анги"/>
    <s v="ХЗДХС"/>
    <m/>
    <s v="2020.04.02"/>
    <s v="6-1/2084"/>
    <s v="Б.Түвшин"/>
    <s v="Улсын төсөв"/>
    <n v="70000000"/>
    <m/>
    <m/>
    <m/>
    <m/>
    <b v="0"/>
    <m/>
    <m/>
  </r>
  <r>
    <n v="131"/>
    <d v="2020-03-20T00:00:00"/>
    <s v="Ц.Батзул"/>
    <x v="0"/>
    <x v="28"/>
    <d v="2020-04-03T00:00:00"/>
    <s v="Сум дундын эмнэлгийн унтуулгын аппарат  /Сүхбаатар, Онгон сум/"/>
    <x v="0"/>
    <s v="Сүхбаатар аймгийн ОНӨГ"/>
    <s v="ЭМС"/>
    <m/>
    <s v="2020.04.03"/>
    <s v="6-1/2272"/>
    <s v="Д.Өлзийдүүрэн"/>
    <s v="Улсын төсөв"/>
    <m/>
    <m/>
    <m/>
    <m/>
    <m/>
    <b v="0"/>
    <m/>
    <m/>
  </r>
  <r>
    <n v="132"/>
    <d v="2020-03-20T00:00:00"/>
    <s v="Ц.Батзул"/>
    <x v="4"/>
    <x v="91"/>
    <d v="2020-04-03T00:00:00"/>
    <s v="Тусгай зориулалтын цахилгаан хөдөлгүүр"/>
    <x v="3"/>
    <s v="Эрдэнэт үйлдвэр ТӨҮГ"/>
    <s v="ТӨБЗГ"/>
    <s v=" -"/>
    <s v="2020.03.20"/>
    <s v="6-1/1728"/>
    <s v="Г.Мөнхцэцэг"/>
    <s v="Өөрийн хөрөнгө"/>
    <n v="900000000"/>
    <m/>
    <m/>
    <m/>
    <m/>
    <b v="0"/>
    <m/>
    <m/>
  </r>
  <r>
    <n v="133"/>
    <d v="2020-03-20T00:00:00"/>
    <s v="Ц.Батзул"/>
    <x v="1"/>
    <x v="63"/>
    <d v="2020-04-03T00:00:00"/>
    <s v="Дугуйт ачигч ковш"/>
    <x v="3"/>
    <s v="Өвөрхангай аймгийн Зүүнбаян-улаан сумын ЗДТГ"/>
    <s v="Өвөрхангай ЗД"/>
    <m/>
    <s v="2020.04.07"/>
    <s v="6-1/2209"/>
    <s v="Ч.Баярмаа"/>
    <s v="Орон нутгийн төсөв"/>
    <n v="40000000"/>
    <m/>
    <m/>
    <m/>
    <m/>
    <b v="0"/>
    <m/>
    <m/>
  </r>
  <r>
    <n v="134"/>
    <d v="2020-03-23T00:00:00"/>
    <s v="Ц.Батзул"/>
    <x v="2"/>
    <x v="46"/>
    <d v="2020-04-06T00:00:00"/>
    <s v="Сумдад мотоцикл нийлүүлэх"/>
    <x v="2"/>
    <s v="Мал эмнэлгийн ерөнхий газар"/>
    <s v="ХХААХҮС"/>
    <m/>
    <s v="2020.04.06"/>
    <n v="103517"/>
    <s v="Б.Түвшин"/>
    <s v="Улсын төсөв"/>
    <n v="924000000"/>
    <m/>
    <m/>
    <m/>
    <m/>
    <b v="0"/>
    <m/>
    <m/>
  </r>
  <r>
    <n v="135"/>
    <d v="2020-03-23T00:00:00"/>
    <s v="Ц.Батзул"/>
    <x v="1"/>
    <x v="45"/>
    <d v="2020-04-06T00:00:00"/>
    <s v="Бээлий худалдан авах"/>
    <x v="1"/>
    <s v="ЭБЦТС ТӨХК"/>
    <s v="ЭХС"/>
    <m/>
    <s v="2020.04.01"/>
    <s v="6-1/2051"/>
    <s v="Ч.Баярмаа"/>
    <s v="Өөрийн хөрөнгө"/>
    <n v="25411000"/>
    <m/>
    <m/>
    <m/>
    <m/>
    <b v="0"/>
    <m/>
    <m/>
  </r>
  <r>
    <n v="136"/>
    <d v="2020-03-23T00:00:00"/>
    <s v="Ц.Батзул"/>
    <x v="2"/>
    <x v="0"/>
    <d v="2020-04-06T00:00:00"/>
    <s v="Даатгалын үйлчилгээ"/>
    <x v="0"/>
    <s v="ЦЕГ"/>
    <s v="ХЗДХС"/>
    <m/>
    <s v="2020.04.06"/>
    <s v="6-1/2166"/>
    <s v="Б.Түвшин"/>
    <s v="Урсгал төсөв"/>
    <n v="329331000"/>
    <m/>
    <m/>
    <m/>
    <m/>
    <b v="0"/>
    <m/>
    <m/>
  </r>
  <r>
    <n v="137"/>
    <d v="2020-03-24T00:00:00"/>
    <s v="Ц.Батзул"/>
    <x v="2"/>
    <x v="49"/>
    <d v="2020-04-07T00:00:00"/>
    <s v="Шатахуун, тос, тусгай шингэн нийлүүлэх"/>
    <x v="1"/>
    <s v="Зэвсэгт хүчний бүтээн байгуулалтын дэмжлэгийн газар"/>
    <s v="БХС"/>
    <s v="6-1/1517"/>
    <s v="2020.03.26"/>
    <s v="6-1/1834"/>
    <s v="Б.Түвшин"/>
    <s v="Улсын төсөв"/>
    <n v="2740927100"/>
    <m/>
    <m/>
    <m/>
    <m/>
    <b v="0"/>
    <m/>
    <m/>
  </r>
  <r>
    <n v="138"/>
    <d v="2020-03-24T00:00:00"/>
    <s v="Ц.Батзул"/>
    <x v="1"/>
    <x v="92"/>
    <d v="2020-04-07T00:00:00"/>
    <s v="Компьютер, техник хэрэгсэл худалдан авах"/>
    <x v="0"/>
    <s v="Шинжлэх ухааны академ"/>
    <s v="БСШУСС"/>
    <s v="6-1/1818"/>
    <s v="2020.04.03"/>
    <s v="6-1/2110"/>
    <s v="Ч.Баярмаа"/>
    <s v="Улсын төсөв"/>
    <n v="20000000"/>
    <m/>
    <m/>
    <m/>
    <m/>
    <b v="0"/>
    <m/>
    <m/>
  </r>
  <r>
    <n v="139"/>
    <d v="2020-03-24T00:00:00"/>
    <s v="Ц.Батзул"/>
    <x v="0"/>
    <x v="90"/>
    <d v="2020-04-07T00:00:00"/>
    <s v="Принтерийн хор нийлүүлэх Төрийн банк"/>
    <x v="4"/>
    <s v="Төрийн банк"/>
    <s v="СС"/>
    <m/>
    <s v="2020.04.07"/>
    <d v="2262-06-01T00:00:00"/>
    <s v="Д.Өлзийдүүрэн"/>
    <s v="Өөрийн хөрөнгө"/>
    <n v="540753357"/>
    <m/>
    <m/>
    <m/>
    <m/>
    <b v="0"/>
    <m/>
    <m/>
  </r>
  <r>
    <n v="140"/>
    <d v="2020-03-25T00:00:00"/>
    <s v="Ц.Батзул"/>
    <x v="0"/>
    <x v="71"/>
    <d v="2020-04-08T00:00:00"/>
    <s v="Нийлмэл бордоо худалдан авах"/>
    <x v="0"/>
    <s v="Орхон аймгийн Жаргалант сумын ЗДТГ"/>
    <s v="Орхон ЗД"/>
    <s v="6-1/1871"/>
    <s v="2020.04.07"/>
    <s v="6-1/2204"/>
    <s v="Д.Өлзийдүүрэн"/>
    <s v="ОНХС"/>
    <n v="48100000"/>
    <m/>
    <m/>
    <m/>
    <m/>
    <b v="0"/>
    <m/>
    <m/>
  </r>
  <r>
    <n v="141"/>
    <d v="2020-03-25T00:00:00"/>
    <s v="Ц.Батзул"/>
    <x v="2"/>
    <x v="30"/>
    <d v="2020-04-08T00:00:00"/>
    <s v="Цэргийн төв эмнэлгийн хэрэгцээт эм, эмнэлгийн хэрэгсэл нийлүүлэх"/>
    <x v="0"/>
    <s v="БХЯ"/>
    <s v="БХС"/>
    <m/>
    <s v="2020.04.06"/>
    <s v="6-1/2165"/>
    <s v="Б.Түвшин"/>
    <s v="Улсын төсөв"/>
    <n v="23000000"/>
    <m/>
    <m/>
    <m/>
    <m/>
    <b v="0"/>
    <m/>
    <m/>
  </r>
  <r>
    <n v="142"/>
    <d v="2020-03-25T00:00:00"/>
    <s v="Ц.Батзул"/>
    <x v="3"/>
    <x v="93"/>
    <d v="2020-04-08T00:00:00"/>
    <s v="Тоног төхөөрөмжинд дахин үнэлгээ хийлгэх"/>
    <x v="0"/>
    <s v="Дулааны III цахилгаан станц ТӨХК"/>
    <s v="ЭХС"/>
    <s v="6-1/1863"/>
    <s v="2020.04.07"/>
    <s v="6-1/2200"/>
    <s v="Д.Отгонсүрэн"/>
    <s v="Өөрийн хөрөнгө"/>
    <n v="49500000"/>
    <m/>
    <m/>
    <m/>
    <m/>
    <b v="0"/>
    <m/>
    <m/>
  </r>
  <r>
    <n v="143"/>
    <d v="2020-03-25T00:00:00"/>
    <s v="Ц.Батзул"/>
    <x v="1"/>
    <x v="94"/>
    <d v="2020-04-08T00:00:00"/>
    <s v="Зуух№7-ийн их засварын ажил"/>
    <x v="0"/>
    <s v="Эрдэнэтийн дулааны цахилгаан станц ТӨХК"/>
    <s v="ЭХС"/>
    <m/>
    <s v="2020.04.07"/>
    <s v="6-1/2206"/>
    <s v="Ч.Баярмаа"/>
    <s v="Өөрийн хөрөнгө"/>
    <n v="1500000000"/>
    <m/>
    <m/>
    <m/>
    <m/>
    <b v="0"/>
    <m/>
    <m/>
  </r>
  <r>
    <n v="144"/>
    <d v="2020-03-25T00:00:00"/>
    <s v="Ц.Батзул"/>
    <x v="4"/>
    <x v="37"/>
    <d v="2020-04-08T00:00:00"/>
    <s v="Бүсийн оношилгооны төв, сум, сум дундын эмнэлэгт, эмнэлгийн хэрэгсэл нийлүүлэх"/>
    <x v="0"/>
    <s v="Өмнөговь аймгийн ЭМГ"/>
    <s v="ЭМС"/>
    <s v="6-1/1900"/>
    <s v="2020.04.06"/>
    <s v="6-1/2155"/>
    <s v="Г.Мөнхцэцэг"/>
    <s v="Улсын төсөв"/>
    <m/>
    <m/>
    <m/>
    <m/>
    <m/>
    <b v="0"/>
    <m/>
    <m/>
  </r>
  <r>
    <n v="145"/>
    <d v="2020-03-25T00:00:00"/>
    <s v="Ц.Батзул"/>
    <x v="4"/>
    <x v="95"/>
    <d v="2020-04-08T00:00:00"/>
    <s v="2020 онд Хавдар судлалын үндэсний төвд эм, эмнлэгийн хэрэгсэл худалдан авах"/>
    <x v="1"/>
    <s v="Хавдар судлалын үндэсний төв"/>
    <s v="ЭМС"/>
    <s v="6-1/1901"/>
    <s v="2020.04.07"/>
    <s v="6-1/2209"/>
    <s v="Г.Мөнхцэцэг"/>
    <s v="Улсын төсөв"/>
    <n v="17500000"/>
    <m/>
    <s v="ХХБ"/>
    <s v="2020.02.27_x000a_470DBG/20/1414"/>
    <n v="175000"/>
    <b v="0"/>
    <m/>
    <s v="Тийм"/>
  </r>
  <r>
    <n v="146"/>
    <d v="2020-03-25T00:00:00"/>
    <s v="Ц.Батзул"/>
    <x v="0"/>
    <x v="96"/>
    <d v="2020-04-08T00:00:00"/>
    <s v="Цагдаагийн албан хэрэгцээнд суудлын автомашин нийлүүлэх"/>
    <x v="5"/>
    <s v="Говь-алтай аймгийн Есөнбулаг сумын ЗДТГ"/>
    <s v="Говь-алтай ЗД"/>
    <m/>
    <s v="2020.04.08"/>
    <d v="2256-06-01T00:00:00"/>
    <s v="Д.Өлзийдүүрэн"/>
    <s v="Орон нутгийн төсөв"/>
    <n v="29000000"/>
    <m/>
    <m/>
    <m/>
    <m/>
    <b v="0"/>
    <m/>
    <m/>
  </r>
  <r>
    <n v="147"/>
    <d v="2020-03-25T00:00:00"/>
    <s v="Ц.Батзул"/>
    <x v="2"/>
    <x v="28"/>
    <d v="2020-04-08T00:00:00"/>
    <s v="Бүсийн оношилгоо эмчилгээний төвийн багаж тоног төхөөрөмж шинэчлэл /Өвөрхангай, Арвайхээр сум/"/>
    <x v="0"/>
    <s v="ЭМЯ"/>
    <s v="ЭМС"/>
    <m/>
    <s v="2020.04.08"/>
    <s v="6-1/2255"/>
    <s v="Б.Түвшин"/>
    <s v="Улсын төсөв"/>
    <n v="300000000"/>
    <m/>
    <m/>
    <m/>
    <m/>
    <b v="0"/>
    <m/>
    <m/>
  </r>
  <r>
    <n v="148"/>
    <d v="2020-03-26T00:00:00"/>
    <s v="Ц.Батзул"/>
    <x v="2"/>
    <x v="97"/>
    <d v="2020-04-09T00:00:00"/>
    <s v="143 дугаар цэцэрлэгийн өргөтгөлийн барилга барих"/>
    <x v="4"/>
    <s v="Сүхбаатар дүүргийн ЗДТГ"/>
    <s v="Нийслэл ЗД"/>
    <m/>
    <s v="-"/>
    <s v="-"/>
    <s v="Б.Түвшин"/>
    <s v="Орон нутгийн төсөв"/>
    <n v="1313286500"/>
    <m/>
    <m/>
    <m/>
    <m/>
    <b v="0"/>
    <m/>
    <m/>
  </r>
  <r>
    <n v="149"/>
    <d v="2020-03-26T00:00:00"/>
    <s v="Ц.Батзул"/>
    <x v="1"/>
    <x v="49"/>
    <d v="2020-04-09T00:00:00"/>
    <s v="Шатахуун"/>
    <x v="0"/>
    <s v="УЦТС ТӨХК"/>
    <s v="ЭХС"/>
    <m/>
    <s v="2020.04.09"/>
    <s v="6-1/2292"/>
    <s v="Ч.Баярмаа"/>
    <s v="Өөрийн хөрөнгө"/>
    <n v="1461565240"/>
    <m/>
    <m/>
    <m/>
    <m/>
    <b v="0"/>
    <m/>
    <m/>
  </r>
  <r>
    <n v="150"/>
    <d v="2020-03-26T00:00:00"/>
    <s v="Ц.Батзул"/>
    <x v="2"/>
    <x v="46"/>
    <d v="2020-04-09T00:00:00"/>
    <s v="Сумдад мотоцикл нийлүүлэх"/>
    <x v="2"/>
    <s v="Мал эмнэлгийн ерөнхий газар"/>
    <s v="ХХААХҮС"/>
    <m/>
    <s v="2020.04.06"/>
    <n v="103517"/>
    <s v="Б.Түвшин"/>
    <s v="Улсын төсөв"/>
    <n v="924000000"/>
    <m/>
    <m/>
    <m/>
    <m/>
    <b v="0"/>
    <m/>
    <m/>
  </r>
  <r>
    <n v="151"/>
    <d v="2020-03-26T00:00:00"/>
    <s v="Ц.Батзул"/>
    <x v="0"/>
    <x v="39"/>
    <d v="2020-04-09T00:00:00"/>
    <s v="Автосамосвал 25 тн нийлүүлэх"/>
    <x v="0"/>
    <s v="Монголросцветмет ТӨҮГ"/>
    <s v="ТӨБЗГ"/>
    <m/>
    <s v="2020.04.08"/>
    <d v="2268-06-01T00:00:00"/>
    <s v="Д.Өлзийдүүрэн"/>
    <s v="Өөрийн хөрөнгө"/>
    <n v="1216000000"/>
    <m/>
    <m/>
    <m/>
    <m/>
    <b v="0"/>
    <m/>
    <m/>
  </r>
  <r>
    <n v="152"/>
    <d v="2020-03-27T00:00:00"/>
    <s v="Ц.Батзул"/>
    <x v="0"/>
    <x v="16"/>
    <d v="2020-04-10T00:00:00"/>
    <s v="Сэлэнгийн долгио чуулгад лед дэлгэц худалдан авах"/>
    <x v="0"/>
    <s v="Сэлэнгэ аймгийн ОНӨГ"/>
    <s v="Сэлэнгэ ЗД"/>
    <s v="6-1/2175"/>
    <s v="2020.04.17"/>
    <s v="6-1/2524"/>
    <s v="Д.Өлзийдүүрэн"/>
    <s v="ОНХС"/>
    <n v="50000000"/>
    <m/>
    <m/>
    <m/>
    <m/>
    <b v="0"/>
    <m/>
    <m/>
  </r>
  <r>
    <n v="153"/>
    <d v="2020-03-27T00:00:00"/>
    <s v="Ц.Батзул"/>
    <x v="3"/>
    <x v="98"/>
    <d v="2020-04-10T00:00:00"/>
    <s v="Модны суулгац нийлүүлэх"/>
    <x v="0"/>
    <s v="Баянхонгор Хот тохижилт ОНӨААТҮГ"/>
    <s v="Баянхонгор ЗД"/>
    <s v="6-1/1936"/>
    <s v="2020.04.10"/>
    <s v="6-1/2322"/>
    <s v="Д.Отгонсүрэн"/>
    <s v="Өөрийн хөрөнгө"/>
    <n v="50000000"/>
    <m/>
    <m/>
    <m/>
    <m/>
    <b v="0"/>
    <m/>
    <m/>
  </r>
  <r>
    <n v="154"/>
    <d v="2020-03-27T00:00:00"/>
    <s v="Ц.Батзул"/>
    <x v="2"/>
    <x v="99"/>
    <d v="2020-04-10T00:00:00"/>
    <s v="Хог тээврийн автомашин нийлүүлэх /Өвөрхангай/"/>
    <x v="0"/>
    <s v="Өвөрхангай аймгийн ОНӨГ"/>
    <s v="Өвөрхангай ЗД"/>
    <m/>
    <s v="2020.04.07"/>
    <s v="6-1/2222"/>
    <s v="Б.Түвшин"/>
    <s v="ОНХС"/>
    <n v="300000000"/>
    <m/>
    <m/>
    <m/>
    <m/>
    <b v="0"/>
    <m/>
    <m/>
  </r>
  <r>
    <n v="155"/>
    <d v="2020-03-27T00:00:00"/>
    <s v="Ц.Батзул"/>
    <x v="4"/>
    <x v="100"/>
    <d v="2020-04-10T00:00:00"/>
    <s v="ПОС төхөөрөмж нийлүүлэх"/>
    <x v="7"/>
    <s v="Төрийн банк"/>
    <s v="СС"/>
    <s v=" -"/>
    <s v="2020.03.30"/>
    <s v="6-1/1938"/>
    <s v="Г.Мөнхцэцэг"/>
    <s v="Өөрийн хөрөнгө"/>
    <n v="1875000000"/>
    <m/>
    <m/>
    <m/>
    <m/>
    <b v="0"/>
    <m/>
    <m/>
  </r>
  <r>
    <n v="156"/>
    <d v="2020-03-27T00:00:00"/>
    <s v="Ц.Батзул"/>
    <x v="4"/>
    <x v="14"/>
    <d v="2020-04-10T00:00:00"/>
    <s v="Бичиг хэргийн материал нийлүүлэх"/>
    <x v="0"/>
    <s v="Төрийн банк"/>
    <s v="СС"/>
    <s v="6-1/1937"/>
    <s v="2020.04.10"/>
    <s v="6-1/2301"/>
    <s v="Г.Мөнхцэцэг"/>
    <s v="Өөрийн хөрөнгө"/>
    <n v="682249027"/>
    <m/>
    <m/>
    <m/>
    <m/>
    <b v="0"/>
    <m/>
    <m/>
  </r>
  <r>
    <n v="157"/>
    <d v="2020-03-27T00:00:00"/>
    <s v="Ц.Батзул"/>
    <x v="1"/>
    <x v="101"/>
    <d v="2020-04-10T00:00:00"/>
    <s v="Орон нутгийн чанартай авто замуудыг тэмдэгжүүлэх"/>
    <x v="1"/>
    <s v="Төв аймгийн Барилга захиалагч, орон сууцийн корпораци ОНӨААТҮГ"/>
    <s v="Төв ЗД"/>
    <m/>
    <s v="2020.04.10"/>
    <s v="6-1/2307"/>
    <s v="Ч.Баярмаа"/>
    <s v="Авто замын сан"/>
    <n v="50000000"/>
    <m/>
    <m/>
    <m/>
    <m/>
    <b v="0"/>
    <m/>
    <m/>
  </r>
  <r>
    <n v="158"/>
    <d v="2020-03-30T00:00:00"/>
    <s v="Ц.Батзул"/>
    <x v="2"/>
    <x v="102"/>
    <d v="2020-04-13T00:00:00"/>
    <s v="Авто машины сэлбэг хэрэгсэл, шатах тослох материал нийлүүлэх"/>
    <x v="0"/>
    <s v="Нийслэлийн түргэн тусламжийн төв"/>
    <s v="Нийслэл ЗД"/>
    <m/>
    <s v="2020.04.07"/>
    <s v="6-1/2213"/>
    <s v="Б.Түвшин"/>
    <s v="Улсын төсөв"/>
    <s v="180,000,000 "/>
    <m/>
    <m/>
    <m/>
    <m/>
    <b v="0"/>
    <m/>
    <m/>
  </r>
  <r>
    <n v="159"/>
    <d v="2020-03-30T00:00:00"/>
    <s v="Ц.Батзул"/>
    <x v="2"/>
    <x v="102"/>
    <d v="2020-04-13T00:00:00"/>
    <s v="Газар доох кабель шугам хайгч багаж нийлүүлэх"/>
    <x v="0"/>
    <s v="Өмнөд бүсийн цахилгаан түгээх сүлжээ ТӨХК"/>
    <s v="ЭХС"/>
    <m/>
    <s v="2020.04.10"/>
    <s v="6-1/2325"/>
    <s v="Б.Түвшин"/>
    <s v="Өөрийн хөрөнгө"/>
    <n v="30000000"/>
    <m/>
    <m/>
    <m/>
    <m/>
    <b v="0"/>
    <m/>
    <m/>
  </r>
  <r>
    <n v="160"/>
    <d v="2020-03-30T00:00:00"/>
    <s v="Ц.Батзул"/>
    <x v="3"/>
    <x v="103"/>
    <d v="2020-04-13T00:00:00"/>
    <s v="Ус соруулдаг автомашин нийлүүлэх"/>
    <x v="0"/>
    <s v="Улаанбаатар дулааны сүлжээ ТӨХК"/>
    <s v="ЭХС"/>
    <s v="6-1/2049"/>
    <s v="2020.04.13"/>
    <s v="6-1/2369"/>
    <s v="Д.Отгонсүрэн"/>
    <s v="Өөрийн хөрөнгө"/>
    <n v="280000000"/>
    <m/>
    <m/>
    <m/>
    <m/>
    <b v="0"/>
    <m/>
    <m/>
  </r>
  <r>
    <n v="161"/>
    <d v="2020-03-31T00:00:00"/>
    <s v="Ц.Батзул"/>
    <x v="4"/>
    <x v="100"/>
    <d v="2020-04-14T00:00:00"/>
    <s v="ПОС төхөөрөмж нийлүүлэх"/>
    <x v="0"/>
    <s v="Төрийн банк"/>
    <s v="СС"/>
    <s v="6-1/2074"/>
    <s v="2020.04.13"/>
    <s v="6-1/2402"/>
    <s v="Г.Мөнхцэцэг"/>
    <s v="Өөрийн хөрөнгө "/>
    <n v="1875000000"/>
    <m/>
    <m/>
    <m/>
    <m/>
    <b v="0"/>
    <m/>
    <m/>
  </r>
  <r>
    <n v="162"/>
    <d v="2020-03-31T00:00:00"/>
    <s v="Ц.Батзул"/>
    <x v="2"/>
    <x v="65"/>
    <d v="2020-04-14T00:00:00"/>
    <s v="Халдлага илрүүлэх эсэргүүцэх систем, удирдлагын программ"/>
    <x v="0"/>
    <s v="ЦДҮС ТӨХК"/>
    <s v="ЭХС"/>
    <m/>
    <s v="2020.04.14"/>
    <s v="6-1/2417"/>
    <s v="Б.Түвшин"/>
    <s v="Өөрийн хөрөнгө"/>
    <n v="62000000"/>
    <m/>
    <m/>
    <m/>
    <m/>
    <b v="0"/>
    <m/>
    <m/>
  </r>
  <r>
    <n v="163"/>
    <d v="2020-03-31T00:00:00"/>
    <s v="Ц.Батзул"/>
    <x v="3"/>
    <x v="104"/>
    <d v="2020-04-14T00:00:00"/>
    <s v="Хор саармагжуулах бүтээгдэхүүн нийлүүлэх /Монголросцветмет/"/>
    <x v="0"/>
    <s v="Монголросцветмет ТӨҮГ"/>
    <s v="ТӨБЗГ"/>
    <s v="6-1/2050"/>
    <s v="2020.04.13"/>
    <s v="6-1/2416"/>
    <s v="Д.Отгонсүрэн"/>
    <s v="Өөрийн хөрөнгө"/>
    <n v="184913200"/>
    <m/>
    <m/>
    <m/>
    <m/>
    <b v="0"/>
    <m/>
    <m/>
  </r>
  <r>
    <n v="164"/>
    <d v="2020-03-31T00:00:00"/>
    <s v="Ц.Батзул"/>
    <x v="0"/>
    <x v="105"/>
    <d v="2020-04-14T00:00:00"/>
    <s v="Ариун цэврийн цаас "/>
    <x v="8"/>
    <s v="Эрдэнэт үйлдвэр ТӨҮГ"/>
    <s v="ТӨБЗГ"/>
    <s v="6-1/2071"/>
    <s v="2017.04.17"/>
    <s v="6-1/2521"/>
    <s v="Д.Өлзийдүүрэн"/>
    <s v="Өөрийн хөрөнгө"/>
    <n v="67761900"/>
    <m/>
    <s v="Голомт банк"/>
    <m/>
    <n v="677619"/>
    <b v="0"/>
    <m/>
    <s v="Тийм"/>
  </r>
  <r>
    <n v="165"/>
    <d v="2020-03-31T00:00:00"/>
    <s v="Ц.Батзул"/>
    <x v="0"/>
    <x v="14"/>
    <d v="2020-04-14T00:00:00"/>
    <s v="Ахуйн бараа, цаас, бүрээс"/>
    <x v="1"/>
    <s v="Эрдэнэт үйлдвэр ТӨҮГ"/>
    <s v="ТӨБЗГ"/>
    <s v="6-1/2071"/>
    <s v="2020.04.17"/>
    <s v="6-1/2575"/>
    <s v="Д.Өлзийдүүрэн"/>
    <s v="Өөрийн хөрөнгө"/>
    <n v="172449000"/>
    <m/>
    <s v="Голомт банк"/>
    <s v="2020.03.06  140OLCBD200739"/>
    <n v="1724490"/>
    <b v="0"/>
    <s v="2020.04.27, 6-1/2748"/>
    <s v="Тийм"/>
  </r>
  <r>
    <n v="166"/>
    <d v="2020-03-31T00:00:00"/>
    <s v="Ц.Батзул"/>
    <x v="0"/>
    <x v="14"/>
    <d v="2020-04-14T00:00:00"/>
    <s v="Угаалгын бодис"/>
    <x v="1"/>
    <s v="Эрдэнэт үйлдвэр ТӨҮГ"/>
    <s v="ТӨБЗГ"/>
    <s v="6-1/2071"/>
    <s v="2020.04.17"/>
    <s v="6-1/2575"/>
    <s v="Д.Өлзийдүүрэн"/>
    <s v="Өөрийн хөрөнгө"/>
    <n v="324250641"/>
    <m/>
    <s v="Голомт банк"/>
    <s v="2020.03.06 140OLCBD200749"/>
    <n v="3242506"/>
    <b v="0"/>
    <s v="2020.04.27, 6-1/2748"/>
    <s v="Тийм"/>
  </r>
  <r>
    <n v="167"/>
    <d v="2020-03-31T00:00:00"/>
    <s v="Ц.Батзул"/>
    <x v="4"/>
    <x v="106"/>
    <d v="2020-04-14T00:00:00"/>
    <s v="40 жилийн ойн баримтат кино "/>
    <x v="5"/>
    <s v="ЭБЦТС ТӨХК"/>
    <s v="ЭХС"/>
    <s v="6-1/2075"/>
    <s v="2020.04.14"/>
    <s v="6-1/2415"/>
    <s v="Г.Мөнхцэцэг"/>
    <s v="Өөрийн хөрөнгө"/>
    <n v="27500000"/>
    <m/>
    <m/>
    <m/>
    <m/>
    <b v="0"/>
    <m/>
    <m/>
  </r>
  <r>
    <n v="168"/>
    <d v="2020-03-31T00:00:00"/>
    <s v="Ц.Батзул"/>
    <x v="0"/>
    <x v="105"/>
    <d v="2020-04-14T00:00:00"/>
    <s v="Ахуйн бараа, материал"/>
    <x v="1"/>
    <s v="Эрдэнэт үйлдвэр ТӨҮГ"/>
    <s v="ТӨБЗГ"/>
    <s v="6-1/2071"/>
    <s v="2020.04.17"/>
    <s v="6-1/2521"/>
    <s v="Д.Өлзийдүүрэн"/>
    <s v="Өөрийн хөрөнгө"/>
    <n v="89957034"/>
    <m/>
    <s v="Голомт банк"/>
    <m/>
    <n v="899570"/>
    <b v="0"/>
    <m/>
    <s v="Тийм"/>
  </r>
  <r>
    <n v="169"/>
    <d v="2020-03-31T00:00:00"/>
    <s v="Ц.Батзул"/>
    <x v="1"/>
    <x v="107"/>
    <d v="2020-04-14T00:00:00"/>
    <s v="Компенсатор нийлүүлэх"/>
    <x v="0"/>
    <s v="Улаанбаатар дулааны сүлжээ ТӨХК"/>
    <s v="ЭХС"/>
    <m/>
    <s v="2020.04.10"/>
    <s v="6-1/2324"/>
    <s v="Ч.Баярмаа"/>
    <m/>
    <m/>
    <m/>
    <m/>
    <m/>
    <m/>
    <b v="0"/>
    <m/>
    <m/>
  </r>
  <r>
    <n v="170"/>
    <d v="2020-03-31T00:00:00"/>
    <s v="Ц.Батзул"/>
    <x v="2"/>
    <x v="91"/>
    <d v="2020-04-14T00:00:00"/>
    <s v="Тусгай зориулалтын цахилгаан хөдөлгүүр"/>
    <x v="7"/>
    <s v="Эрдэнэт үйлдвэр ТӨҮГ"/>
    <s v="ТӨБЗГ"/>
    <m/>
    <s v="2020.04.01"/>
    <n v="57132"/>
    <s v="Б.Түвшин"/>
    <s v="Өөрийн хөрөнгө"/>
    <n v="900000000"/>
    <m/>
    <m/>
    <m/>
    <m/>
    <b v="0"/>
    <m/>
    <m/>
  </r>
  <r>
    <n v="171"/>
    <d v="2020-03-31T00:00:00"/>
    <s v="Ц.Батзул"/>
    <x v="1"/>
    <x v="108"/>
    <d v="2020-04-14T00:00:00"/>
    <s v="Тос тосолгооны материал худалдан авах"/>
    <x v="3"/>
    <s v="Нийслэлийн зорчигч тээврийн нэгтгэл ОНӨААТҮГ"/>
    <s v="Нийслэл ЗД"/>
    <m/>
    <s v="2020.04.07"/>
    <s v="6-1/2210"/>
    <s v="Ч.Баярмаа"/>
    <s v="Өөрийн хөрөнгө"/>
    <n v="580903500"/>
    <m/>
    <m/>
    <m/>
    <m/>
    <b v="0"/>
    <m/>
    <m/>
  </r>
  <r>
    <n v="172"/>
    <d v="2020-04-01T00:00:00"/>
    <s v="Ц.Батзул"/>
    <x v="1"/>
    <x v="40"/>
    <d v="2020-04-15T00:00:00"/>
    <s v="Сэлэнгэ аймгий нэгдсэн эмнэлэг, Сайхан сумын сум дундын эмнэлэг, сум тосгодуудын эмнэлэгт эм, эмнэлгийн хэрэгсэл худалдан авах Багц 32"/>
    <x v="2"/>
    <s v="Сэлэнгэ аймгийн ОНӨГ"/>
    <s v="Сэлэнгэ ЗД"/>
    <m/>
    <s v="2020.04.07"/>
    <s v="6-1/2205"/>
    <s v="Ч.Баярмаа"/>
    <s v="Улсын төсөв"/>
    <m/>
    <m/>
    <m/>
    <m/>
    <m/>
    <b v="0"/>
    <m/>
    <m/>
  </r>
  <r>
    <n v="173"/>
    <d v="2020-04-02T00:00:00"/>
    <s v="Ц.Батзул"/>
    <x v="2"/>
    <x v="69"/>
    <d v="2020-04-16T00:00:00"/>
    <s v="2020-2022 онд шаардлагатай зарим ерөнхий нэршлийн эм, эмнэлгийн хэрэгсэлийн ерөнхий гэрээний дагуу худалдан авах Багц 36"/>
    <x v="1"/>
    <s v="ТХААГ"/>
    <s v="ЕС"/>
    <m/>
    <s v="2020.04.16"/>
    <s v="6-1/2474"/>
    <s v="Б.Түвшин"/>
    <s v="Улсын төсөв"/>
    <n v="9707632359"/>
    <m/>
    <m/>
    <m/>
    <m/>
    <b v="0"/>
    <m/>
    <m/>
  </r>
  <r>
    <n v="174"/>
    <d v="2020-04-02T00:00:00"/>
    <s v="Ц.Батзул"/>
    <x v="3"/>
    <x v="109"/>
    <d v="2020-04-16T00:00:00"/>
    <s v="ТГ №4 их засварын ажил"/>
    <x v="0"/>
    <s v="ДДЦС ТӨХК"/>
    <s v="ЭХС"/>
    <s v="6-1/2151"/>
    <s v="2020.04.15"/>
    <s v="6-1/2439"/>
    <s v="Д.Отгонсүрэн"/>
    <s v="Өөрийн хөрөнгө"/>
    <n v="160000000"/>
    <m/>
    <m/>
    <m/>
    <m/>
    <b v="0"/>
    <m/>
    <m/>
  </r>
  <r>
    <n v="175"/>
    <d v="2020-04-02T00:00:00"/>
    <s v="Ц.Батзул"/>
    <x v="1"/>
    <x v="110"/>
    <d v="2020-04-16T00:00:00"/>
    <s v="Дорноговь аймгий Сайншанд сумын 5 дугаар сургуулийн гадна фасад, дээврийн засварын ажил"/>
    <x v="0"/>
    <s v="Дорноговь аймгийн ЗДТГ"/>
    <s v="Дорноговь ЗД"/>
    <m/>
    <s v="2020.04.16"/>
    <d v="2470-06-01T00:00:00"/>
    <s v="Ч.Баярмаа"/>
    <s v="Улсын төсөв"/>
    <n v="211100000"/>
    <m/>
    <m/>
    <m/>
    <m/>
    <b v="0"/>
    <m/>
    <m/>
  </r>
  <r>
    <n v="176"/>
    <d v="2020-04-02T00:00:00"/>
    <s v="Ц.Батзул"/>
    <x v="0"/>
    <x v="14"/>
    <d v="2020-04-16T00:00:00"/>
    <s v="Цэвэрлэгээний бодис "/>
    <x v="1"/>
    <s v="Эрдэнэт үйлдвэр ТӨҮГ"/>
    <s v="ТӨБЗГ"/>
    <s v="6-1/2071"/>
    <s v="2020.04.17"/>
    <s v="6-1/2575"/>
    <s v="Д.Өлзийдүүрэн"/>
    <s v="Өөрийн хөрөнгө"/>
    <n v="379082268"/>
    <m/>
    <s v="Голомт банк"/>
    <s v="2020.03.06 140OLCBD200745"/>
    <n v="3790823"/>
    <b v="0"/>
    <s v="2020.04.27, 6-1/2748"/>
    <s v="Тийм"/>
  </r>
  <r>
    <n v="177"/>
    <d v="2020-04-02T00:00:00"/>
    <s v="Ц.Батзул"/>
    <x v="4"/>
    <x v="2"/>
    <d v="2020-04-16T00:00:00"/>
    <s v="Цанхийн баруун уурхайн гэрээт олборлогчийг сонгох"/>
    <x v="1"/>
    <s v="Эрдэнэс тавантолгой ХК"/>
    <s v="УУХҮС"/>
    <s v="6-1/2157"/>
    <s v="2020.04.16"/>
    <s v="6-1/2477"/>
    <s v="Г.Мөнхцэцэг"/>
    <s v="Өөрийн хөрөнгө"/>
    <n v="799369376906"/>
    <m/>
    <s v="ХХБ"/>
    <s v="2020.03.04_x000a_499DBG/20/1774"/>
    <n v="20000000"/>
    <b v="0"/>
    <m/>
    <s v="Тийм"/>
  </r>
  <r>
    <n v="178"/>
    <d v="2020-04-02T00:00:00"/>
    <s v="Ц.Батзул"/>
    <x v="1"/>
    <x v="111"/>
    <d v="2020-04-16T00:00:00"/>
    <s v="Ерөнхий боловсролын сургууль, сургуулийн дотуур байранд гал тогооны тоног төхөөрөмж худалдан авах"/>
    <x v="0"/>
    <s v="БСШУСЯ"/>
    <s v="БСШУСС"/>
    <m/>
    <s v="2020.04.15"/>
    <s v="6-1/2424"/>
    <s v="Ч.Баярмаа"/>
    <s v="Улсын төсөв"/>
    <n v="2000000000"/>
    <m/>
    <m/>
    <m/>
    <m/>
    <b v="0"/>
    <m/>
    <m/>
  </r>
  <r>
    <n v="179"/>
    <d v="2020-04-02T00:00:00"/>
    <s v="Ц.Батзул"/>
    <x v="1"/>
    <x v="112"/>
    <d v="2020-04-16T00:00:00"/>
    <s v="Принтер нийлүүлэх"/>
    <x v="0"/>
    <s v="Улаанбаатар дулааны сүлжээ ТӨХК"/>
    <s v="ЭХС"/>
    <m/>
    <s v="2020.04.15"/>
    <s v="6-1/2423"/>
    <s v="Ч.Баярмаа"/>
    <s v="Өөрийн хөрөнгө"/>
    <n v="22800000"/>
    <m/>
    <m/>
    <m/>
    <m/>
    <b v="0"/>
    <m/>
    <m/>
  </r>
  <r>
    <n v="180"/>
    <d v="2020-04-02T00:00:00"/>
    <s v="Ц.Батзул"/>
    <x v="2"/>
    <x v="113"/>
    <d v="2020-04-16T00:00:00"/>
    <s v="Багш нарыг компьютержуулах "/>
    <x v="5"/>
    <s v="МУБИС"/>
    <s v="БСШУСС"/>
    <m/>
    <s v="2020.04.16"/>
    <s v="6-1/2473"/>
    <s v="Б.Түвшин"/>
    <s v="Өөрийн хөрөнгө"/>
    <n v="550000000"/>
    <m/>
    <m/>
    <m/>
    <m/>
    <b v="0"/>
    <m/>
    <m/>
  </r>
  <r>
    <n v="181"/>
    <d v="2020-04-02T00:00:00"/>
    <s v="Ц.Батзул"/>
    <x v="3"/>
    <x v="114"/>
    <d v="2020-04-16T00:00:00"/>
    <s v="Харьяалах аж ахуй нэгж байгууллагагүй ахмад настанд хүндэтгэл үзүүлэх бараа бүтээгдэхүүн нийлүүлэх"/>
    <x v="0"/>
    <s v="Сонгинохайрхан дүүргийн Хөдөлмөр, халамж үйлчилгээний хэлтэс"/>
    <s v="ХНХС"/>
    <s v="6-1/2152"/>
    <s v="2020.04.16"/>
    <s v="6-1/2586"/>
    <s v="Д.Отгонсүрэн"/>
    <s v="Улсын төсөв"/>
    <n v="80000000"/>
    <m/>
    <m/>
    <m/>
    <m/>
    <b v="0"/>
    <m/>
    <m/>
  </r>
  <r>
    <n v="182"/>
    <d v="2020-04-02T00:00:00"/>
    <s v="Ц.Батзул"/>
    <x v="0"/>
    <x v="115"/>
    <d v="2020-04-16T00:00:00"/>
    <s v="Ундны усны төв шугам /ЗАА-н барилгын урд/-ын полимер хоолойг ган хоолойгоор солих"/>
    <x v="0"/>
    <s v="Эрдэнэтийн дулааны цахилгаан станц ТӨХК"/>
    <s v="ЭХС"/>
    <m/>
    <s v="2020.04.10"/>
    <d v="2362-06-01T00:00:00"/>
    <s v="Д.Өлзийдүүрэн"/>
    <s v="Өөрийн хөрөнгө"/>
    <n v="60000000"/>
    <m/>
    <m/>
    <m/>
    <m/>
    <b v="0"/>
    <m/>
    <m/>
  </r>
  <r>
    <n v="183"/>
    <d v="2020-04-02T00:00:00"/>
    <s v="Ц.Батзул"/>
    <x v="2"/>
    <x v="23"/>
    <d v="2020-04-16T00:00:00"/>
    <s v="Илчит тэрэгний алектроник, нарийн хэмжүүрийн сэлбэг худалдан авах"/>
    <x v="0"/>
    <s v="Улаанбаатар төмөр зам ХНН"/>
    <s v="ТӨБЗГ"/>
    <m/>
    <s v="2020.04.16"/>
    <s v="6-1/2461"/>
    <s v="Б.Түвшин"/>
    <s v="Өөрийн хөрөнгө"/>
    <n v="707857000"/>
    <m/>
    <m/>
    <m/>
    <m/>
    <b v="0"/>
    <m/>
    <m/>
  </r>
  <r>
    <n v="184"/>
    <d v="2020-04-03T00:00:00"/>
    <s v="Ц.Батзул"/>
    <x v="0"/>
    <x v="116"/>
    <d v="2020-04-17T00:00:00"/>
    <s v="Трансформаторын тосны насос "/>
    <x v="0"/>
    <s v="ЦДҮС ТӨХК"/>
    <s v="ЭХС"/>
    <s v="6-1/2203"/>
    <s v="2020.04.17"/>
    <d v="2548-06-01T00:00:00"/>
    <s v="Д.Өлзийдүүрэн"/>
    <s v="Өөрийн хөрөнгө"/>
    <n v="30000000"/>
    <m/>
    <m/>
    <m/>
    <m/>
    <b v="0"/>
    <m/>
    <m/>
  </r>
  <r>
    <n v="185"/>
    <d v="2020-04-03T00:00:00"/>
    <s v="Ц.Батзул"/>
    <x v="4"/>
    <x v="44"/>
    <d v="2020-04-17T00:00:00"/>
    <s v="Хэвлэх төхөөрөмжийн картридж "/>
    <x v="1"/>
    <s v="Эрдэнэт үйлдвэр ТӨҮГ"/>
    <s v="ТӨБЗГ"/>
    <s v="6-1/2156"/>
    <s v="2020.04.10"/>
    <s v="6-1/2299"/>
    <s v="Г.Мөнхцэцэг"/>
    <s v="Өөрийн хөрөнгө"/>
    <n v="413998749"/>
    <m/>
    <s v="Хасбанк"/>
    <s v="2020.03.11_x000a_101/252"/>
    <n v="4139987"/>
    <b v="0"/>
    <m/>
    <s v="Тийм"/>
  </r>
  <r>
    <n v="186"/>
    <d v="2020-04-03T00:00:00"/>
    <s v="Ц.Батзул"/>
    <x v="3"/>
    <x v="40"/>
    <d v="2020-04-17T00:00:00"/>
    <s v="Лабораторийн урвалж оношлуур худалдан авах"/>
    <x v="1"/>
    <s v="Чингэлтэй дүүргийн ЭМТ"/>
    <s v="ЭМС"/>
    <s v="6-1/2153"/>
    <s v="2020.04.17"/>
    <s v="6-1/2507"/>
    <s v="Д.Отгонсүрэн"/>
    <s v="Өөрийн хөрөнгө"/>
    <n v="340000000"/>
    <m/>
    <m/>
    <m/>
    <m/>
    <b v="0"/>
    <m/>
    <m/>
  </r>
  <r>
    <n v="187"/>
    <d v="2020-04-03T00:00:00"/>
    <s v="Ц.Батзул"/>
    <x v="1"/>
    <x v="108"/>
    <d v="2020-04-17T00:00:00"/>
    <s v="Тос тосолгооны материал худалдан авах"/>
    <x v="2"/>
    <s v="Нийслэлийн зорчигч тээврийн нэгтгэл ОНӨААТҮГ"/>
    <s v="Нийслэл ЗД"/>
    <m/>
    <s v="2020.04.07"/>
    <s v="6-1/2210"/>
    <s v="Ч.Баярмаа"/>
    <s v="Өөрийн хөрөнгө"/>
    <n v="580903500"/>
    <m/>
    <m/>
    <m/>
    <m/>
    <b v="0"/>
    <m/>
    <m/>
  </r>
  <r>
    <n v="188"/>
    <d v="2020-04-03T00:00:00"/>
    <s v="Ц.Батзул"/>
    <x v="2"/>
    <x v="67"/>
    <d v="2020-04-17T00:00:00"/>
    <s v="Ажилчдын хөдөлмөр хамгааллын өвлийн хувцас"/>
    <x v="0"/>
    <s v="Чандмань бадрал ХХК"/>
    <s v="Дорноговь ЗД"/>
    <m/>
    <s v="2020.04.17"/>
    <s v="6-1/2581"/>
    <s v="Б.Түвшин"/>
    <s v="Өөрийн хөрөнгө"/>
    <n v="18940000"/>
    <m/>
    <m/>
    <m/>
    <m/>
    <b v="0"/>
    <m/>
    <m/>
  </r>
  <r>
    <n v="189"/>
    <d v="2020-04-03T00:00:00"/>
    <s v="Ц.Батзул"/>
    <x v="2"/>
    <x v="67"/>
    <d v="2020-04-17T00:00:00"/>
    <s v="Ажилчдын хөдөлмөр хамгааллын зуны хувцас"/>
    <x v="0"/>
    <s v="Чандмань бадрал ХХК"/>
    <s v="Дорноговь ЗД"/>
    <m/>
    <s v="2020.04.17"/>
    <s v="6-1/2581"/>
    <s v="Б.Түвшин"/>
    <s v="Өөрийн хөрөнгө"/>
    <n v="11360000"/>
    <m/>
    <m/>
    <m/>
    <m/>
    <b v="0"/>
    <m/>
    <m/>
  </r>
  <r>
    <n v="190"/>
    <d v="2020-04-03T00:00:00"/>
    <s v="Ц.Батзул"/>
    <x v="2"/>
    <x v="117"/>
    <d v="2020-04-17T00:00:00"/>
    <s v="Вальт шалгагч, мөнгө тоологч"/>
    <x v="0"/>
    <s v="Төрийн банк"/>
    <s v="СС"/>
    <m/>
    <s v="2020.04.15"/>
    <s v="6-1/2448"/>
    <s v="Б.Түвшин"/>
    <s v="Өөрийн хөрөнгө"/>
    <n v="149985500"/>
    <m/>
    <m/>
    <m/>
    <m/>
    <b v="0"/>
    <m/>
    <m/>
  </r>
  <r>
    <n v="191"/>
    <d v="2020-04-03T00:00:00"/>
    <s v="Ц.Батзул"/>
    <x v="4"/>
    <x v="118"/>
    <d v="2020-04-17T00:00:00"/>
    <s v="Аммиачная селита /ammonium nitrate-NH4NO3/ маки Б ГОСТ 2-85"/>
    <x v="1"/>
    <s v="Эрдэнэт үйлдвэр ТӨҮГ"/>
    <s v="ТӨБЗГ"/>
    <s v="6-1/2210"/>
    <s v="2020.04.13"/>
    <s v="6-1/2349"/>
    <s v="Г.Мөнхцэцэг"/>
    <s v="Өөрийн хөрөнгө"/>
    <n v="8991000000"/>
    <m/>
    <s v="ХХБ"/>
    <s v="2020.03.26_x000a_470DBG/20/2755"/>
    <n v="20000000"/>
    <b v="0"/>
    <m/>
    <s v="Тийм"/>
  </r>
  <r>
    <n v="192"/>
    <d v="2020-04-03T00:00:00"/>
    <s v="Ц.Батзул"/>
    <x v="3"/>
    <x v="73"/>
    <d v="2020-04-17T00:00:00"/>
    <s v="Дамжуулагч утас АС"/>
    <x v="0"/>
    <s v="УЦТС ТӨХК"/>
    <s v="ЭХС"/>
    <s v="6-1/2219"/>
    <s v="2020.04.17"/>
    <s v="6-1/2504"/>
    <s v="Д.Отгонсүрэн"/>
    <s v="Өөрийн хөрөнгө"/>
    <n v="272399760"/>
    <m/>
    <m/>
    <m/>
    <m/>
    <b v="0"/>
    <m/>
    <m/>
  </r>
  <r>
    <n v="193"/>
    <d v="2020-04-03T00:00:00"/>
    <s v="Ц.Батзул"/>
    <x v="3"/>
    <x v="73"/>
    <d v="2020-04-17T00:00:00"/>
    <s v="Дамжуулагч утас (Хөндлөн хэрээст полиэтилен бүрээстэй)"/>
    <x v="0"/>
    <s v="УЦТС ТӨХК"/>
    <s v="ЭХС"/>
    <s v="6-1/2219"/>
    <s v="2020.04.17"/>
    <s v="6-1/2503"/>
    <s v="Д.Отгонсүрэн"/>
    <s v="Өөрийн хөрөнгө"/>
    <n v="285083530"/>
    <m/>
    <m/>
    <m/>
    <m/>
    <b v="0"/>
    <m/>
    <m/>
  </r>
  <r>
    <n v="194"/>
    <d v="2020-04-06T00:00:00"/>
    <s v="Ц.Батзул"/>
    <x v="2"/>
    <x v="119"/>
    <d v="2020-04-20T00:00:00"/>
    <s v="Төрөл бүрийн маталл хоолой"/>
    <x v="0"/>
    <s v="Эрдэнэт үйлдвэр ТӨҮГ"/>
    <s v="ТӨБЗГ"/>
    <m/>
    <s v="2020.04.21"/>
    <s v="6-1/2625"/>
    <s v="Б.Түвшин"/>
    <s v="Өөрийн хөрөнгө"/>
    <n v="1544807484"/>
    <m/>
    <m/>
    <m/>
    <m/>
    <m/>
    <m/>
    <m/>
  </r>
  <r>
    <n v="195"/>
    <d v="2020-04-06T00:00:00"/>
    <s v="Ц.Батзул"/>
    <x v="5"/>
    <x v="120"/>
    <d v="2020-04-20T00:00:00"/>
    <s v="Хөвсгөл аймгийн Цагаан-Үүр сумын ерөнхий боловсролын сургуульд нормын хувцас, зөөлөн эдлэл нийлүүлэх"/>
    <x v="7"/>
    <s v="Хөвсгөл аймгийн Цагаан-Үүр сумын ЗДТГ"/>
    <s v="Хөсвгөл ЗД"/>
    <m/>
    <s v="2020.04.10"/>
    <d v="2310-06-01T00:00:00"/>
    <s v="Ц.Батзул"/>
    <s v="Улсын төсөв"/>
    <n v="19350000"/>
    <m/>
    <m/>
    <m/>
    <m/>
    <b v="0"/>
    <m/>
    <m/>
  </r>
  <r>
    <n v="196"/>
    <d v="2020-04-06T00:00:00"/>
    <s v="Ц.Батзул"/>
    <x v="0"/>
    <x v="94"/>
    <d v="2020-04-20T00:00:00"/>
    <s v="Зуух№5-ын их засварын ажил гүйцэтгэх"/>
    <x v="0"/>
    <s v="Дулааны II цахилгаан станц ТӨХК"/>
    <s v="ЭХС"/>
    <s v="6-1/2273"/>
    <s v="2020.04.20"/>
    <s v="6-1/2573"/>
    <s v="Д.Өлзийдүүрэн"/>
    <s v="Өөрийн хөрөнгө"/>
    <n v="886600000"/>
    <m/>
    <m/>
    <m/>
    <m/>
    <b v="0"/>
    <m/>
    <m/>
  </r>
  <r>
    <n v="197"/>
    <d v="2020-04-06T00:00:00"/>
    <s v="Ц.Батзул"/>
    <x v="1"/>
    <x v="92"/>
    <d v="2020-04-20T00:00:00"/>
    <s v="Баянзүрх дүүрэгт ачааны автомашин /давхар кабинтэй/ худалдан авах"/>
    <x v="1"/>
    <s v="Баянзүрх дүүргийн ХААА"/>
    <s v="Нийслэл ЗД"/>
    <m/>
    <s v="2020.04.17"/>
    <s v="6-1/2499"/>
    <s v="Ч.Баярмаа"/>
    <s v="Орон нутгийн төсөв"/>
    <n v="29500000"/>
    <m/>
    <m/>
    <m/>
    <m/>
    <b v="0"/>
    <m/>
    <m/>
  </r>
  <r>
    <n v="198"/>
    <d v="2020-04-06T00:00:00"/>
    <s v="Ц.Батзул"/>
    <x v="6"/>
    <x v="121"/>
    <d v="2020-04-20T00:00:00"/>
    <s v="Соёлын төвийг лед дэлгэц"/>
    <x v="5"/>
    <s v="Өмнөговь аймгийн Манлай сумын ЗДТГ"/>
    <s v="Өмнөговь ЗД"/>
    <m/>
    <s v="2020.04.15"/>
    <s v="6-1/2425"/>
    <s v="Д.Номингэрэл"/>
    <s v="ОНХС"/>
    <n v="73500000"/>
    <m/>
    <m/>
    <m/>
    <m/>
    <b v="0"/>
    <m/>
    <m/>
  </r>
  <r>
    <n v="199"/>
    <d v="2020-04-07T00:00:00"/>
    <s v="Ц.Батзул"/>
    <x v="3"/>
    <x v="116"/>
    <d v="2020-04-21T00:00:00"/>
    <s v="Усны шахуургын сэлбэг"/>
    <x v="0"/>
    <s v="Монголросцветмет ТӨҮГ"/>
    <s v="ТӨБЗГ"/>
    <s v="6-1/2268"/>
    <s v="2020.04.21"/>
    <s v="6-1/2624"/>
    <s v="Д.Отгонсүрэн"/>
    <s v="Өөрийн хөрөнгө"/>
    <n v="159859920"/>
    <m/>
    <m/>
    <m/>
    <m/>
    <m/>
    <m/>
    <m/>
  </r>
  <r>
    <n v="200"/>
    <d v="2020-04-07T00:00:00"/>
    <s v="Ц.Батзул"/>
    <x v="0"/>
    <x v="122"/>
    <d v="2020-04-21T00:00:00"/>
    <s v="Төмөр замын материал нийлүүлэх"/>
    <x v="3"/>
    <s v="Эрдэнэт үйлдвэр ТӨҮГ"/>
    <s v="ТӨБЗГ"/>
    <m/>
    <s v="20200.04.20"/>
    <s v="6-1/2583"/>
    <s v="Д.Өлзийдүүрэн"/>
    <s v="Өөрийн хөрөнгө"/>
    <n v="650000000"/>
    <m/>
    <m/>
    <m/>
    <m/>
    <b v="0"/>
    <m/>
    <m/>
  </r>
  <r>
    <n v="201"/>
    <d v="2020-04-07T00:00:00"/>
    <s v="Ц.Батзул"/>
    <x v="1"/>
    <x v="123"/>
    <d v="2020-04-21T00:00:00"/>
    <s v="Уурхайн бүсийн хамгаалалтын хашаа"/>
    <x v="5"/>
    <s v="Эрдэнэс тавантолгой ХК"/>
    <s v="УУХҮС"/>
    <m/>
    <s v="2020.04.20"/>
    <s v="6-1/2588"/>
    <s v="Ч.Баярмаа"/>
    <s v="Өөрийн хөрөнгө"/>
    <n v="1250000000"/>
    <m/>
    <m/>
    <m/>
    <m/>
    <b v="0"/>
    <m/>
    <m/>
  </r>
  <r>
    <n v="202"/>
    <d v="2020-04-08T00:00:00"/>
    <s v="Ц.Батзул"/>
    <x v="1"/>
    <x v="124"/>
    <d v="2020-04-22T00:00:00"/>
    <s v="Хайлааст 3 дугаар багт нийтийн эзэмшлийн талбайд камер суурилуулах"/>
    <x v="0"/>
    <s v="Төв аймгийн Заамар сумын ЗДТГ"/>
    <s v="Төв ЗД"/>
    <m/>
    <s v="2020.04.20"/>
    <s v="6-1/2572"/>
    <s v="Ч.Баярмаа"/>
    <s v="Сан"/>
    <n v="15000000"/>
    <m/>
    <m/>
    <m/>
    <m/>
    <b v="0"/>
    <m/>
    <m/>
  </r>
  <r>
    <n v="203"/>
    <d v="2020-04-08T00:00:00"/>
    <s v="Ц.Батзул"/>
    <x v="3"/>
    <x v="125"/>
    <d v="2020-04-22T00:00:00"/>
    <s v="Конвейрийн сиситемийн Олон улсын шаардлагад нийцсэн ТЭЗҮ, FEED боловсруулагчийг сонгох"/>
    <x v="2"/>
    <s v="Эрдэнэс тавантолгой ХК"/>
    <s v="УУХҮС"/>
    <s v="0"/>
    <s v="2020.04.20"/>
    <s v="6-1/2584"/>
    <s v="Д.Отгонсүрэн"/>
    <s v="Өөрийн хөрөнгө"/>
    <n v="2400000000"/>
    <m/>
    <m/>
    <m/>
    <m/>
    <b v="0"/>
    <m/>
    <m/>
  </r>
  <r>
    <n v="204"/>
    <d v="2020-04-08T00:00:00"/>
    <s v="Ц.Батзул"/>
    <x v="4"/>
    <x v="42"/>
    <d v="2020-04-22T00:00:00"/>
    <s v="Сургуулийн өмнөх боловсролын байгууллагын багш нарт зөөврийн компьютер нийлүүлэх"/>
    <x v="4"/>
    <s v="БСШУСЯ"/>
    <s v="БСШУСС"/>
    <s v="6-1/2302"/>
    <s v="2020.04.20"/>
    <s v="6-1/2578"/>
    <s v="Г.Мөнхцэцэг"/>
    <s v="Улсын төсөв"/>
    <n v="2000000000"/>
    <m/>
    <m/>
    <m/>
    <m/>
    <b v="0"/>
    <m/>
    <m/>
  </r>
  <r>
    <n v="205"/>
    <d v="2020-04-08T00:00:00"/>
    <s v="Ц.Батзул"/>
    <x v="2"/>
    <x v="49"/>
    <d v="2020-04-22T00:00:00"/>
    <s v="ИНЕГ-ын 2020 оны дотоодын хэрэгцээнд шаардлагатай шатахуун А-80, АЙ-92 дизель түлш нийлүүлэх"/>
    <x v="5"/>
    <s v="ИНЕГ"/>
    <s v="ЗТХС"/>
    <m/>
    <s v="2020.04.20"/>
    <s v="6-1/2591"/>
    <s v="Б.Түвшин"/>
    <s v="Урсгал"/>
    <n v="2907186225"/>
    <m/>
    <m/>
    <m/>
    <m/>
    <b v="0"/>
    <m/>
    <m/>
  </r>
  <r>
    <n v="206"/>
    <d v="2020-04-08T00:00:00"/>
    <s v="Ц.Батзул"/>
    <x v="0"/>
    <x v="126"/>
    <d v="2020-04-22T00:00:00"/>
    <s v="Шуурхай ажиллагаанд туулах чадвар сайтай автомашин худалдан авах"/>
    <x v="5"/>
    <s v="Диспетчерийн үндэсний төв ХХК"/>
    <s v="ЭХС"/>
    <s v="6-1/2298"/>
    <s v="2020.04.22"/>
    <s v="6-1/2648"/>
    <s v="Д.Өлзийдүүрэн"/>
    <s v="Өөрийн хөрөнгө"/>
    <n v="262800000"/>
    <m/>
    <m/>
    <m/>
    <m/>
    <b v="0"/>
    <m/>
    <m/>
  </r>
  <r>
    <n v="207"/>
    <d v="2020-04-08T00:00:00"/>
    <s v="Ц.Батзул"/>
    <x v="6"/>
    <x v="127"/>
    <d v="2020-04-22T00:00:00"/>
    <s v="Архангай аймгийн Чулуут сумын 300 суудалтай соёлын төвийн барилга, спорт заалны барилгын их засвар, хүчитгэл"/>
    <x v="3"/>
    <s v="Архангай аймгийн ОНӨГ"/>
    <s v="Архангай ЗД"/>
    <m/>
    <s v="2020.04.20"/>
    <d v="2589-06-01T00:00:00"/>
    <s v="Д.Номингэрэл"/>
    <s v="Хөрөнгө оруулалт"/>
    <n v="1150000000"/>
    <m/>
    <m/>
    <m/>
    <m/>
    <b v="0"/>
    <m/>
    <m/>
  </r>
  <r>
    <n v="208"/>
    <d v="2020-04-08T00:00:00"/>
    <s v="Ц.Батзул"/>
    <x v="2"/>
    <x v="128"/>
    <d v="2020-04-22T00:00:00"/>
    <s v="Агаар иж бүрэн даатгалын үйлчилгээ үзүүлэгчийг сонгон шалгаруулах"/>
    <x v="2"/>
    <s v="МИАТ ТӨХК"/>
    <s v="ТӨБЗГ"/>
    <m/>
    <s v="2020.04.10"/>
    <n v="178757"/>
    <s v="Б.Түвшин"/>
    <s v="Өөрийн хөрөнгө"/>
    <n v="7764100000"/>
    <m/>
    <m/>
    <m/>
    <m/>
    <b v="0"/>
    <m/>
    <m/>
  </r>
  <r>
    <n v="209"/>
    <d v="2020-04-08T00:00:00"/>
    <s v="Ц.Батзул"/>
    <x v="4"/>
    <x v="92"/>
    <d v="2020-04-22T00:00:00"/>
    <s v="Аккумлятор нийлүүлэх"/>
    <x v="0"/>
    <s v="Шивээ Овоо ХК"/>
    <s v="ТӨБЗГ"/>
    <s v="6-1/2300"/>
    <s v="2020.04.20"/>
    <s v="6-1/2576"/>
    <s v="Г.Мөнхцэцэг"/>
    <s v="Өөрийн хөрөнгө"/>
    <n v="27049000"/>
    <m/>
    <m/>
    <m/>
    <m/>
    <b v="0"/>
    <m/>
    <m/>
  </r>
  <r>
    <n v="210"/>
    <d v="2020-04-08T00:00:00"/>
    <s v="Ц.Батзул"/>
    <x v="0"/>
    <x v="55"/>
    <d v="2020-04-22T00:00:00"/>
    <s v="Зөөврийн дэлгэц нийлүүлэх"/>
    <x v="4"/>
    <s v="Дорнод аймгийн Цагаан-Овоо сумын ЗДТГ"/>
    <s v="Дорнод ЗД"/>
    <m/>
    <s v="-"/>
    <s v="-"/>
    <s v="Д.Өлзийдүүрэн"/>
    <s v="ОНХС"/>
    <n v="36000000"/>
    <m/>
    <m/>
    <m/>
    <m/>
    <b v="0"/>
    <m/>
    <m/>
  </r>
  <r>
    <n v="211"/>
    <d v="2020-04-08T00:00:00"/>
    <s v="Ц.Батзул"/>
    <x v="3"/>
    <x v="23"/>
    <d v="2020-04-22T00:00:00"/>
    <s v="Илчит тэрэгний цахилгаан тоног төхөөрөмж, машин хэрэгслийн сэлбэг худалдан авах"/>
    <x v="0"/>
    <s v="Улаанбаатар төмөр зам ХНН"/>
    <s v="ТӨБЗГ"/>
    <s v="6-1/2320"/>
    <s v="2020.04.20"/>
    <s v="6-1/2597"/>
    <s v="Д.Отгонсүрэн"/>
    <s v="Өөрийн хөрөнгө"/>
    <n v="3207235000"/>
    <m/>
    <m/>
    <m/>
    <m/>
    <b v="0"/>
    <m/>
    <m/>
  </r>
  <r>
    <n v="212"/>
    <d v="2020-04-08T00:00:00"/>
    <s v="Ц.Батзул"/>
    <x v="1"/>
    <x v="129"/>
    <d v="2020-04-22T00:00:00"/>
    <s v="Хүдэр сумын гэрэлтүүлгийн ажил"/>
    <x v="3"/>
    <s v="Сэлэнгэ аймгийн ОНӨГ"/>
    <s v="Сэлэнгэ ЗД"/>
    <m/>
    <s v="2020.04.20"/>
    <s v="6-1/2571"/>
    <s v="Ч.Баярмаа"/>
    <s v="ОНХС"/>
    <n v="100000000"/>
    <m/>
    <m/>
    <m/>
    <m/>
    <b v="0"/>
    <m/>
    <m/>
  </r>
  <r>
    <n v="213"/>
    <d v="2020-04-09T00:00:00"/>
    <s v="Ц.Батзул"/>
    <x v="3"/>
    <x v="130"/>
    <d v="2020-04-23T00:00:00"/>
    <s v="ЗДТГ-т автомашин нийлүүлэх"/>
    <x v="2"/>
    <s v="Цагаандэлгэр сумын ЗДТГ"/>
    <s v="Дундговь ЗД"/>
    <s v="0"/>
    <s v="2020.04.15"/>
    <d v="2438-06-01T00:00:00"/>
    <s v="Д.Отгонсүрэн"/>
    <s v="Орон нутгийн төсөв"/>
    <n v="50000000"/>
    <m/>
    <m/>
    <m/>
    <m/>
    <b v="0"/>
    <m/>
    <m/>
  </r>
  <r>
    <n v="214"/>
    <d v="2020-04-09T00:00:00"/>
    <s v="Ц.Батзул"/>
    <x v="0"/>
    <x v="102"/>
    <d v="2020-04-23T00:00:00"/>
    <s v="Уаз форгон автомашины сэлбэг"/>
    <x v="0"/>
    <s v="УБЦТС ТӨХК"/>
    <s v="ЭХС"/>
    <s v="6-1/2352"/>
    <s v="2020.04.20"/>
    <s v="6-1/2574"/>
    <s v="Д.Өлзийдүүрэн"/>
    <s v="Өөрийн хөрөнгө"/>
    <n v="21564000"/>
    <m/>
    <m/>
    <m/>
    <m/>
    <b v="0"/>
    <m/>
    <m/>
  </r>
  <r>
    <n v="215"/>
    <d v="2020-04-09T00:00:00"/>
    <s v="Ц.Батзул"/>
    <x v="4"/>
    <x v="42"/>
    <d v="2020-04-23T00:00:00"/>
    <s v="ЕБС-ын багш нарт зөөврийн компьютер худалдан авах"/>
    <x v="4"/>
    <s v="БСШУСЯ"/>
    <s v="БСШУСС"/>
    <s v="6-1/2351"/>
    <s v="2020.04.20"/>
    <s v="6-1/2578"/>
    <s v="Г.Мөнхцэцэг"/>
    <s v="Улсын төсөв"/>
    <n v="2000000000"/>
    <m/>
    <m/>
    <m/>
    <m/>
    <b v="0"/>
    <m/>
    <m/>
  </r>
  <r>
    <n v="216"/>
    <d v="2020-04-10T00:00:00"/>
    <s v="Ц.Батзул"/>
    <x v="7"/>
    <x v="131"/>
    <d v="2020-04-24T00:00:00"/>
    <s v="Хөдөө орон нутгийн алслагдсан сумын багт хөдөлгөөнт холбооны үйлчилгээ хүргэх /31 цэг/"/>
    <x v="2"/>
    <s v="Харилцаа холбоо, мэдээлэл технологийн газар"/>
    <s v="ЕС"/>
    <m/>
    <s v="2020.04.20"/>
    <d v="2554-06-01T00:00:00"/>
    <m/>
    <s v="Сан"/>
    <n v="2800000000"/>
    <m/>
    <m/>
    <m/>
    <m/>
    <b v="0"/>
    <m/>
    <m/>
  </r>
  <r>
    <n v="217"/>
    <d v="2020-04-10T00:00:00"/>
    <s v="Ц.Батзул"/>
    <x v="3"/>
    <x v="132"/>
    <d v="2020-04-24T00:00:00"/>
    <s v="СХД-ийн цэцэрлэгүүдийн хүнсний бүтээгдэхүүн"/>
    <x v="4"/>
    <s v="Хүнс хангамж төв ОНӨААТҮГ"/>
    <s v="Нийслэл ЗД"/>
    <s v="6-1/2388"/>
    <s v="0"/>
    <s v="6-1/2789"/>
    <s v="Д.Отгонсүрэн"/>
    <s v="Өөрийн хөрөнгө"/>
    <s v="0"/>
    <m/>
    <m/>
    <m/>
    <m/>
    <b v="0"/>
    <m/>
    <m/>
  </r>
  <r>
    <n v="218"/>
    <d v="2020-04-10T00:00:00"/>
    <s v="Ц.Батзул"/>
    <x v="3"/>
    <x v="132"/>
    <d v="2020-04-24T00:00:00"/>
    <s v="СХД-ийн цэцэрлэгүүдийн хүнсний бүтээгдэхүүн"/>
    <x v="4"/>
    <s v="Хүнс хангамж төв ОНӨААТҮГ"/>
    <s v="Нийслэл ЗД"/>
    <s v="6-1/2388"/>
    <s v="0"/>
    <s v="6-1/2789"/>
    <s v="Д.Отгонсүрэн"/>
    <s v="Өөрийн хөрөнгө"/>
    <s v="0"/>
    <m/>
    <m/>
    <m/>
    <m/>
    <b v="0"/>
    <m/>
    <m/>
  </r>
  <r>
    <n v="219"/>
    <d v="2020-04-10T00:00:00"/>
    <s v="Ц.Батзул"/>
    <x v="1"/>
    <x v="133"/>
    <d v="2020-04-24T00:00:00"/>
    <s v="Аймгийн төвийн хатуу хучилттай автозамын шинэчлэлт /Баян-Өлгий, Өлгий сум/"/>
    <x v="1"/>
    <s v="Баян-Өлгий аймгийн ОНӨГ"/>
    <s v="Баян-Өлгий ЗД"/>
    <m/>
    <s v="2020.04.23"/>
    <s v="6-1/2666"/>
    <s v="Ч.Баярмаа"/>
    <s v="Хөрөнгө оруулалт"/>
    <n v="4487400000"/>
    <m/>
    <m/>
    <m/>
    <m/>
    <b v="0"/>
    <m/>
    <m/>
  </r>
  <r>
    <n v="220"/>
    <d v="2020-04-13T00:00:00"/>
    <s v="Ц.Батзул"/>
    <x v="2"/>
    <x v="94"/>
    <d v="2020-04-27T00:00:00"/>
    <s v="БГ-725 марзийн 2-р хөргөх цамхаг их засварын ажил"/>
    <x v="0"/>
    <s v="ДДЦС ТӨХК"/>
    <s v="ЭХС"/>
    <m/>
    <s v="2020.04.27"/>
    <s v="6-1/2770"/>
    <s v="Б.Түвшин"/>
    <s v="Өөрийн хөрөнгө"/>
    <n v="1800000000"/>
    <m/>
    <m/>
    <m/>
    <m/>
    <b v="0"/>
    <m/>
    <m/>
  </r>
  <r>
    <n v="221"/>
    <d v="2020-04-13T00:00:00"/>
    <s v="Ц.Батзул"/>
    <x v="4"/>
    <x v="134"/>
    <d v="2020-04-27T00:00:00"/>
    <s v="Гэр төсөл хэрэгжүүлэх"/>
    <x v="0"/>
    <s v="Сүхбаатар аймгийн ОНӨГ"/>
    <s v="Сүхбаатар ЗД"/>
    <s v="6-1/2480"/>
    <s v="2020.04.27"/>
    <s v="6-1/2797"/>
    <s v="Г.Мөнхцэцэг"/>
    <s v="Орон нутгийн төсөв"/>
    <n v="200000000"/>
    <m/>
    <m/>
    <m/>
    <m/>
    <b v="0"/>
    <m/>
    <m/>
  </r>
  <r>
    <n v="222"/>
    <d v="2020-04-13T00:00:00"/>
    <s v="Ц.Батзул"/>
    <x v="0"/>
    <x v="135"/>
    <d v="2020-04-27T00:00:00"/>
    <s v="&quot;Ойн хөнөөлт шавьжтай гэрлэн урхи тавих аргаар тэмцэх ажил&quot; тендер шалгаруулалтын Багц-1 "/>
    <x v="4"/>
    <s v="Ойн судалгаа хөгжлийн төв УТҮГ"/>
    <s v="БОАЖС"/>
    <s v="6-1/2428"/>
    <s v="2020.04.23"/>
    <s v="6-1/2668"/>
    <s v="Д.Өлзийдүүрэн"/>
    <s v="Урсгал төсөв"/>
    <n v="33000000"/>
    <m/>
    <m/>
    <m/>
    <m/>
    <b v="0"/>
    <m/>
    <m/>
  </r>
  <r>
    <n v="223"/>
    <d v="2020-04-14T00:00:00"/>
    <s v="Ц.Батзул"/>
    <x v="1"/>
    <x v="136"/>
    <d v="2020-04-28T00:00:00"/>
    <s v="Аймгийн хөгжимт жүжгийн театрын барилгын их танхим, үүдний хэсгийн интерьер засал"/>
    <x v="1"/>
    <s v="Өмнөговь аймгийн ОНӨГ"/>
    <s v="Өмнөговь ЗД"/>
    <m/>
    <s v="2020.04.27"/>
    <s v="6-1/2779"/>
    <s v="Ч.Баярмаа"/>
    <s v="Орон нутгийн төсөв"/>
    <n v="938800000"/>
    <m/>
    <m/>
    <m/>
    <m/>
    <b v="0"/>
    <m/>
    <m/>
  </r>
  <r>
    <n v="224"/>
    <d v="2020-04-14T00:00:00"/>
    <s v="Ц.Батзул"/>
    <x v="3"/>
    <x v="137"/>
    <d v="2020-04-28T00:00:00"/>
    <s v="СХД-ийн цэцэрлэгүүдийн хүнсний бүтээгдэхүүн"/>
    <x v="5"/>
    <s v="Хүнс хангамж төв ОНӨААТҮГ"/>
    <s v="Нийслэл ЗД"/>
    <s v="6-1/2539"/>
    <s v="2020.04.27"/>
    <s v="6-1/2789"/>
    <s v="Д.Отгонсүрэн"/>
    <s v="Өөрийн хөрөнгө"/>
    <n v="5100814500"/>
    <m/>
    <s v="19 багцтай"/>
    <m/>
    <m/>
    <b v="0"/>
    <m/>
    <m/>
  </r>
  <r>
    <n v="225"/>
    <d v="2020-04-14T00:00:00"/>
    <s v="Ц.Батзул"/>
    <x v="2"/>
    <x v="138"/>
    <d v="2020-04-28T00:00:00"/>
    <s v="Цамхагт гэрэлтүүлэг суурилуулах /3 ширхэг/"/>
    <x v="0"/>
    <s v="Хэнтий аймгийн Норовлин сумын ЗДТГ"/>
    <s v="Хэнтий ЗД"/>
    <m/>
    <s v="2020.04.23"/>
    <s v="6-1/2677"/>
    <s v="Б.Түвшин"/>
    <s v="Сан"/>
    <n v="15000000"/>
    <m/>
    <m/>
    <m/>
    <m/>
    <b v="0"/>
    <m/>
    <m/>
  </r>
  <r>
    <n v="226"/>
    <d v="2020-04-14T00:00:00"/>
    <s v="Ц.Батзул"/>
    <x v="3"/>
    <x v="139"/>
    <d v="2020-04-28T00:00:00"/>
    <s v="Эрчимт эмчилгээний тасагт хяналтын монитор худалдан авах"/>
    <x v="0"/>
    <s v="Төв аймгийн Нэгдсэн эмнэлэг"/>
    <s v="Төв ЗД"/>
    <s v="6-1/2502"/>
    <s v="2020.04.28"/>
    <s v="6-1/2798"/>
    <s v="Д.Отгонсүрэн"/>
    <s v="ОНХС"/>
    <n v="120000000"/>
    <m/>
    <m/>
    <m/>
    <m/>
    <m/>
    <m/>
    <m/>
  </r>
  <r>
    <n v="227"/>
    <d v="2020-04-14T00:00:00"/>
    <s v="Ц.Батзул"/>
    <x v="0"/>
    <x v="140"/>
    <d v="2020-04-28T00:00:00"/>
    <s v="&quot;Ойн хөнөөлт шавьжтай гэрлэн урхи тавих аргаар тэмцэх ажил&quot; тендер шалгаруулалтын Багц-5"/>
    <x v="1"/>
    <s v="Ойн судалгаа хөгжлийн төв УТҮГ"/>
    <s v="БОАЖС"/>
    <s v="6-1/2429"/>
    <s v="2020.04.23"/>
    <s v="6-1/2667"/>
    <s v="Д.Өлзийдүүрэн"/>
    <s v="Урсгал төсөв"/>
    <n v="33000000"/>
    <m/>
    <s v="ХХБ"/>
    <s v="2020.03.17 473DBG/20/2339 "/>
    <n v="330000"/>
    <b v="0"/>
    <s v="2020.04.27 6-1/2748"/>
    <s v="Тийм"/>
  </r>
  <r>
    <n v="228"/>
    <d v="2020-04-14T00:00:00"/>
    <s v="Ц.Батзул"/>
    <x v="2"/>
    <x v="108"/>
    <d v="2020-04-28T00:00:00"/>
    <s v="Илчит тэрэгний өвөл, зуны дизель түлш болон дизелийн тос нийлүүлэх"/>
    <x v="0"/>
    <s v="Улаанбаатар төмөр зам ХНН"/>
    <s v="ТӨБЗГ"/>
    <m/>
    <s v="2020.04.27"/>
    <s v="6-1/2745"/>
    <s v="Б.Түвшин"/>
    <s v="Өөрийн хөрөнгө"/>
    <n v="211852149000"/>
    <m/>
    <m/>
    <m/>
    <m/>
    <b v="0"/>
    <m/>
    <m/>
  </r>
  <r>
    <n v="229"/>
    <d v="2020-04-15T00:00:00"/>
    <s v="Ц.Батзул"/>
    <x v="0"/>
    <x v="141"/>
    <d v="2020-04-29T00:00:00"/>
    <s v="Явган хүний замын гэрэлтүүлэг /Булган аймгийн, Булган сум, 2-р баг, &quot;Б&quot;, &quot;В&quot; хэсгийн хооронд/"/>
    <x v="0"/>
    <s v="Булган аймгийн ОНӨГ"/>
    <s v="Булган ЗД"/>
    <s v="6-1/2492"/>
    <s v="2020.04.29"/>
    <s v="6-1/2839"/>
    <s v="Д.Өлзийдүүрэн"/>
    <s v="Улсын төсөв"/>
    <n v="91100000"/>
    <m/>
    <m/>
    <m/>
    <m/>
    <b v="0"/>
    <m/>
    <m/>
  </r>
  <r>
    <n v="230"/>
    <d v="2020-04-15T00:00:00"/>
    <s v="Ц.Батзул"/>
    <x v="1"/>
    <x v="142"/>
    <d v="2020-04-29T00:00:00"/>
    <s v="Нийслэлийн харьяа эрүүл мэндийн байгууллагууд, өрхийн эрүүл мэндийн төвүүдийн оношлогоо, эмчилгээний тоног төхөөрөмж Багц-2"/>
    <x v="0"/>
    <s v="НХААГ"/>
    <s v="Нийслэл ЗД"/>
    <m/>
    <s v="2020.04.28"/>
    <s v="6-1/2780"/>
    <s v="Ч.Баярмаа"/>
    <s v="Нийслэлийн төсвийн хөрөнгө"/>
    <n v="1000000000"/>
    <m/>
    <m/>
    <m/>
    <m/>
    <b v="0"/>
    <m/>
    <m/>
  </r>
  <r>
    <n v="231"/>
    <d v="2020-04-15T00:00:00"/>
    <s v="Ц.Батзул"/>
    <x v="4"/>
    <x v="143"/>
    <d v="2020-04-29T00:00:00"/>
    <s v="Дарьганга зусланг орчин үеийн стандартад нийцсэн амралт, аялал жуулчлалын цогцолбор болгон шинэчлэх /Сүхбаатар, Дарьганга сут/"/>
    <x v="0"/>
    <s v="Сүхбаатар аймгийн ОНӨГ"/>
    <s v="Сүхбаатар ЗД"/>
    <s v="6-1/2553"/>
    <s v="2020.04.29"/>
    <s v="6-1/2841"/>
    <s v="Г.Мөнхцэцэг"/>
    <s v="Улсын төсөв"/>
    <n v="1500000000"/>
    <m/>
    <m/>
    <m/>
    <m/>
    <b v="0"/>
    <m/>
    <m/>
  </r>
  <r>
    <n v="232"/>
    <d v="2020-04-15T00:00:00"/>
    <s v="Ц.Батзул"/>
    <x v="0"/>
    <x v="144"/>
    <d v="2020-04-29T00:00:00"/>
    <s v="Сүхбаатар дүүргийн нутаг дэвсгэрийн нийтийн эзэмшлийн гудамж, зам, талбайн гэрэлтүүлгийн ашиглалт, хамгаалалтын үйлчилгээ "/>
    <x v="0"/>
    <s v="Сүхбаатар дүүргийн ХААА"/>
    <s v="Нийслэл ЗД"/>
    <s v="6-1/2547"/>
    <s v="2020.04.28"/>
    <s v="6-1/2791"/>
    <s v="Д.Өлзийдүүрэн"/>
    <s v="Орон нутгийн төсөв"/>
    <m/>
    <m/>
    <m/>
    <m/>
    <m/>
    <b v="0"/>
    <m/>
    <m/>
  </r>
  <r>
    <n v="233"/>
    <d v="2020-04-16T00:00:00"/>
    <s v="Ц.Батзул"/>
    <x v="2"/>
    <x v="145"/>
    <d v="2020-04-30T00:00:00"/>
    <s v="Хот тохижилтын тусгай зориулалтын автомашин худалдан авах /Хэнтий/"/>
    <x v="2"/>
    <s v="Хэнтий аймгийн Хэрлэн сумын ЗДТГ"/>
    <s v="Хэнтий ЗД"/>
    <m/>
    <s v="2020.04.30"/>
    <n v="389502"/>
    <s v="Б.Түвшин"/>
    <s v="Улсын төсөв"/>
    <n v="600000000"/>
    <m/>
    <m/>
    <m/>
    <m/>
    <b v="0"/>
    <m/>
    <m/>
  </r>
  <r>
    <n v="234"/>
    <d v="2020-04-16T00:00:00"/>
    <s v="Ц.Батзул"/>
    <x v="1"/>
    <x v="146"/>
    <d v="2020-04-30T00:00:00"/>
    <s v="Гэр төсөл хэрэгжүүлэх"/>
    <x v="0"/>
    <s v="МИАТ ТӨХК"/>
    <s v="ТӨБЗГ"/>
    <m/>
    <s v="2020.04.29"/>
    <s v="6-1/2826"/>
    <s v="Ч.Баярмаа"/>
    <s v="Өөрийн хөрөнгө"/>
    <n v="4309400000"/>
    <m/>
    <m/>
    <m/>
    <m/>
    <b v="0"/>
    <m/>
    <m/>
  </r>
  <r>
    <n v="235"/>
    <d v="2020-04-16T00:00:00"/>
    <s v="Ц.Батзул"/>
    <x v="3"/>
    <x v="147"/>
    <d v="2020-04-30T00:00:00"/>
    <s v="Баянзүрх дүүрэгт бага оврын ковш худалдан авах"/>
    <x v="0"/>
    <s v="Баянзүрх дүүргийн ХААА"/>
    <s v="Нийслэл ЗД"/>
    <s v="6-1/2558"/>
    <s v="2020.04.30"/>
    <s v="6-1/2885"/>
    <s v="Д.Отгонсүрэн"/>
    <s v="Орон нутгийн төсөв"/>
    <n v="50000000"/>
    <m/>
    <m/>
    <m/>
    <m/>
    <b v="0"/>
    <m/>
    <m/>
  </r>
  <r>
    <n v="236"/>
    <d v="2020-04-16T00:00:00"/>
    <s v="Ц.Батзул"/>
    <x v="3"/>
    <x v="46"/>
    <d v="2020-04-30T00:00:00"/>
    <s v="Соёл, урлагийн байгууллагад гэрэл, дууны төхөөрөмж худалдан авах Багц1, 2"/>
    <x v="0"/>
    <s v="БСШУСЯ"/>
    <s v="БСШУСС"/>
    <s v="6-1/2559"/>
    <s v="2020.04.30"/>
    <s v="6-1/2927"/>
    <s v="Д.Отгонсүрэн"/>
    <s v="Улсын төсөв"/>
    <n v="1000000000"/>
    <m/>
    <m/>
    <m/>
    <m/>
    <b v="0"/>
    <m/>
    <m/>
  </r>
  <r>
    <n v="237"/>
    <d v="2020-04-17T00:00:00"/>
    <s v="Ц.Батзул"/>
    <x v="3"/>
    <x v="147"/>
    <d v="2020-05-01T00:00:00"/>
    <s v="Хог тээврийн автомашин нийлүүлэх /Өвөрхангай/"/>
    <x v="7"/>
    <s v="Өвөрхангай аймгийн ОНӨГ"/>
    <s v="Өвөрхангай ЗД"/>
    <s v="6-1/2670"/>
    <s v="2020.05.01"/>
    <s v="6-1/2958"/>
    <s v="Д.Отгонсүрэн"/>
    <s v="Улсын төсөв"/>
    <n v="350000000"/>
    <m/>
    <m/>
    <m/>
    <m/>
    <b v="0"/>
    <m/>
    <m/>
  </r>
  <r>
    <n v="238"/>
    <d v="2020-04-17T00:00:00"/>
    <s v="Ц.Батзул"/>
    <x v="1"/>
    <x v="148"/>
    <d v="2020-05-01T00:00:00"/>
    <s v="Хүдэр сумын гэрэлтүүлгийн ажил"/>
    <x v="3"/>
    <s v="Сэлэнгэ аймгийн ОНӨГ"/>
    <s v="Сэлэнгэ ЗД"/>
    <m/>
    <m/>
    <m/>
    <s v="Ч.Баярмаа"/>
    <s v="ОНХС"/>
    <n v="100000000"/>
    <m/>
    <m/>
    <m/>
    <m/>
    <b v="0"/>
    <m/>
    <m/>
  </r>
  <r>
    <n v="239"/>
    <d v="2020-04-17T00:00:00"/>
    <s v="Ц.Батзул"/>
    <x v="3"/>
    <x v="149"/>
    <d v="2020-05-01T00:00:00"/>
    <s v="Орон зайн мэдээллийн өгөгдөл, бүрдүүлэгч байгууллагуудын санг геопорталаар дамжуулан цахимжуулж, хэрэглээнд нэвтрүүлэх /Улсын хэмжээнд/"/>
    <x v="3"/>
    <s v="ГЗБГЗЗГ"/>
    <s v="БХБС"/>
    <s v="6-1/2585"/>
    <s v="2020.04.30"/>
    <s v="6-1/2882"/>
    <s v="Д.Отгонсүрэн"/>
    <s v="Улсын төсөв"/>
    <n v="35000000"/>
    <m/>
    <m/>
    <m/>
    <m/>
    <b v="0"/>
    <m/>
    <m/>
  </r>
  <r>
    <n v="240"/>
    <d v="2020-04-17T00:00:00"/>
    <s v="Ц.Батзул"/>
    <x v="0"/>
    <x v="130"/>
    <d v="2020-05-01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m/>
    <m/>
    <m/>
    <m/>
    <b v="0"/>
    <m/>
    <m/>
  </r>
  <r>
    <n v="241"/>
    <d v="2020-04-17T00:00:00"/>
    <s v="Ц.Батзул"/>
    <x v="2"/>
    <x v="150"/>
    <d v="2020-05-01T00:00:00"/>
    <s v="Нисэх буудлын интернэтийн урсгалын үйлчилгээ үзүүлэх"/>
    <x v="7"/>
    <s v="Завхан аймгийн ОНӨГ"/>
    <s v="Завхан ЗД"/>
    <m/>
    <s v="2020.04.27"/>
    <s v="6-1/2750"/>
    <s v="Б.Түвшин"/>
    <m/>
    <m/>
    <m/>
    <m/>
    <m/>
    <m/>
    <b v="0"/>
    <m/>
    <m/>
  </r>
  <r>
    <n v="242"/>
    <d v="2020-04-17T00:00:00"/>
    <s v="Ц.Батзул"/>
    <x v="4"/>
    <x v="16"/>
    <d v="2020-05-01T00:00:00"/>
    <s v="Тайзны гэрэл, дууны хэрэгсэл"/>
    <x v="0"/>
    <s v="Эрдэнэт үйлдвэр ТӨҮГ"/>
    <s v="ТӨБЗГ"/>
    <m/>
    <s v="2020.05.01"/>
    <s v=" 6-1/2959"/>
    <s v="Г.Мөнхцэцэг"/>
    <s v="Өөрийн хөрөнгө"/>
    <n v="107422350"/>
    <m/>
    <m/>
    <m/>
    <m/>
    <b v="0"/>
    <m/>
    <m/>
  </r>
  <r>
    <n v="243"/>
    <d v="2020-04-17T00:00:00"/>
    <s v="Ц.Батзул"/>
    <x v="0"/>
    <x v="46"/>
    <d v="2020-05-01T00:00:00"/>
    <s v="ЕБС-д хөгжмийн зэмсэг, хөгжмийн кабинетэд тоног төхөөрөмж нийлүүлэх "/>
    <x v="0"/>
    <s v="БСШУСЯ"/>
    <s v="БСШУСС"/>
    <n v="271163"/>
    <s v="2020.04.30"/>
    <s v="6-1/2877"/>
    <s v="Д.Өлзийдүүрэн"/>
    <s v="Улсын төсөв"/>
    <n v="320000000"/>
    <m/>
    <m/>
    <m/>
    <m/>
    <b v="0"/>
    <m/>
    <m/>
  </r>
  <r>
    <n v="244"/>
    <d v="2020-04-17T00:00:00"/>
    <s v="Ц.Батзул"/>
    <x v="3"/>
    <x v="16"/>
    <d v="2020-05-01T00:00:00"/>
    <s v="Соёл, урлагийн байгууллагад гэрэл, дууны төхөөрөмж худалдан авах Багц1, 2"/>
    <x v="0"/>
    <s v="БСШУСЯ"/>
    <s v="БСШУСС"/>
    <s v="6-1/2559"/>
    <s v="2020.04.30"/>
    <s v="6-1/2927"/>
    <s v="Д.Отгонсүрэн"/>
    <s v="Улсын төсөв"/>
    <n v="355000000"/>
    <m/>
    <m/>
    <m/>
    <m/>
    <b v="0"/>
    <m/>
    <m/>
  </r>
  <r>
    <n v="245"/>
    <d v="2020-04-20T00:00:00"/>
    <s v="Ц.Батзул"/>
    <x v="6"/>
    <x v="65"/>
    <d v="2020-05-04T00:00:00"/>
    <s v="Төрийн байгууллагуудад тоног төхөөрөмж худалдан авах"/>
    <x v="0"/>
    <s v="Говьсүмбэр аймгийн ОНӨГ"/>
    <s v="Говьсүмбэр ЗД"/>
    <m/>
    <s v="2020.04.30"/>
    <d v="2890-06-01T00:00:00"/>
    <s v="Д.Номингэрэл"/>
    <s v="Орон нутгийн төсөв"/>
    <n v="60000000"/>
    <m/>
    <m/>
    <m/>
    <m/>
    <m/>
    <m/>
    <m/>
  </r>
  <r>
    <n v="246"/>
    <d v="2020-04-20T00:00:00"/>
    <s v="Ц.Батзул"/>
    <x v="4"/>
    <x v="151"/>
    <d v="2020-05-04T00:00:00"/>
    <s v="Хөвсгөл аймгийн Татварын хэлтсийн барилга угсралтын ажил"/>
    <x v="1"/>
    <s v="ТЕГ"/>
    <s v="СС"/>
    <m/>
    <s v="2020.05.04"/>
    <s v="6-1/2967"/>
    <s v="Г.Мөнхцэцэг"/>
    <s v="Улсын төсөв"/>
    <n v="2140000000"/>
    <m/>
    <m/>
    <m/>
    <m/>
    <m/>
    <m/>
    <m/>
  </r>
  <r>
    <n v="247"/>
    <d v="2020-04-20T00:00:00"/>
    <s v="Ц.Батзул"/>
    <x v="1"/>
    <x v="152"/>
    <d v="2020-05-04T00:00:00"/>
    <s v="Хавтгай нутагшуулах ажилд дэмжлэг үзүүлэх зорилгоор нар, салхины энергээр ажиллах гүн өрмийн 2 худаг шинээр гаргах"/>
    <x v="0"/>
    <s v="Өмнөговь аймгийн ОНӨГ"/>
    <s v="Өмнөговь ЗД"/>
    <m/>
    <s v="2020.04.30"/>
    <s v="6-1/2918"/>
    <s v="Ч.Баярмаа"/>
    <s v="Орон нутгийн төсөв"/>
    <n v="80000000"/>
    <m/>
    <m/>
    <m/>
    <m/>
    <m/>
    <m/>
    <m/>
  </r>
  <r>
    <n v="248"/>
    <d v="2020-04-20T00:00:00"/>
    <s v="Ц.Батзул"/>
    <x v="2"/>
    <x v="153"/>
    <d v="2020-05-04T00:00:00"/>
    <s v="Сайншанд сумын төрөх эмнэлгийн  тоног төхөөрөмж худалдан авах"/>
    <x v="0"/>
    <s v="Дорноговь аймгийн ЗДТГ"/>
    <s v="Дорноговь ЗД"/>
    <m/>
    <s v="2020.04.30"/>
    <s v="6-1/2910"/>
    <s v="Б.Түвшин"/>
    <s v="Улсын төсөв"/>
    <n v="103800000"/>
    <m/>
    <m/>
    <m/>
    <m/>
    <m/>
    <m/>
    <m/>
  </r>
  <r>
    <n v="249"/>
    <d v="2020-04-20T00:00:00"/>
    <s v="Ц.Батзул"/>
    <x v="1"/>
    <x v="94"/>
    <d v="2020-05-04T00:00:00"/>
    <s v="Зуух №7 их засварын ажил"/>
    <x v="0"/>
    <s v="Эрдэнэтийн дулааны цахилгаан станц ТӨХК"/>
    <s v="ЭХС"/>
    <m/>
    <m/>
    <m/>
    <s v="Ч.Баярмаа"/>
    <s v="Өөрийн хөрөнгө"/>
    <n v="1500000000"/>
    <m/>
    <m/>
    <m/>
    <m/>
    <m/>
    <m/>
    <m/>
  </r>
  <r>
    <n v="250"/>
    <d v="2020-04-20T00:00:00"/>
    <s v="Ц.Батзул"/>
    <x v="6"/>
    <x v="154"/>
    <d v="2020-05-04T00:00:00"/>
    <s v="Шинэ хороо төсөл Багц 1, 2"/>
    <x v="6"/>
    <s v="БХБЯ"/>
    <s v="БХБС"/>
    <m/>
    <s v="2020.04.23"/>
    <d v="2675-06-01T00:00:00"/>
    <s v="Д.Номингэрэл"/>
    <s v="Улсын төсөв"/>
    <n v="8000000000"/>
    <m/>
    <m/>
    <m/>
    <m/>
    <m/>
    <m/>
    <m/>
  </r>
  <r>
    <n v="251"/>
    <d v="2020-04-20T00:00:00"/>
    <s v="Ц.Батзул"/>
    <x v="0"/>
    <x v="155"/>
    <d v="2020-05-04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m/>
    <m/>
    <m/>
    <m/>
    <m/>
    <m/>
    <m/>
  </r>
  <r>
    <n v="252"/>
    <d v="2020-04-20T00:00:00"/>
    <s v="Ц.Батзул"/>
    <x v="6"/>
    <x v="155"/>
    <d v="2020-05-04T00:00:00"/>
    <s v="Албан хэрэгцээнд автомашин нийлүүлэх"/>
    <x v="0"/>
    <s v="Баянхонгор аймгийн Баянхонгор сумын ЗДТГ"/>
    <s v="Баянхонгор ЗД"/>
    <m/>
    <s v="2020.05.01"/>
    <d v="2946-06-01T00:00:00"/>
    <s v="Д.Номингэрэл"/>
    <s v="Орон нутгийн төсөв"/>
    <n v="20000000"/>
    <m/>
    <m/>
    <m/>
    <m/>
    <m/>
    <m/>
    <m/>
  </r>
  <r>
    <n v="253"/>
    <d v="2020-04-21T00:00:00"/>
    <s v="Ц.Батзул"/>
    <x v="2"/>
    <x v="102"/>
    <d v="2020-05-05T00:00:00"/>
    <s v="Автомашины сэлбэг хэрэгсэл, шатах тослох материал нийлүүлэх"/>
    <x v="7"/>
    <s v="Нийслэлийн түргэн тусламжийн төв"/>
    <s v="Нийслэл ЗД"/>
    <m/>
    <s v="2020.04.07"/>
    <s v="6-1/2213"/>
    <s v="Б.Түвшин"/>
    <m/>
    <m/>
    <m/>
    <m/>
    <m/>
    <m/>
    <m/>
    <m/>
    <m/>
  </r>
  <r>
    <n v="254"/>
    <d v="2020-04-21T00:00:00"/>
    <s v="Ц.Батзул"/>
    <x v="4"/>
    <x v="156"/>
    <d v="2020-05-05T00:00:00"/>
    <s v="Эрүүл мэндийн төвийн барилга  10 ор, /Ховд, Дөргөн сум/"/>
    <x v="0"/>
    <s v="ТХААГ"/>
    <s v="ЕС"/>
    <m/>
    <s v="2020.05.05"/>
    <s v=" 6-1/3059"/>
    <s v="Г.Мөнхцэцэг"/>
    <s v="Улсын төсөв"/>
    <n v="1500000000"/>
    <m/>
    <m/>
    <m/>
    <m/>
    <m/>
    <m/>
    <m/>
  </r>
  <r>
    <n v="255"/>
    <d v="2020-04-21T00:00:00"/>
    <s v="Ц.Батзул"/>
    <x v="1"/>
    <x v="157"/>
    <d v="2020-05-05T00:00:00"/>
    <s v="Ерөнхий боловсролын сургууль, сургуулийн дотуур байранд гал тогооны тоног төхөөрөмж худалдан авах"/>
    <x v="3"/>
    <s v="БСШУСЯ"/>
    <s v="БСШУСС"/>
    <m/>
    <s v="2020.05.05"/>
    <s v="6-1/3052"/>
    <s v="Ч.Баярмаа"/>
    <s v="Улсын төсөв"/>
    <n v="2000000000"/>
    <m/>
    <m/>
    <m/>
    <m/>
    <m/>
    <m/>
    <m/>
  </r>
  <r>
    <n v="256"/>
    <d v="2020-04-21T00:00:00"/>
    <s v="Ц.Батзул"/>
    <x v="6"/>
    <x v="158"/>
    <d v="2020-05-05T00:00:00"/>
    <s v="Үнэрт бодисын ялгарал, тархалтын судалгаа хийх зөвлөх үйлчилгээ"/>
    <x v="1"/>
    <s v="БХБЯ"/>
    <s v="БХБС"/>
    <m/>
    <s v="2020.05.04"/>
    <d v="2968-06-01T00:00:00"/>
    <s v="Д.Номингэрэл"/>
    <s v="Улсын төсөв"/>
    <m/>
    <m/>
    <m/>
    <m/>
    <m/>
    <m/>
    <m/>
    <m/>
  </r>
  <r>
    <n v="257"/>
    <d v="2020-04-22T00:00:00"/>
    <s v="Ц.Батзул"/>
    <x v="2"/>
    <x v="159"/>
    <d v="2020-05-06T00:00:00"/>
    <s v="ReadEn системд холбогддог, алсаас мэдээллээ хянах, удирдах боломжтой GPRS модемтой 0,4 кв-ын ухаалаг тоолуур"/>
    <x v="0"/>
    <s v="УБЦТС ТӨХК"/>
    <s v="ЭХС"/>
    <m/>
    <s v="2020.05.05"/>
    <s v="6-1/3048"/>
    <s v="Б.Түвшин"/>
    <s v="Өөрийн хөрөнгө"/>
    <n v="990000000"/>
    <m/>
    <m/>
    <m/>
    <m/>
    <m/>
    <m/>
    <m/>
  </r>
  <r>
    <n v="258"/>
    <d v="2020-04-22T00:00:00"/>
    <s v="Ц.Батзул"/>
    <x v="1"/>
    <x v="160"/>
    <d v="2020-05-06T00:00:00"/>
    <s v="Орхон аймгийн Засаг даргын 2016-2020 оны үйл ажиллаганы хөтөлбөр, төлөвлөгөө, бүтээн байгуулалтын тайлан ном, эмхтгэл хэвлүүлэх"/>
    <x v="0"/>
    <s v="Орхон аймгийн ЗДТГ"/>
    <s v="Орхон ЗД"/>
    <m/>
    <s v="2020.05.05"/>
    <s v="6-1/3016"/>
    <s v="Ч.Баярмаа"/>
    <s v="Орон нутгийн төсөв"/>
    <n v="22500000"/>
    <m/>
    <m/>
    <m/>
    <m/>
    <m/>
    <m/>
    <m/>
  </r>
  <r>
    <n v="259"/>
    <d v="2020-04-22T00:00:00"/>
    <s v="Ц.Батзул"/>
    <x v="3"/>
    <x v="161"/>
    <d v="2020-05-06T00:00:00"/>
    <s v="Соёлын төвийн барилга /Баянхонгор, Өлзийт сум/"/>
    <x v="1"/>
    <s v="ТХААГ"/>
    <s v="ЕС"/>
    <s v="6-1/2886"/>
    <s v="2020.05.05"/>
    <s v="6-1/3087"/>
    <s v="Д.Отгонсүрэн"/>
    <s v="Улсын төсөв"/>
    <n v="1300000000"/>
    <m/>
    <m/>
    <m/>
    <m/>
    <m/>
    <m/>
    <m/>
  </r>
  <r>
    <n v="260"/>
    <d v="2020-04-22T00:00:00"/>
    <s v="Ц.Батзул"/>
    <x v="4"/>
    <x v="24"/>
    <d v="2020-05-06T00:00:00"/>
    <s v="Троссон ломбо худалдан авах"/>
    <x v="0"/>
    <s v="Улаанбаатар төмөр зам ХНН"/>
    <s v="ТӨБЗГ"/>
    <s v="6-1/2875"/>
    <s v="2020.05.06"/>
    <s v=" 6-1/3083"/>
    <s v="Г.Мөнхцэцэг"/>
    <s v="Өөрийн хөрөнгө"/>
    <n v="34028000"/>
    <m/>
    <m/>
    <m/>
    <m/>
    <m/>
    <m/>
    <m/>
  </r>
  <r>
    <n v="261"/>
    <d v="2020-04-22T00:00:00"/>
    <s v="Ц.Батзул"/>
    <x v="6"/>
    <x v="162"/>
    <d v="2020-05-06T00:00:00"/>
    <s v="Адаацаг сумын сургуулийн сантехникийн засварын ажил"/>
    <x v="0"/>
    <s v="Дундговь аймгийн ОНӨГ"/>
    <s v="Дундговь ЗД"/>
    <d v="2804-06-01T00:00:00"/>
    <s v="2020.05.05"/>
    <d v="3040-06-01T00:00:00"/>
    <s v="Д.Номингэрэл"/>
    <s v="ОНХС"/>
    <n v="60000000"/>
    <m/>
    <m/>
    <m/>
    <m/>
    <m/>
    <m/>
    <m/>
  </r>
  <r>
    <n v="262"/>
    <d v="2020-04-22T00:00:00"/>
    <s v="Ц.Батзул"/>
    <x v="4"/>
    <x v="163"/>
    <d v="2020-05-06T00:00:00"/>
    <s v="Соёлын төвийн барилгын их засвар /Хэнтий, Баян-Овоо сум/"/>
    <x v="0"/>
    <s v="Хэнтий аймгийн ОНӨГ"/>
    <s v="Хэнтий ЗД"/>
    <s v="6-1/2876"/>
    <d v="3082-06-01T00:00:00"/>
    <s v="6-13082"/>
    <s v="Г.Мөнхцэцэг"/>
    <s v="Улсын төсөв"/>
    <n v="386000000"/>
    <m/>
    <m/>
    <m/>
    <m/>
    <m/>
    <m/>
    <m/>
  </r>
  <r>
    <n v="263"/>
    <d v="2020-04-22T00:00:00"/>
    <s v="Ц.Батзул"/>
    <x v="6"/>
    <x v="164"/>
    <d v="2020-05-06T00:00:00"/>
    <s v="Албан хэрэгцээнд автомашин нийлүүлэх"/>
    <x v="6"/>
    <s v="Баянхонгор аймгийн Баянхонгор сумын ЗДТГ"/>
    <s v="Баянхонгор ЗД"/>
    <m/>
    <s v="2020.04.29"/>
    <d v="2852-06-01T00:00:00"/>
    <s v="Д.Номингэрэл"/>
    <s v="Орон нутгийн төсөв"/>
    <n v="20000000"/>
    <m/>
    <m/>
    <m/>
    <m/>
    <m/>
    <m/>
    <m/>
  </r>
  <r>
    <n v="264"/>
    <d v="2020-04-23T00:00:00"/>
    <s v="Ц.Батзул"/>
    <x v="4"/>
    <x v="165"/>
    <d v="2020-05-07T00:00:00"/>
    <s v="БОЭТ-д ходоод, бүдүүн, шулуун гэдэс, уушгины дурангийн аппарат нийлүүлэх, гэмтлийн тасгийн нэн шаардлагатай тоног төхөөрөмж нийлүүлэх"/>
    <x v="2"/>
    <s v="Өмнөговь аймгийн ЗДТГ"/>
    <s v="Өмнөговь ЗД"/>
    <m/>
    <s v="2020.04.27"/>
    <s v="6-1/2751"/>
    <s v="Г.Мөнхцэцэг"/>
    <s v="Сан"/>
    <n v="588900000"/>
    <m/>
    <m/>
    <m/>
    <m/>
    <m/>
    <m/>
    <m/>
  </r>
  <r>
    <n v="265"/>
    <d v="2020-04-23T00:00:00"/>
    <s v="Ц.Батзул"/>
    <x v="2"/>
    <x v="166"/>
    <d v="2020-05-07T00:00:00"/>
    <s v="Тавилга, эд хогшил нийлүүлэх"/>
    <x v="0"/>
    <s v="Өвөрхангай аймгийн Арвайхээр сумын ЗДТГ"/>
    <s v="Өвөрхангай ЗД"/>
    <m/>
    <s v="2020.05.05"/>
    <s v="6-1/3047"/>
    <s v="Б.Түвшин"/>
    <s v="Орон нутгийн төсөв"/>
    <n v="90000000"/>
    <m/>
    <m/>
    <m/>
    <m/>
    <m/>
    <m/>
    <m/>
  </r>
  <r>
    <n v="266"/>
    <d v="2020-04-23T00:00:00"/>
    <s v="Ц.Батзул"/>
    <x v="1"/>
    <x v="6"/>
    <d v="2020-05-07T00:00:00"/>
    <s v="Үл хөдлөх эд хөрөнгө, газар, барилга, байгууламж, инженерийн шугам сүлжээнд дахин үнэлгээ хийлгэх"/>
    <x v="5"/>
    <s v="Эрдэнэт үйлдвэр ТӨҮГ"/>
    <s v="ТӨБЗГ"/>
    <m/>
    <s v="2020.05.06"/>
    <d v="3088-06-01T00:00:00"/>
    <s v="Ч.Баярмаа"/>
    <s v="Өөрийн хөрөнгө"/>
    <m/>
    <m/>
    <m/>
    <m/>
    <m/>
    <m/>
    <m/>
    <m/>
  </r>
  <r>
    <n v="267"/>
    <d v="2020-04-23T00:00:00"/>
    <s v="Ц.Батзул"/>
    <x v="2"/>
    <x v="167"/>
    <d v="2020-05-07T00:00:00"/>
    <s v="Ил уурхайн эмульсийн тэсрэх бодисын үйлдвэр барих"/>
    <x v="7"/>
    <s v="Эрдэнэт үйлдвэр ТӨҮГ"/>
    <s v="ТӨБЗГ"/>
    <m/>
    <s v="2020.04.07"/>
    <s v="6-1/2213"/>
    <s v="Б.Түвшин"/>
    <s v="Өөрийн хөрөнгө"/>
    <n v="10836000000"/>
    <m/>
    <m/>
    <m/>
    <m/>
    <m/>
    <m/>
    <m/>
  </r>
  <r>
    <n v="268"/>
    <d v="2020-04-23T00:00:00"/>
    <s v="Ц.Батзул"/>
    <x v="4"/>
    <x v="168"/>
    <d v="2020-05-07T00:00:00"/>
    <s v="Илчит тэрэгний шүүх элемент худалдан авах"/>
    <x v="5"/>
    <s v="Улаанбаатар төмөр зам ХНН"/>
    <s v="ТӨБЗГ"/>
    <s v="6-1/2874"/>
    <s v="2020.05.06"/>
    <s v=" 6-1/3084"/>
    <s v="Г.Мөнхцэцэг"/>
    <s v="Өөрийн хөрөнгө"/>
    <n v="381644000"/>
    <m/>
    <m/>
    <m/>
    <m/>
    <m/>
    <m/>
    <m/>
  </r>
  <r>
    <n v="269"/>
    <d v="2020-04-24T00:00:00"/>
    <s v="Ц.Батзул"/>
    <x v="1"/>
    <x v="169"/>
    <d v="2020-05-08T00:00:00"/>
    <s v="Цэцэрлэгийн барилгын өргөтгөл /Хэнтий, Баянхутаг/"/>
    <x v="0"/>
    <s v="Хэнтий аймгийн ОНӨГ"/>
    <s v="Хэнтий ЗД"/>
    <m/>
    <s v="2020.05.08"/>
    <d v="3107-06-01T00:00:00"/>
    <s v="Ч.Баярмаа"/>
    <s v="Улсын төсөв"/>
    <n v="632000000"/>
    <m/>
    <m/>
    <m/>
    <m/>
    <m/>
    <m/>
    <m/>
  </r>
  <r>
    <n v="270"/>
    <d v="2020-04-24T00:00:00"/>
    <s v="Ц.Батзул"/>
    <x v="3"/>
    <x v="147"/>
    <d v="2020-05-08T00:00:00"/>
    <s v="ЕБС-ийн албан хэрэгцээнд суудлын автомашин нийлүүлэх"/>
    <x v="7"/>
    <s v="Баяндэлгэр сумын ЗДТГ"/>
    <s v="Сүхбаатар ЗД"/>
    <s v="6-1/2853"/>
    <s v="2020.04.30"/>
    <s v="6-1/2882"/>
    <s v="Д.Отгонсүрэн"/>
    <s v="Орон нутгийн төсөв"/>
    <n v="19000000"/>
    <m/>
    <m/>
    <m/>
    <m/>
    <m/>
    <m/>
    <m/>
  </r>
  <r>
    <n v="271"/>
    <d v="2020-04-24T00:00:00"/>
    <s v="Ц.Батзул"/>
    <x v="4"/>
    <x v="170"/>
    <d v="2020-05-08T00:00:00"/>
    <s v="Катерпиллер загварын техникийн сэлбэг нийлүүлэх"/>
    <x v="2"/>
    <s v="Эрдэнэт үйлдвэр ТӨҮГ"/>
    <s v="ТӨБЗГ"/>
    <m/>
    <s v="2020.05.04"/>
    <s v="6-1/2971"/>
    <s v="Г.Мөнхцэцэг"/>
    <s v="Өөрийн хөрөнгө"/>
    <n v="789489612"/>
    <m/>
    <m/>
    <m/>
    <m/>
    <m/>
    <m/>
    <m/>
  </r>
  <r>
    <n v="272"/>
    <d v="2020-04-24T00:00:00"/>
    <s v="Ц.Батзул"/>
    <x v="7"/>
    <x v="171"/>
    <d v="2020-05-08T00:00:00"/>
    <s v="Электрон нивлер худалдан авах"/>
    <x v="2"/>
    <s v="Дархан АЗЗА ТӨХК"/>
    <s v="ТӨБЗГ"/>
    <m/>
    <d v="2020-04-30T00:00:00"/>
    <d v="2893-06-01T00:00:00"/>
    <s v="Д.Гантулга"/>
    <s v="Өөрийн хөрөнгө"/>
    <n v="12750000"/>
    <m/>
    <m/>
    <m/>
    <m/>
    <m/>
    <m/>
    <m/>
  </r>
  <r>
    <n v="273"/>
    <d v="2020-04-24T00:00:00"/>
    <s v="Ц.Батзул"/>
    <x v="7"/>
    <x v="171"/>
    <d v="2020-05-08T00:00:00"/>
    <s v="Зөөврийн аура төхөөрөмж худалдан авах"/>
    <x v="2"/>
    <s v="Диспетчерийн үндэсний төв ХХК"/>
    <s v="ЭХС"/>
    <m/>
    <d v="2020-04-30T00:00:00"/>
    <d v="2893-06-01T00:00:00"/>
    <s v="Д.Гантулга"/>
    <s v="Өөрийн хөрөнгө"/>
    <n v="38000000"/>
    <m/>
    <m/>
    <m/>
    <m/>
    <m/>
    <m/>
    <m/>
  </r>
  <r>
    <n v="274"/>
    <d v="2020-04-24T00:00:00"/>
    <s v="Ц.Батзул"/>
    <x v="3"/>
    <x v="142"/>
    <d v="2020-05-08T00:00:00"/>
    <s v="Эрүүл мэндийн төвийн тоног төхөөрөмж /Хэнтий, Баян-Адарга/"/>
    <x v="1"/>
    <s v="Хэнтий аймгийн ОНӨГ"/>
    <s v="Хэнтий ЗД"/>
    <s v="6-1/2887"/>
    <s v="2020.05.08"/>
    <s v="6-1/3003"/>
    <s v="Д.Отгонсүрэн"/>
    <s v="ОНХС"/>
    <n v="40000000"/>
    <m/>
    <m/>
    <m/>
    <m/>
    <m/>
    <m/>
    <m/>
  </r>
  <r>
    <n v="275"/>
    <d v="2020-04-24T00:00:00"/>
    <s v="Ц.Батзул"/>
    <x v="2"/>
    <x v="172"/>
    <d v="2020-05-08T00:00:00"/>
    <s v="Хөдөөгийн алслагдсан сум, суурин газарт өргөн зурвасын өндөр хурдны утасгүй болон суурин интернэтийн үйлчилгээ хүргэх"/>
    <x v="7"/>
    <s v="ХХМТГ"/>
    <s v="ЕС"/>
    <m/>
    <s v="2020.04.30"/>
    <s v="6-1/2867"/>
    <s v="Б.Түвшин"/>
    <s v="Сан"/>
    <n v="400000000"/>
    <m/>
    <m/>
    <m/>
    <m/>
    <m/>
    <m/>
    <m/>
  </r>
  <r>
    <n v="276"/>
    <d v="2020-04-27T00:00:00"/>
    <s v="Ц.Батзул"/>
    <x v="2"/>
    <x v="173"/>
    <d v="2020-05-11T00:00:00"/>
    <s v="Соёлын мэдээллийн төвийн дээвэр, хаяавч засварлах ажил"/>
    <x v="7"/>
    <s v="Орхон аймгийн Жаргалант сумын ЗДТГ"/>
    <s v="Орхон ЗД"/>
    <m/>
    <s v="2020.04.29"/>
    <s v="6-1/2825"/>
    <s v="Б.Түвшин"/>
    <s v="ОНХС"/>
    <n v="42475800"/>
    <m/>
    <m/>
    <m/>
    <m/>
    <m/>
    <m/>
    <m/>
  </r>
  <r>
    <n v="277"/>
    <d v="2020-04-27T00:00:00"/>
    <s v="Ц.Батзул"/>
    <x v="3"/>
    <x v="174"/>
    <d v="2020-05-11T00:00:00"/>
    <s v="Сургуулийн автомашин худалдан авах"/>
    <x v="5"/>
    <s v="Сүхбаатар аймгийн Баяндэлгэр сумын ЗДТГ"/>
    <s v="Сүхбаатар ЗД"/>
    <s v="6-1/2853"/>
    <s v="2020.05.04"/>
    <s v="6-1/3003"/>
    <s v="Д.Отгонсүрэн"/>
    <s v="Орон нутгийн төсөв"/>
    <n v="19000000"/>
    <m/>
    <m/>
    <m/>
    <m/>
    <m/>
    <m/>
    <m/>
  </r>
  <r>
    <n v="278"/>
    <d v="2020-04-27T00:00:00"/>
    <s v="Ц.Батзул"/>
    <x v="3"/>
    <x v="175"/>
    <d v="2020-05-11T00:00:00"/>
    <s v="Хор саармагжуулах бүтээгдэхүүн нийлүүлэх /Монголросцветмет/"/>
    <x v="7"/>
    <s v="Монголросцветмет ТӨҮГ"/>
    <s v="ТӨБЗГ"/>
    <s v="0"/>
    <s v="2020.04.30"/>
    <s v="6-1/2884"/>
    <s v="Д.Отгонсүрэн"/>
    <s v="Өөрийн хөрөнгө"/>
    <n v="184913200"/>
    <m/>
    <m/>
    <m/>
    <m/>
    <m/>
    <m/>
    <m/>
  </r>
  <r>
    <n v="279"/>
    <d v="2020-04-27T00:00:00"/>
    <s v="Ц.Батзул"/>
    <x v="1"/>
    <x v="176"/>
    <d v="2020-05-11T00:00:00"/>
    <s v="Сургуулийн барилгын их засварын ажил /Сэлэнгэ аймгийн Мандал сумын Түнхэл тосгон/"/>
    <x v="5"/>
    <s v="Сэлэнгэ аймгийн ОНӨГ"/>
    <s v="Сэлэнгэ ЗД"/>
    <m/>
    <s v="2020.05.11"/>
    <d v="3152-06-01T00:00:00"/>
    <s v="Ч.Баярмаа"/>
    <s v="Улсын төсөв"/>
    <n v="453000000"/>
    <m/>
    <m/>
    <m/>
    <m/>
    <m/>
    <m/>
    <m/>
  </r>
  <r>
    <n v="280"/>
    <d v="2020-04-27T00:00:00"/>
    <s v="Ц.Батзул"/>
    <x v="4"/>
    <x v="177"/>
    <d v="2020-05-11T00:00:00"/>
    <s v="Барилгажих талбайн орц, гарц чөлөөлөх дэд станц шилжүүлэх, түр цахилгаан буюу барилгын II эх үүсвэр"/>
    <x v="2"/>
    <s v="БХБЯ"/>
    <s v="БХБС"/>
    <m/>
    <s v="2020.04.30"/>
    <s v="6-1/2873"/>
    <s v="Г.Мөнхцэцэг"/>
    <s v="Улсын төсөв"/>
    <n v="215000000"/>
    <m/>
    <m/>
    <m/>
    <m/>
    <m/>
    <m/>
    <m/>
  </r>
  <r>
    <n v="281"/>
    <d v="2020-04-27T00:00:00"/>
    <s v="Ц.Батзул"/>
    <x v="6"/>
    <x v="178"/>
    <d v="2020-05-11T00:00:00"/>
    <s v="114-р агаарын шугамын хаах шүүлтүүрийг худалдан авч суурилуулах"/>
    <x v="4"/>
    <s v="Диспетчерийн үндэсний төв ХХК"/>
    <s v="ЭХС"/>
    <m/>
    <m/>
    <m/>
    <s v="Д.Номингэрэл"/>
    <s v="Өөрийн хөрөнгө"/>
    <n v="38322504"/>
    <m/>
    <m/>
    <m/>
    <m/>
    <m/>
    <m/>
    <m/>
  </r>
  <r>
    <n v="282"/>
    <d v="2020-04-27T00:00:00"/>
    <s v="Ц.Батзул"/>
    <x v="0"/>
    <x v="28"/>
    <d v="2020-05-11T00:00:00"/>
    <s v="Сум дундын эмнэлгийн унтуулгын аппарат  /Сүхбаатар, Онгон сум/"/>
    <x v="0"/>
    <s v="Сүхбаатар аймгийн ОНӨГ"/>
    <s v="Сүхбаатар ЗД"/>
    <s v="6-1/2896"/>
    <m/>
    <m/>
    <s v="Д.Өлзийдүүрэн"/>
    <s v="Улсын төсөв "/>
    <n v="50000000"/>
    <m/>
    <m/>
    <m/>
    <m/>
    <m/>
    <m/>
    <m/>
  </r>
  <r>
    <n v="283"/>
    <d v="2020-04-27T00:00:00"/>
    <s v="Ц.Батзул"/>
    <x v="2"/>
    <x v="67"/>
    <d v="2020-05-11T00:00:00"/>
    <s v="Ажилчдын хөдөлмөр хамгааллын өвлийн хувцас"/>
    <x v="7"/>
    <s v="Чандмань бадрал ХХК"/>
    <s v="Дорноговь ЗД"/>
    <m/>
    <s v="2020.04.30"/>
    <s v="6-1/2909"/>
    <s v="Б.Түвшин"/>
    <s v="Өөрийн хөрөнгө"/>
    <n v="18940000"/>
    <m/>
    <m/>
    <m/>
    <m/>
    <m/>
    <m/>
    <m/>
  </r>
  <r>
    <n v="284"/>
    <d v="2020-04-27T00:00:00"/>
    <s v="Ц.Батзул"/>
    <x v="2"/>
    <x v="67"/>
    <d v="2020-05-11T00:00:00"/>
    <s v="Ажилчдын хөдөлмөр хамгааллын зуны хувцас"/>
    <x v="7"/>
    <s v="Чандмань бадрал ХХК"/>
    <s v="Дорноговь ЗД"/>
    <m/>
    <s v="2020.04.30"/>
    <s v="6-1/2909"/>
    <s v="Б.Түвшин"/>
    <s v="Өөрийн хөрөнгө"/>
    <n v="11360000"/>
    <m/>
    <m/>
    <m/>
    <m/>
    <m/>
    <m/>
    <m/>
  </r>
  <r>
    <n v="285"/>
    <d v="2020-04-27T00:00:00"/>
    <s v="Ц.Батзул"/>
    <x v="3"/>
    <x v="96"/>
    <d v="2020-05-11T00:00:00"/>
    <s v="Улсын болон орон нутгийн чанартай зам дагуу хогийн бункер байгуулах "/>
    <x v="1"/>
    <s v="Говь-Алтай аймгийн ОНӨГ"/>
    <s v="Говь-Алтай ЗД"/>
    <s v="6-1/2897"/>
    <s v="2020.05.08"/>
    <s v="6-1/3137"/>
    <s v="Д.Отгонсүрэн"/>
    <s v="Байгаль хамгаалах"/>
    <n v="25000000"/>
    <m/>
    <m/>
    <m/>
    <m/>
    <m/>
    <m/>
    <m/>
  </r>
  <r>
    <n v="286"/>
    <d v="2020-04-27T00:00:00"/>
    <s v="Ц.Батзул"/>
    <x v="1"/>
    <x v="179"/>
    <d v="2020-05-11T00:00:00"/>
    <s v="Цахилгаан шатны засварын ажил"/>
    <x v="3"/>
    <s v="ГССҮТ"/>
    <s v="ЭМС"/>
    <m/>
    <s v="2020.04.30"/>
    <d v="2899-06-01T00:00:00"/>
    <s v="Ч.Баярмаа"/>
    <s v="Улсын төсөв"/>
    <n v="200000000"/>
    <m/>
    <m/>
    <m/>
    <m/>
    <m/>
    <m/>
    <m/>
  </r>
  <r>
    <n v="287"/>
    <d v="2020-04-28T00:00:00"/>
    <s v="Ц.Батзул"/>
    <x v="1"/>
    <x v="180"/>
    <d v="2020-05-12T00:00:00"/>
    <s v="Сумын төвийн камержуулах ажил"/>
    <x v="0"/>
    <s v="Сайхандулаан сумын ЗДТГ"/>
    <s v="Дорноговь ЗД"/>
    <m/>
    <s v="2020.05.12"/>
    <d v="3184-06-01T00:00:00"/>
    <s v="Ч.Баярмаа"/>
    <s v="Сан"/>
    <n v="33000000"/>
    <m/>
    <m/>
    <m/>
    <m/>
    <m/>
    <m/>
    <m/>
  </r>
  <r>
    <n v="288"/>
    <d v="2020-04-28T00:00:00"/>
    <s v="Ц.Батзул"/>
    <x v="2"/>
    <x v="181"/>
    <d v="2020-05-12T00:00:00"/>
    <s v="Хөвсгөл аймгийн Улаан-Уул тооцооны төвийн барилга угсралтын ажил"/>
    <x v="0"/>
    <s v="Төрийн банк"/>
    <s v="СС"/>
    <m/>
    <s v="2020.05.12"/>
    <s v="6-1/3221"/>
    <s v="Б.Түвшин"/>
    <s v="Өөрийн хөрөнгө"/>
    <n v="171831604"/>
    <m/>
    <m/>
    <m/>
    <m/>
    <m/>
    <m/>
    <m/>
  </r>
  <r>
    <n v="289"/>
    <d v="2020-04-28T00:00:00"/>
    <s v="Ц.Батзул"/>
    <x v="2"/>
    <x v="145"/>
    <d v="2020-05-12T00:00:00"/>
    <s v="Хот тохижилтын тусгай зориулалтын автомашин худалдан авах /Хэнтий/"/>
    <x v="2"/>
    <s v="Хэнтий аймгийн Хэрлэн сумын ЗДТГ"/>
    <s v="Хэнтий ЗД"/>
    <m/>
    <s v="2020.05.04"/>
    <s v="6-1/2966"/>
    <s v="Б.Түвшин"/>
    <s v="Улсын төсөв"/>
    <n v="600000000"/>
    <m/>
    <m/>
    <m/>
    <m/>
    <m/>
    <m/>
    <m/>
  </r>
  <r>
    <n v="290"/>
    <d v="2020-04-28T00:00:00"/>
    <s v="Ц.Батзул"/>
    <x v="2"/>
    <x v="182"/>
    <d v="2020-05-12T00:00:00"/>
    <s v="Шинэ хөдөө булган төсөл"/>
    <x v="7"/>
    <s v="Булган аймгийн ЗДТГ"/>
    <s v="Булган ЗД"/>
    <m/>
    <s v="2020.04.30"/>
    <s v="6-1/2871"/>
    <s v="Б.Түвшин"/>
    <s v="Улсын төсөв"/>
    <n v="1429300000"/>
    <m/>
    <m/>
    <m/>
    <m/>
    <m/>
    <m/>
    <m/>
  </r>
  <r>
    <n v="291"/>
    <d v="2020-04-29T00:00:00"/>
    <s v="Ц.Батзул"/>
    <x v="4"/>
    <x v="100"/>
    <d v="2020-05-13T00:00:00"/>
    <s v="ПОС төхөөрөмж нийлүүлэх"/>
    <x v="2"/>
    <s v="Төрийн банк"/>
    <s v="СС"/>
    <m/>
    <s v="2020.05.04"/>
    <s v="6-1/2972"/>
    <s v="Г.Мөнхцэцэг"/>
    <s v="Өөрийн хөрөнгө"/>
    <n v="1875000000"/>
    <m/>
    <m/>
    <m/>
    <m/>
    <m/>
    <m/>
    <m/>
  </r>
  <r>
    <n v="292"/>
    <d v="2020-04-29T00:00:00"/>
    <s v="Ц.Батзул"/>
    <x v="2"/>
    <x v="183"/>
    <d v="2020-05-13T00:00:00"/>
    <s v="Нэг бүрийн хамгаалах хэрэгсэл Багц-1"/>
    <x v="0"/>
    <s v="Эрдэнэт үйлдвэр ТӨҮГ"/>
    <s v="ТӨБЗГ"/>
    <m/>
    <s v="2020.05.12"/>
    <s v="6-1/3222"/>
    <s v="Б.Түвшин"/>
    <s v="Өөрийн хөрөнгө"/>
    <n v="1500300000"/>
    <m/>
    <m/>
    <m/>
    <m/>
    <m/>
    <m/>
    <m/>
  </r>
  <r>
    <n v="293"/>
    <d v="2020-04-29T00:00:00"/>
    <s v="Ц.Батзул"/>
    <x v="1"/>
    <x v="17"/>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m/>
    <s v="2020.05.12"/>
    <d v="3185-06-01T00:00:00"/>
    <s v="Ч.Баярмаа"/>
    <s v="Авто замын сан"/>
    <n v="923206462"/>
    <m/>
    <m/>
    <m/>
    <m/>
    <m/>
    <m/>
    <m/>
  </r>
  <r>
    <n v="294"/>
    <d v="2020-04-29T00:00:00"/>
    <s v="Ц.Батзул"/>
    <x v="6"/>
    <x v="145"/>
    <d v="2020-05-13T00:00:00"/>
    <s v="Онцгой байдлын газрын тусгай зориулалтын автомашин нийлүүлэх Багц-2"/>
    <x v="1"/>
    <s v="НХААГ"/>
    <s v="Нийслэл ЗД"/>
    <m/>
    <s v="2020.05.12"/>
    <d v="3197-06-01T00:00:00"/>
    <s v="Д.Номингэрэл"/>
    <s v="Нийслэлийн төсөв"/>
    <n v="990000000"/>
    <m/>
    <s v="Худалдаа хөгжлийн банк"/>
    <s v="2020.04.17_x000a_406DBG/20/3835"/>
    <n v="3403000"/>
    <m/>
    <s v="2020.05.15_x000a_6-1/3320"/>
    <s v="Тийм"/>
  </r>
  <r>
    <n v="295"/>
    <d v="2020-04-29T00:00:00"/>
    <s v="Ц.Батзул"/>
    <x v="2"/>
    <x v="184"/>
    <d v="2020-05-13T00:00:00"/>
    <s v="Сургуулийн барилгын өргөтгөл , 320 суудал /Өвөрхангай, Арвайхээр сум/"/>
    <x v="2"/>
    <s v="Өвөрхангай аймгийн ОНӨГ"/>
    <s v="Өвөрхангай ЗД"/>
    <m/>
    <s v="2020.05.15"/>
    <s v="6-1/3317"/>
    <s v="Б.Түвшин"/>
    <s v="Улсын төсөв"/>
    <n v="3500000000"/>
    <m/>
    <m/>
    <m/>
    <m/>
    <m/>
    <m/>
    <m/>
  </r>
  <r>
    <n v="296"/>
    <d v="2020-04-29T00:00:00"/>
    <s v="Ц.Батзул"/>
    <x v="4"/>
    <x v="49"/>
    <d v="2020-05-13T00:00:00"/>
    <s v="Түлш шатахуун Багц-1,2"/>
    <x v="0"/>
    <s v="Улаанбаатар зам засвар арчлалтын газар ОНӨААТҮГ"/>
    <s v="Нийслэл ЗД"/>
    <s v="6-1/2973"/>
    <s v="2020.05.13"/>
    <s v=" 6-1/3249"/>
    <s v="Г.Мөнхцэцэг"/>
    <s v="Өөрийн хөрөнгө"/>
    <n v="1782000000"/>
    <m/>
    <m/>
    <m/>
    <m/>
    <m/>
    <m/>
    <m/>
  </r>
  <r>
    <n v="297"/>
    <d v="2020-04-30T00:00:00"/>
    <s v="Ц.Батзул"/>
    <x v="6"/>
    <x v="185"/>
    <d v="2020-05-14T00:00:00"/>
    <s v="Нисэхийн эцсийн автобусны буудлаас Сонсголонгийн төв зам хүртэлх хатуу хучилттай авто зам /Улаанбаатар, хан-Уул дүүрэг, 16-р хороо/"/>
    <x v="0"/>
    <s v="ЗТХЯ"/>
    <s v="ЗТХС"/>
    <m/>
    <s v="2020.05.12"/>
    <d v="3227-06-01T00:00:00"/>
    <s v="Д.Номингэрэл"/>
    <s v="Улсын төсөв"/>
    <n v="3200000000"/>
    <m/>
    <m/>
    <m/>
    <m/>
    <m/>
    <m/>
    <m/>
  </r>
  <r>
    <n v="298"/>
    <d v="2020-04-30T00:00:00"/>
    <s v="Ц.Батзул"/>
    <x v="4"/>
    <x v="100"/>
    <d v="2020-05-14T00:00:00"/>
    <s v="ПОС төхөөрөмж нийлүүлэх"/>
    <x v="2"/>
    <s v="Төрийн банк"/>
    <s v="СС"/>
    <m/>
    <s v="2020.05.04"/>
    <s v="6-1/2972"/>
    <s v="Г.Мөнхцэцэг"/>
    <s v="Өөрийн хөрөнгө"/>
    <n v="1875000000"/>
    <m/>
    <m/>
    <m/>
    <m/>
    <m/>
    <m/>
    <m/>
  </r>
  <r>
    <n v="299"/>
    <d v="2020-04-30T00:00:00"/>
    <s v="Ц.Батзул"/>
    <x v="3"/>
    <x v="186"/>
    <d v="2020-05-14T00:00:00"/>
    <s v="Балдан Врайбун хийдийн тохижилт, гадна, дотор гэрэлтүүлэг "/>
    <x v="0"/>
    <s v="Хэнтий аймгийн ОНӨГ"/>
    <s v="Хэнтий ЗД"/>
    <s v="6-1/2960"/>
    <s v="2020.05.12"/>
    <s v="6-1/3164"/>
    <s v="Д.Отгонсүрэн"/>
    <s v="ОНХС"/>
    <n v="60000000"/>
    <m/>
    <m/>
    <m/>
    <m/>
    <m/>
    <m/>
    <m/>
  </r>
  <r>
    <n v="300"/>
    <d v="2020-04-30T00:00:00"/>
    <s v="Ц.Батзул"/>
    <x v="2"/>
    <x v="111"/>
    <d v="2020-05-14T00:00:00"/>
    <s v="Сургуулийн өмнөх боловсролын байгууллагад гал тогооны тоног төхөөрөмж нийлүүлэх Багц-2"/>
    <x v="2"/>
    <s v="БСШУСЯ"/>
    <s v="БСШУСС"/>
    <m/>
    <s v="2020.05.05"/>
    <s v="6-1/3022"/>
    <s v="Б.Түвшин"/>
    <s v="Улсын төсөв"/>
    <n v="452319000"/>
    <m/>
    <m/>
    <m/>
    <m/>
    <m/>
    <m/>
    <m/>
  </r>
  <r>
    <n v="301"/>
    <d v="2020-04-30T00:00:00"/>
    <s v="Ц.Батзул"/>
    <x v="4"/>
    <x v="187"/>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2"/>
    <s v="Эрдэнэс тавантолгой ХК"/>
    <s v="УУХҮС"/>
    <m/>
    <s v="2020.05.14"/>
    <s v=" 6-1/3277"/>
    <s v="Г.Мөнхцэцэг"/>
    <s v="Өөрийн хөрөнгө"/>
    <n v="627496000"/>
    <m/>
    <m/>
    <m/>
    <m/>
    <m/>
    <m/>
    <m/>
  </r>
  <r>
    <n v="302"/>
    <d v="2020-04-30T00:00:00"/>
    <s v="Ц.Батзул"/>
    <x v="3"/>
    <x v="188"/>
    <d v="2020-05-14T00:00:00"/>
    <s v="Ариутгал, халдваргүйтгэлийн бодис, халдвар хамгааллын хувцас, багаж хэрэгсэл нийлүүлэх"/>
    <x v="0"/>
    <s v="Мал эмнэлгийн ерөнхий газар"/>
    <s v="ХХААХҮС"/>
    <s v="6-1/2991"/>
    <s v="2020.05.14"/>
    <s v="6-1/3276"/>
    <s v="Д.Отгонсүрэн"/>
    <s v="Улсын төсөв"/>
    <n v="673944400"/>
    <m/>
    <m/>
    <m/>
    <m/>
    <m/>
    <m/>
    <m/>
  </r>
  <r>
    <n v="303"/>
    <d v="2020-04-30T00:00:00"/>
    <s v="Ц.Батзул"/>
    <x v="2"/>
    <x v="0"/>
    <d v="2020-05-14T00:00:00"/>
    <s v="Газрын үйл ажиллагааны эрсдлийн даатгалын үйлчилгээ үзүүлэх"/>
    <x v="2"/>
    <s v="МИАТ ТӨХК"/>
    <s v="ТӨБЗГ"/>
    <m/>
    <s v="2020.05.15"/>
    <s v="6-1/3356"/>
    <s v="Б.Түвшин"/>
    <s v="Өөрийн хөрөнгө"/>
    <n v="400000000"/>
    <m/>
    <m/>
    <m/>
    <m/>
    <m/>
    <m/>
    <m/>
  </r>
  <r>
    <n v="304"/>
    <d v="2020-04-30T00:00:00"/>
    <s v="Ц.Батзул"/>
    <x v="1"/>
    <x v="23"/>
    <d v="2020-05-14T00:00:00"/>
    <s v="Феррохайлшууд нийлүүлэх"/>
    <x v="1"/>
    <s v="Эрдэнэт үйлдвэр ТӨҮГ"/>
    <s v="ТӨБЗГ"/>
    <m/>
    <s v="2020.05.14"/>
    <d v="3275-06-01T00:00:00"/>
    <s v="Ч.Баярмаа"/>
    <s v="Өөрийн хөрөнгө"/>
    <n v="464400000"/>
    <m/>
    <m/>
    <m/>
    <m/>
    <b v="0"/>
    <m/>
    <m/>
  </r>
  <r>
    <n v="305"/>
    <d v="2020-05-01T00:00:00"/>
    <s v="Ц.Батзул"/>
    <x v="6"/>
    <x v="67"/>
    <d v="2020-05-15T00:00:00"/>
    <s v="Зуны хувцас нийлүүлэх"/>
    <x v="0"/>
    <s v="Шивээ овоо ХК"/>
    <s v="ТӨБЗГ"/>
    <m/>
    <s v="2020.05.28"/>
    <d v="3699-06-01T00:00:00"/>
    <s v="Д.Номингэрэл"/>
    <s v="Өөрийн хөрөнгө"/>
    <n v="33561000"/>
    <m/>
    <m/>
    <m/>
    <m/>
    <m/>
    <m/>
    <m/>
  </r>
  <r>
    <n v="306"/>
    <d v="2020-05-01T00:00:00"/>
    <s v="Ц.Батзул"/>
    <x v="1"/>
    <x v="97"/>
    <d v="2020-05-15T00:00:00"/>
    <s v="Цэцэрлэгийн барилга, 100 ор /Дархан-уул, Дархан сум, Өргөө баг/"/>
    <x v="0"/>
    <s v="Дархан-Уул аймгийн ОНӨГ"/>
    <s v="Дархан-Уул ЗД"/>
    <m/>
    <s v="2020.05.15"/>
    <d v="3338-06-01T00:00:00"/>
    <s v="Ч.Баярмаа"/>
    <s v="Улсын төсөв"/>
    <n v="1100000000"/>
    <m/>
    <m/>
    <m/>
    <m/>
    <m/>
    <m/>
    <m/>
  </r>
  <r>
    <n v="307"/>
    <d v="2020-05-01T00:00:00"/>
    <s v="Ц.Батзул"/>
    <x v="2"/>
    <x v="189"/>
    <d v="2020-05-15T00:00:00"/>
    <s v="Сургуулийн барилга, спорт заал 320 суудал /Завхан, Идэр сум/"/>
    <x v="0"/>
    <s v="Завхан аймгийн ОНӨГ"/>
    <s v="Завхан ЗД"/>
    <m/>
    <s v="2020.05.13"/>
    <s v="6-1/3235"/>
    <s v="Б.Түвшин"/>
    <s v="Улсын төсөв"/>
    <n v="3800000000"/>
    <m/>
    <m/>
    <m/>
    <m/>
    <m/>
    <m/>
    <m/>
  </r>
  <r>
    <n v="308"/>
    <d v="2020-05-01T00:00:00"/>
    <s v="Ц.Батзул"/>
    <x v="4"/>
    <x v="190"/>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0"/>
    <s v="Эрдэнэс тавантолгой ХК"/>
    <s v="УУХҮС"/>
    <m/>
    <s v="2020.05.15"/>
    <s v=" 6-1/3318"/>
    <s v="Г.Мөнхцэцэг"/>
    <s v="Өөрийн хөрөнгө"/>
    <n v="627496000"/>
    <s v="тийм"/>
    <m/>
    <m/>
    <m/>
    <m/>
    <m/>
    <m/>
  </r>
  <r>
    <n v="309"/>
    <d v="2020-05-01T00:00:00"/>
    <s v="Ц.Батзул"/>
    <x v="3"/>
    <x v="191"/>
    <d v="2020-05-15T00:00:00"/>
    <s v="Усны шахуургын сэлбэг /warman/ нийлүүлэх"/>
    <x v="1"/>
    <s v="Монголросцветмет ТӨҮГ"/>
    <s v="ТӨБЗГ"/>
    <s v="6-1/3004"/>
    <s v="2020.05.12"/>
    <s v="6-1/3191"/>
    <s v="Д.Отгонсүрэн"/>
    <s v="Өөрийн хөрөнгө"/>
    <n v="159859920"/>
    <m/>
    <s v="Худалдаа хөгжлийн банк"/>
    <s v="2020.03.13,_x000a_411DBG/20/2239"/>
    <n v="3200000"/>
    <m/>
    <s v="2020.05.12_x000a_6-1/"/>
    <m/>
  </r>
  <r>
    <n v="310"/>
    <d v="2020-05-01T00:00:00"/>
    <s v="Ц.Батзул"/>
    <x v="3"/>
    <x v="192"/>
    <d v="2020-05-15T00:00:00"/>
    <s v="Ариутгал, халдваргүйтгэлийн бодис, халдвар хамгааллын хувцас, багаж хэрэгсэл нийлүүлэх"/>
    <x v="0"/>
    <s v="Мал эмнэлгийн ерөнхий газар"/>
    <s v="ХХААХҮС"/>
    <s v="6-1/2090"/>
    <s v="2020.05.14"/>
    <s v="6-1/3307"/>
    <s v="Д.Отгонсүрэн"/>
    <s v="Улсын төсөв"/>
    <n v="673944400"/>
    <m/>
    <m/>
    <m/>
    <m/>
    <m/>
    <m/>
    <m/>
  </r>
  <r>
    <n v="311"/>
    <d v="2020-05-01T00:00:00"/>
    <s v="Ц.Батзул"/>
    <x v="4"/>
    <x v="193"/>
    <d v="2020-05-15T00:00:00"/>
    <s v="Орон нутаг судлах музейн барилга /Хэнтий хэрлэн сум/"/>
    <x v="0"/>
    <s v="ТХААГ"/>
    <s v="ЕС"/>
    <m/>
    <s v="2020.05.08"/>
    <s v=" 6-1/3123"/>
    <s v="Г.Мөнхцэцэг"/>
    <s v="Улсын төсөв"/>
    <n v="3177700000"/>
    <m/>
    <m/>
    <m/>
    <m/>
    <m/>
    <m/>
    <m/>
  </r>
  <r>
    <n v="312"/>
    <d v="2020-05-01T00:00:00"/>
    <s v="Ц.Батзул"/>
    <x v="2"/>
    <x v="194"/>
    <d v="2020-05-15T00:00:00"/>
    <s v="Баянзүрх, Сүхбаатар, Чингэлтэй дүүргийн эрүүгийн хэргийн анхан шатны шүүхийн тамгын газарт шаардлагатай тоног төхөөрөмж "/>
    <x v="7"/>
    <s v="Чингэлтэй дүүргийн ХААА"/>
    <s v="Нийслэл ЗД"/>
    <m/>
    <s v="2020.05.05"/>
    <s v="6-1/3021"/>
    <s v="Б.Түвшин"/>
    <s v="Орон нутгийн төсөв"/>
    <n v="40000000"/>
    <m/>
    <m/>
    <m/>
    <m/>
    <m/>
    <m/>
    <m/>
  </r>
  <r>
    <n v="313"/>
    <d v="2020-05-01T00:00:00"/>
    <s v="Ц.Батзул"/>
    <x v="2"/>
    <x v="4"/>
    <d v="2020-05-15T00:00:00"/>
    <s v="Хүний нөөц, цалингийн нэгдсэн систем сервер худалдан авах"/>
    <x v="4"/>
    <s v="Төрийн албаны зөвлөл"/>
    <s v="Төрийн абланы зөвлөл"/>
    <m/>
    <s v="2020.05.12"/>
    <n v="484100"/>
    <s v="Б.Түвшин"/>
    <s v="Улсын төсөв"/>
    <n v="670000000"/>
    <m/>
    <m/>
    <m/>
    <m/>
    <m/>
    <m/>
    <m/>
  </r>
  <r>
    <n v="314"/>
    <d v="2020-05-04T00:00:00"/>
    <s v="Ц.Батзул"/>
    <x v="3"/>
    <x v="195"/>
    <d v="2020-05-18T00:00:00"/>
    <s v="Өнгөт металл"/>
    <x v="1"/>
    <s v="Эрдэнэт үйлдвэр ТӨҮГ"/>
    <s v="ТӨБЗГ"/>
    <s v="6-1/3024"/>
    <s v="2020.05.15"/>
    <s v="6-1/3340"/>
    <s v="Д.Отгонсүрэн"/>
    <s v="Өөрийн хөрөнгө"/>
    <n v="441406800"/>
    <m/>
    <m/>
    <m/>
    <m/>
    <m/>
    <m/>
    <m/>
  </r>
  <r>
    <n v="315"/>
    <d v="2020-05-04T00:00:00"/>
    <s v="Ц.Батзул"/>
    <x v="6"/>
    <x v="196"/>
    <d v="2020-05-18T00:00:00"/>
    <s v="Орон сууцны байруудын дулаан хангамжийг ТЭЦ-ээс хамааралгүй схемд холбох материал худалдан авах"/>
    <x v="0"/>
    <s v="Дорнод нийтийн аж ахуй ОНӨААТҮГ"/>
    <s v="Дорнод ЗД"/>
    <d v="3069-06-01T00:00:00"/>
    <s v="2020.05.18"/>
    <s v="6-1/3390%"/>
    <s v="Д.Номингэрэл"/>
    <s v="Өөрийн хөрөнгө"/>
    <n v="109000000"/>
    <m/>
    <m/>
    <m/>
    <m/>
    <m/>
    <m/>
    <m/>
  </r>
  <r>
    <n v="316"/>
    <d v="2020-05-04T00:00:00"/>
    <s v="Ц.Батзул"/>
    <x v="4"/>
    <x v="30"/>
    <d v="2020-05-18T00:00:00"/>
    <s v="Эм, эмнэлгийн хэрэгсэл нийлүүлэх"/>
    <x v="0"/>
    <s v="Цус сэлбэлт судлалын үндэсний төв "/>
    <s v="ЭМС"/>
    <m/>
    <s v="2020.05.15"/>
    <s v=" 6-1/3345"/>
    <s v="Г.Мөнхцэцэг"/>
    <s v="Улсын төсөв"/>
    <n v="5647044500"/>
    <m/>
    <m/>
    <m/>
    <m/>
    <m/>
    <m/>
    <m/>
  </r>
  <r>
    <n v="317"/>
    <d v="2020-05-04T00:00:00"/>
    <s v="Ц.Батзул"/>
    <x v="1"/>
    <x v="197"/>
    <d v="2020-05-18T00:00:00"/>
    <s v="Хайлш"/>
    <x v="0"/>
    <s v="Эрдэнэт үйлдвэр ТӨҮГ"/>
    <s v="ТӨБЗГ"/>
    <m/>
    <s v="2020.05.15"/>
    <d v="3322-06-01T00:00:00"/>
    <s v="Ч.Баярмаа"/>
    <s v="Өөрийн хөрөнгө"/>
    <n v="400410000"/>
    <m/>
    <m/>
    <m/>
    <m/>
    <m/>
    <m/>
    <m/>
  </r>
  <r>
    <n v="318"/>
    <d v="2020-05-04T00:00:00"/>
    <s v="Ц.Батзул"/>
    <x v="6"/>
    <x v="198"/>
    <d v="2020-05-18T00:00:00"/>
    <s v="Монгол адууны генетик тогтоцын үзүүлэлтийг тодотгох судалгаа, туршилтад ашиглах чип, чип уншигч худалдан авах"/>
    <x v="1"/>
    <s v="ХХААХҮЯ"/>
    <s v="ХХААХҮС"/>
    <d v="3068-06-01T00:00:00"/>
    <s v="2020.05.18"/>
    <d v="3391-06-01T00:00:00"/>
    <s v="Д.Номингэрэл"/>
    <s v="Улсын төсөв"/>
    <n v="50000000"/>
    <m/>
    <m/>
    <m/>
    <m/>
    <m/>
    <m/>
    <m/>
  </r>
  <r>
    <n v="319"/>
    <d v="2020-05-04T00:00:00"/>
    <s v="Ц.Батзул"/>
    <x v="3"/>
    <x v="199"/>
    <d v="2020-05-18T00:00:00"/>
    <s v="Тавилга нийлүүлэх "/>
    <x v="1"/>
    <s v="Эрдэнэс тавантолгой ХК"/>
    <s v="УУХҮС"/>
    <s v="6-1/3050"/>
    <s v="2020.05.18"/>
    <s v="6-1/3379"/>
    <s v="Д.Отгонсүрэн"/>
    <s v="Өөрийн хөрөнгө"/>
    <n v="29166000"/>
    <m/>
    <m/>
    <m/>
    <m/>
    <m/>
    <m/>
    <m/>
  </r>
  <r>
    <n v="320"/>
    <d v="2020-05-04T00:00:00"/>
    <s v="Ц.Батзул"/>
    <x v="4"/>
    <x v="200"/>
    <d v="2020-05-18T00:00:00"/>
    <s v="Маягт, үнэт цаас нийлүүлэх"/>
    <x v="8"/>
    <s v="Авто тээврийн үндэсний төв"/>
    <s v="ТӨБЗГ"/>
    <m/>
    <s v="2020.05.18"/>
    <s v=" 6-1/3392"/>
    <s v="Г.Мөнхцэцэг"/>
    <s v="Өөрийн хөрөнгө"/>
    <n v="130000000"/>
    <m/>
    <m/>
    <m/>
    <m/>
    <m/>
    <m/>
    <m/>
  </r>
  <r>
    <n v="321"/>
    <d v="2020-05-04T00:00:00"/>
    <s v="Ц.Батзул"/>
    <x v="2"/>
    <x v="14"/>
    <d v="2020-05-18T00:00:00"/>
    <s v="Ахуйн бараа, цаас, бүрээс"/>
    <x v="2"/>
    <s v="Эрдэнэт үйлдвэр ТӨҮГ"/>
    <s v="ТӨБЗГ"/>
    <m/>
    <s v="2020.05.06"/>
    <s v="6-1/3085"/>
    <s v="Б.Түвшин"/>
    <s v="Өөрийн хөрөнгө"/>
    <n v="172449000"/>
    <m/>
    <m/>
    <m/>
    <m/>
    <m/>
    <m/>
    <m/>
  </r>
  <r>
    <n v="322"/>
    <d v="2020-05-04T00:00:00"/>
    <s v="Ц.Батзул"/>
    <x v="2"/>
    <x v="14"/>
    <d v="2020-05-18T00:00:00"/>
    <s v="Угаалгын бодис"/>
    <x v="2"/>
    <s v="Эрдэнэт үйлдвэр ТӨҮГ"/>
    <s v="ТӨБЗГ"/>
    <m/>
    <s v="2020.05.06"/>
    <s v="6-1/3085"/>
    <s v="Б.Түвшин"/>
    <s v="Өөрийн хөрөнгө"/>
    <n v="324250641"/>
    <m/>
    <m/>
    <m/>
    <m/>
    <m/>
    <m/>
    <m/>
  </r>
  <r>
    <n v="323"/>
    <d v="2020-05-04T00:00:00"/>
    <s v="Ц.Батзул"/>
    <x v="3"/>
    <x v="201"/>
    <d v="2020-05-18T00:00:00"/>
    <s v="Дамжуулагч утас АС"/>
    <x v="0"/>
    <s v="УЦТС ТӨХК"/>
    <s v="ЭХС"/>
    <s v="6-1/3071"/>
    <s v="2020.05.18"/>
    <s v="6-1/3378"/>
    <s v="Д.Отгонсүрэн"/>
    <s v="Өөрийн хөрөнгө"/>
    <n v="272399760"/>
    <m/>
    <m/>
    <m/>
    <m/>
    <m/>
    <m/>
    <m/>
  </r>
  <r>
    <n v="324"/>
    <d v="2020-05-04T00:00:00"/>
    <s v="Ц.Батзул"/>
    <x v="6"/>
    <x v="202"/>
    <d v="2020-05-18T00:00:00"/>
    <s v="Зуунмод-Манзушир чиглэлийн хатуу хучилттай автозам "/>
    <x v="0"/>
    <s v="Барилга, захиалагч орон сууцны корпораци"/>
    <s v="ЗТХС"/>
    <d v="3070-06-01T00:00:00"/>
    <s v="2020.05.15"/>
    <d v="3323-06-01T00:00:00"/>
    <s v="Д.Номингэрэл"/>
    <s v="Хөрөнгө оруулалт"/>
    <n v="6576900000"/>
    <m/>
    <m/>
    <m/>
    <m/>
    <m/>
    <m/>
    <m/>
  </r>
  <r>
    <n v="325"/>
    <d v="2020-05-05T00:00:00"/>
    <s v="Ц.Батзул"/>
    <x v="1"/>
    <x v="203"/>
    <d v="2020-05-19T00:00:00"/>
    <s v="Түлхүүр гардуулах нөхцөлтэй Орон сууцны барилгуудын дээврийн засвар /Улаанбаатар, Баянгол дүүрэг, 5,6,7,9 дүгээр хороо/"/>
    <x v="0"/>
    <s v="БХБЯ"/>
    <s v="БХБС"/>
    <m/>
    <s v="2020.05.19"/>
    <d v="3400-06-01T00:00:00"/>
    <s v="Ч.Баярмаа"/>
    <s v="Улсын төсөв"/>
    <n v="996500000"/>
    <m/>
    <m/>
    <m/>
    <m/>
    <m/>
    <m/>
    <m/>
  </r>
  <r>
    <n v="326"/>
    <d v="2020-05-05T00:00:00"/>
    <s v="Ц.Батзул"/>
    <x v="1"/>
    <x v="67"/>
    <d v="2020-05-19T00:00:00"/>
    <s v="Ажлын хувцас багц 1,2"/>
    <x v="7"/>
    <s v="ЭБЦТС ТӨХК"/>
    <s v="ЭХС"/>
    <m/>
    <s v="2020.05.08"/>
    <d v="3120-06-01T00:00:00"/>
    <s v="Ч.Баярмаа"/>
    <s v="Өөрийн хөрөнгө"/>
    <n v="85920000"/>
    <m/>
    <m/>
    <m/>
    <m/>
    <m/>
    <m/>
    <m/>
  </r>
  <r>
    <n v="327"/>
    <d v="2020-05-05T00:00:00"/>
    <s v="Ц.Батзул"/>
    <x v="3"/>
    <x v="204"/>
    <d v="2020-05-19T00:00:00"/>
    <s v="Орон сууцны 2-р хороолол 3-р байрны 1-р блокийн дээвэр засвар"/>
    <x v="0"/>
    <s v="Орхон аймгийн ОНӨГ"/>
    <s v="Орхон ЗД"/>
    <s v="6-1/3106"/>
    <s v="2020.05.19"/>
    <s v="6-1/3414"/>
    <s v="Д.Отгонсүрэн"/>
    <s v="Орон нутгийн төсөв"/>
    <n v="30472341"/>
    <m/>
    <m/>
    <m/>
    <m/>
    <m/>
    <m/>
    <m/>
  </r>
  <r>
    <n v="328"/>
    <d v="2020-05-05T00:00:00"/>
    <s v="Ц.Батзул"/>
    <x v="2"/>
    <x v="205"/>
    <d v="2020-05-19T00:00:00"/>
    <s v="Хагалгааны 4-р давхарын засварын ажил"/>
    <x v="0"/>
    <s v="Улсын нэгдүгээр төв эмнэлэг"/>
    <s v="ЭМС"/>
    <m/>
    <s v="2020.05.14"/>
    <s v="6-1/3259"/>
    <s v="Б.Түвшин"/>
    <s v="Улсын төсөв"/>
    <s v="1,200,000,000 "/>
    <m/>
    <m/>
    <m/>
    <m/>
    <m/>
    <m/>
    <m/>
  </r>
  <r>
    <n v="329"/>
    <d v="2020-05-05T00:00:00"/>
    <s v="Ц.Батзул"/>
    <x v="1"/>
    <x v="42"/>
    <d v="2020-05-19T00:00:00"/>
    <s v="Хяналтын камерийн бичлэг хадгалах төхөөрөмж"/>
    <x v="0"/>
    <s v="Төрийн банк"/>
    <s v="СС"/>
    <m/>
    <s v="2020.05.19"/>
    <d v="3432-06-01T00:00:00"/>
    <s v="Ч.Баярмаа"/>
    <s v="Өөрийн хөрөнгө"/>
    <n v="1885494700"/>
    <m/>
    <m/>
    <m/>
    <m/>
    <m/>
    <m/>
    <m/>
  </r>
  <r>
    <n v="330"/>
    <d v="2020-05-05T00:00:00"/>
    <s v="Ц.Батзул"/>
    <x v="1"/>
    <x v="42"/>
    <d v="2020-05-19T00:00:00"/>
    <s v="Хяналтын камерийн бичлэг хадгалах төхөөрөмжийн лиценз"/>
    <x v="0"/>
    <s v="Төрийн банк"/>
    <s v="СС"/>
    <m/>
    <s v="2020.05.19"/>
    <d v="3431-06-01T00:00:00"/>
    <s v="Ч.Баярмаа"/>
    <s v="Өөрийн хөрөнгө"/>
    <n v="171804000"/>
    <m/>
    <m/>
    <m/>
    <m/>
    <m/>
    <m/>
    <m/>
  </r>
  <r>
    <n v="331"/>
    <d v="2020-05-05T00:00:00"/>
    <s v="Ц.Батзул"/>
    <x v="4"/>
    <x v="159"/>
    <d v="2020-05-19T00:00:00"/>
    <s v="Алтай хотын гэр хорооллийн өрхийг 2 тарифт цахилгааны тоолуураар хангах"/>
    <x v="5"/>
    <s v="Говь-Алтай аймгийн ОНӨГ"/>
    <s v="Говь-Алтай ЗД"/>
    <s v=" 6-1/3162"/>
    <s v=" 2020.05.19"/>
    <s v=" 6-1/3433"/>
    <s v="Г.Мөнхцэцэг"/>
    <s v="ОНХС"/>
    <n v="111000000"/>
    <m/>
    <m/>
    <m/>
    <m/>
    <m/>
    <m/>
    <m/>
  </r>
  <r>
    <n v="332"/>
    <d v="2020-05-05T00:00:00"/>
    <s v="Ц.Батзул"/>
    <x v="2"/>
    <x v="206"/>
    <d v="2020-05-19T00:00:00"/>
    <s v="Газрын үйл ажиллагааны эрсдлийн даатгалын үйлчилгээ үзүүлэх"/>
    <x v="7"/>
    <s v="МИАТ ТӨХК"/>
    <s v="ТӨБЗГ"/>
    <m/>
    <s v="2020.05.14"/>
    <n v="496153"/>
    <s v="Б.Түвшин"/>
    <s v="Өөрийн хөрөнгө"/>
    <n v="400000000"/>
    <m/>
    <m/>
    <m/>
    <m/>
    <m/>
    <m/>
    <m/>
  </r>
  <r>
    <n v="333"/>
    <d v="2020-05-05T00:00:00"/>
    <s v="Ц.Батзул"/>
    <x v="7"/>
    <x v="207"/>
    <d v="2020-05-19T00:00:00"/>
    <s v="Авлигатай тэмцэх газры албан хэрэгцээнд суудлын авто маштин бэлтгэн нийлүүлэх"/>
    <x v="7"/>
    <s v="АТГ"/>
    <s v="АТГ"/>
    <m/>
    <d v="2020-05-08T00:00:00"/>
    <d v="3125-06-01T00:00:00"/>
    <s v="Д.Гантулга"/>
    <s v="Хөрөнгө оруулалт"/>
    <n v="400000000"/>
    <m/>
    <m/>
    <m/>
    <m/>
    <m/>
    <m/>
    <m/>
  </r>
  <r>
    <n v="334"/>
    <d v="2020-05-06T00:00:00"/>
    <s v="Ц.Батзул"/>
    <x v="4"/>
    <x v="208"/>
    <d v="2020-05-20T00:00:00"/>
    <s v="Байгалын түүхийн музейн тавилга, тоног төхөөрөмж /Өмнговь, Даланзадгад сум/"/>
    <x v="1"/>
    <s v="Өмнөговь аймгийн ЗДТГ"/>
    <s v="БСШУСС"/>
    <m/>
    <s v=" 2020.05.20"/>
    <s v=" 6-1/3470"/>
    <s v="Г.Мөнхцэцэг"/>
    <s v="Улсын төсөв"/>
    <n v="94460100000"/>
    <m/>
    <s v="Хас банк"/>
    <s v="2020.04.20_x000a_118GT10201110002"/>
    <n v="6000000"/>
    <m/>
    <s v="2020.05.25_x000a_6-1/3560"/>
    <s v="Тийм"/>
  </r>
  <r>
    <n v="335"/>
    <d v="2020-05-06T00:00:00"/>
    <s v="Ц.Батзул"/>
    <x v="7"/>
    <x v="209"/>
    <d v="2020-05-20T00:00:00"/>
    <s v="Сургуулинй барилга,320 суудал /Говь-алтай, Хөхморьт сум/"/>
    <x v="7"/>
    <s v="ТХААГ"/>
    <s v="ЕС"/>
    <m/>
    <d v="2020-05-08T00:00:00"/>
    <d v="3124-06-01T00:00:00"/>
    <s v="Д.Гантулга"/>
    <s v="Улсын төсөв"/>
    <n v="3200000000"/>
    <m/>
    <m/>
    <m/>
    <m/>
    <m/>
    <m/>
    <m/>
  </r>
  <r>
    <n v="336"/>
    <d v="2020-05-06T00:00:00"/>
    <s v="Ц.Батзул"/>
    <x v="2"/>
    <x v="210"/>
    <d v="2020-05-20T00:00:00"/>
    <s v="Хор саармагжуулах бодис, хүнсний бүтээгдэхүүн /Эрдэнэт/"/>
    <x v="0"/>
    <s v="Эрдэнэт үйлдвэр ТӨҮГ"/>
    <s v="ТӨБЗГ"/>
    <m/>
    <s v="2020.05.19"/>
    <s v="6-1/3405"/>
    <s v="Б.Түвшин"/>
    <s v="Өөрийн хөрөнгө"/>
    <n v="1694000000"/>
    <m/>
    <m/>
    <m/>
    <m/>
    <m/>
    <m/>
    <m/>
  </r>
  <r>
    <n v="337"/>
    <d v="2020-05-06T00:00:00"/>
    <s v="Ц.Батзул"/>
    <x v="4"/>
    <x v="211"/>
    <d v="2020-05-20T00:00:00"/>
    <s v="Сумын төвөөс засмал зам хүртэл хатуу хучилттай зам тавих ажлын зураг төсөв боловсруулах"/>
    <x v="0"/>
    <s v="Говьсүмбэр аймгийн Шивээговь сумын засаг дарга "/>
    <s v="Говьсүмбэр ЗД"/>
    <m/>
    <s v=" 2020.05.20"/>
    <s v=" 6-1/3469"/>
    <s v="Г.Мөнхцэцэг"/>
    <s v="ОНХС"/>
    <n v="34000000"/>
    <m/>
    <m/>
    <m/>
    <m/>
    <m/>
    <m/>
    <m/>
  </r>
  <r>
    <n v="338"/>
    <d v="2020-05-06T00:00:00"/>
    <s v="Ц.Батзул"/>
    <x v="7"/>
    <x v="212"/>
    <d v="2020-05-20T00:00:00"/>
    <s v="Иргэдийн экологийн боловсрол, хүмүүжил, нөлөөллийн ажлыг зохион байгуулах"/>
    <x v="7"/>
    <s v="Дорнод аймгийн ОНӨГ"/>
    <s v="Дорнод ЗД"/>
    <m/>
    <m/>
    <m/>
    <s v="Д.Гантулга"/>
    <s v="Байгаль хамгаалах сан"/>
    <n v="55000000"/>
    <m/>
    <m/>
    <m/>
    <m/>
    <m/>
    <m/>
    <m/>
  </r>
  <r>
    <n v="339"/>
    <d v="2020-05-06T00:00:00"/>
    <s v="Ц.Батзул"/>
    <x v="2"/>
    <x v="213"/>
    <d v="2020-05-20T00:00:00"/>
    <s v="Сүхбаатар дүүргийн нутаг дэсвгэрийн нийтийн эзэмшлийн гудамж, зам талбайн гэрэлтүүлгийн ашиглалт, хамгааллатын үйлчилгээ"/>
    <x v="0"/>
    <s v="Сүхбаатар дүүргийн ХААА"/>
    <s v="Нийслэл ЗД"/>
    <m/>
    <s v="Сокол ХХК"/>
    <n v="537425"/>
    <s v="Б.Түвшин"/>
    <s v="Орон нутгийн төсөв"/>
    <n v="588899979"/>
    <m/>
    <m/>
    <m/>
    <m/>
    <m/>
    <m/>
    <m/>
  </r>
  <r>
    <n v="340"/>
    <d v="2020-05-06T00:00:00"/>
    <s v="Ц.Батзул"/>
    <x v="2"/>
    <x v="99"/>
    <d v="2020-05-20T00:00:00"/>
    <s v="Ой хээрийн түймэрээс урьдчилан сэргийлэх, ой хамгаалах багаж, хэрэгсэл худалдан авах"/>
    <x v="0"/>
    <s v="БОАЖЯ"/>
    <s v="БОАЖС"/>
    <m/>
    <s v="2020.05.18"/>
    <s v="6-1/3372"/>
    <s v="Б.Түвшин"/>
    <s v="Урсгал төсөв"/>
    <n v="340000000"/>
    <m/>
    <m/>
    <m/>
    <m/>
    <m/>
    <m/>
    <m/>
  </r>
  <r>
    <n v="341"/>
    <d v="2020-05-06T00:00:00"/>
    <s v="Ц.Батзул"/>
    <x v="2"/>
    <x v="214"/>
    <d v="2020-05-20T00:00:00"/>
    <s v="Хор саармагжуулах бодис, хүнсний бүтээгдэхүүн /Эрдэнэт/"/>
    <x v="0"/>
    <s v="Эрдэнэт үйлдвэр ТӨҮГ"/>
    <s v="ТӨБЗГ"/>
    <m/>
    <s v="2020.05.19"/>
    <s v="6-1/3420"/>
    <s v="Б.Түвшин"/>
    <s v="Өөрийн хөрөнгө"/>
    <n v="1694000000"/>
    <m/>
    <m/>
    <m/>
    <m/>
    <m/>
    <m/>
    <m/>
  </r>
  <r>
    <n v="342"/>
    <d v="2020-05-06T00:00:00"/>
    <s v="Ц.Батзул"/>
    <x v="6"/>
    <x v="215"/>
    <d v="2020-05-20T00:00:00"/>
    <s v="Эрүүл ахуйн үзлэг, шижилгээнүүдэд хамрагдах"/>
    <x v="7"/>
    <s v="Дулааны IV цахилгаан станц ТӨХК"/>
    <s v="ЭХС"/>
    <m/>
    <s v="2020.05.12"/>
    <d v="3195-06-01T00:00:00"/>
    <s v="Д.Номингэрэл"/>
    <s v="Өөрийн хөрөнгө"/>
    <n v="80000000"/>
    <m/>
    <m/>
    <m/>
    <m/>
    <m/>
    <m/>
    <m/>
  </r>
  <r>
    <n v="343"/>
    <d v="2020-05-06T00:00:00"/>
    <s v="Ц.Батзул"/>
    <x v="2"/>
    <x v="194"/>
    <d v="2020-05-20T00:00:00"/>
    <s v="Баянзүрх, Сүхбаатар, Чингэлтэй дүүргийн эрүүгийн хэргийн анхан шатны шүүхийн тамгын газарт шаардлагатай тоног төхөөрөмж "/>
    <x v="0"/>
    <s v="Чингэлтэй дүүргийн ХААА"/>
    <s v="Нийслэл ЗД"/>
    <m/>
    <s v="2020.05.20"/>
    <s v="6-1/3467"/>
    <s v="Б.Түвшин"/>
    <s v="Орон нутгийн төсөв"/>
    <m/>
    <m/>
    <m/>
    <m/>
    <m/>
    <m/>
    <m/>
    <m/>
  </r>
  <r>
    <n v="344"/>
    <d v="2020-05-08T00:00:00"/>
    <s v="Ц.Батзул"/>
    <x v="6"/>
    <x v="216"/>
    <d v="2020-05-22T00:00:00"/>
    <s v="Арьс ширний хими ба механик шинжилгээний лабораторид тоног төхөөрөмж худалдан авах"/>
    <x v="5"/>
    <s v="ХААИС"/>
    <s v="БСШУСС"/>
    <d v="3798-06-01T00:00:00"/>
    <s v="2020.05.20"/>
    <d v="3464-06-01T00:00:00"/>
    <s v="Д.Номингэрэл"/>
    <s v="Европийн холбооны Эрасмус хөтөлбөр"/>
    <m/>
    <m/>
    <m/>
    <m/>
    <m/>
    <m/>
    <m/>
    <m/>
  </r>
  <r>
    <n v="345"/>
    <d v="2020-05-08T00:00:00"/>
    <s v="Ц.Батзул"/>
    <x v="4"/>
    <x v="217"/>
    <d v="2020-05-22T00:00:00"/>
    <s v="Хими, хүчдэл, өндөрт ажиллах хамгаалах хэрэгсэл"/>
    <x v="0"/>
    <s v="Дулааны III цахилгаан станц ТӨХК"/>
    <s v="ЭХС"/>
    <s v=" 6-1/3169"/>
    <s v=" 2020.05.21"/>
    <s v=" 6-1/3495"/>
    <s v="Г.Мөнхцэцэг"/>
    <s v="Өөрийн хөрөнгө "/>
    <n v="35000000"/>
    <m/>
    <m/>
    <m/>
    <m/>
    <m/>
    <m/>
    <m/>
  </r>
  <r>
    <n v="346"/>
    <d v="2020-05-08T00:00:00"/>
    <s v="Ц.Батзул"/>
    <x v="3"/>
    <x v="26"/>
    <d v="2020-05-22T00:00:00"/>
    <s v="Улсын ерөнхий прокурорын газрын тавилга, эд хогшил, тоног төхөөрөмж нийлүүлэх"/>
    <x v="0"/>
    <s v="УЕПГ"/>
    <s v="УЕП"/>
    <s v="6-1/3165"/>
    <s v="2020.05.22"/>
    <d v="3540-06-01T00:00:00"/>
    <s v="Д.Отгонсүрэн"/>
    <s v="Улсын төсөв"/>
    <n v="251760000"/>
    <m/>
    <m/>
    <m/>
    <m/>
    <m/>
    <m/>
    <m/>
  </r>
  <r>
    <n v="347"/>
    <d v="2020-05-08T00:00:00"/>
    <s v="Ц.Батзул"/>
    <x v="2"/>
    <x v="37"/>
    <d v="2020-05-22T00:00:00"/>
    <s v="Эм, эмнэлгийн хэрэгсэл, ороох боох материал нийлүллэх"/>
    <x v="0"/>
    <s v="Дорнод аймгийн ЭМГ"/>
    <s v="ЭМС"/>
    <m/>
    <s v="2020.05.20"/>
    <s v="6-1/3468"/>
    <s v="Б.Түвшин"/>
    <s v="Улсын төсөв"/>
    <n v="1307343395"/>
    <m/>
    <m/>
    <m/>
    <m/>
    <m/>
    <m/>
    <m/>
  </r>
  <r>
    <n v="348"/>
    <d v="2020-05-08T00:00:00"/>
    <s v="Ц.Батзул"/>
    <x v="2"/>
    <x v="141"/>
    <d v="2020-05-22T00:00:00"/>
    <s v="Явган хүний замын гэрэлтүүлэг /Булган аймгийн, Булган сум, 2-р баг, &quot;Б&quot;, &quot;В&quot; хэсгийн хооронд/"/>
    <x v="0"/>
    <s v="Булган аймгийн ОНӨГ"/>
    <s v="Булган ЗД"/>
    <m/>
    <s v="2020.05.12"/>
    <n v="483735"/>
    <s v="Б.Түвшин"/>
    <s v="Улсын төсөв"/>
    <s v="91,100,000 "/>
    <m/>
    <m/>
    <m/>
    <m/>
    <m/>
    <m/>
    <m/>
  </r>
  <r>
    <n v="349"/>
    <d v="2020-05-08T00:00:00"/>
    <s v="Ц.Батзул"/>
    <x v="2"/>
    <x v="145"/>
    <d v="2020-05-22T00:00:00"/>
    <s v="Ой хээрийн түймэрээс урьдчилан сэргийлэх, ой хамгаалах багаж, хэрэгсэл худалдан авах"/>
    <x v="0"/>
    <s v="БОАЖЯ"/>
    <s v="БОАЖС"/>
    <m/>
    <s v="2020.05.18"/>
    <s v="6-1/3372"/>
    <s v="Б.Түвшин"/>
    <s v="Улсын төсөв"/>
    <n v="340000000"/>
    <m/>
    <m/>
    <m/>
    <m/>
    <m/>
    <m/>
    <m/>
  </r>
  <r>
    <n v="350"/>
    <d v="2020-05-08T00:00:00"/>
    <s v="Ц.Батзул"/>
    <x v="4"/>
    <x v="218"/>
    <d v="2020-05-22T00:00:00"/>
    <s v="Суурин компьютер нийлүүлэх"/>
    <x v="2"/>
    <s v="Эрдэнэс тавантолгой ХК"/>
    <s v="УУХҮС"/>
    <s v=" 6-1/3193"/>
    <s v=" 2020.05.21"/>
    <s v=" 6-1/3494"/>
    <s v="Г.Мөнхцэцэг"/>
    <s v="Өөрийн хөрөнгө "/>
    <n v="817450710"/>
    <m/>
    <m/>
    <m/>
    <m/>
    <m/>
    <m/>
    <m/>
  </r>
  <r>
    <n v="351"/>
    <d v="2020-05-08T00:00:00"/>
    <s v="Ц.Батзул"/>
    <x v="1"/>
    <x v="219"/>
    <d v="2020-05-22T00:00:00"/>
    <s v="Нүхтэрсэн бөмбөлөг нийлүүлэх"/>
    <x v="0"/>
    <s v="Дулааны IV цахилгаан станц ТӨХК"/>
    <s v="ЭХС"/>
    <m/>
    <s v="2020.05.21"/>
    <d v="3485-06-01T00:00:00"/>
    <s v="Ч.Баярмаа"/>
    <m/>
    <m/>
    <m/>
    <m/>
    <m/>
    <m/>
    <m/>
    <m/>
    <m/>
  </r>
  <r>
    <n v="352"/>
    <d v="2020-05-08T00:00:00"/>
    <s v="Ц.Батзул"/>
    <x v="3"/>
    <x v="46"/>
    <d v="2020-05-22T00:00:00"/>
    <s v="Сумын соёлын төвд тоног төхөөрөмж худалдан авах"/>
    <x v="0"/>
    <s v="Дорнод аймгийн ОНӨГ"/>
    <s v="Дорнод ЗД"/>
    <s v="6-1/3166"/>
    <s v="2020.05.22"/>
    <d v="3541-06-01T00:00:00"/>
    <s v="Д.Отгонсүрэн"/>
    <s v="ОНХС"/>
    <n v="15000000"/>
    <m/>
    <m/>
    <m/>
    <m/>
    <m/>
    <m/>
    <m/>
  </r>
  <r>
    <n v="353"/>
    <d v="2020-05-08T00:00:00"/>
    <s v="Ц.Батзул"/>
    <x v="1"/>
    <x v="220"/>
    <d v="2020-05-22T00:00:00"/>
    <s v="Гэр хорооллийн айл өрхийн цахилгаан өргөтгөл /Улаанбаатар, Баянзүрх дүүрэг, 11 дүгээр хороо/"/>
    <x v="0"/>
    <s v="ТХААГ"/>
    <s v="ЕС"/>
    <m/>
    <s v="2020.05.21"/>
    <d v="3484-06-01T00:00:00"/>
    <s v="Ч.Баярмаа"/>
    <m/>
    <m/>
    <m/>
    <m/>
    <m/>
    <m/>
    <m/>
    <m/>
    <m/>
  </r>
  <r>
    <n v="354"/>
    <d v="2020-05-08T00:00:00"/>
    <s v="Ц.Батзул"/>
    <x v="3"/>
    <x v="221"/>
    <d v="2020-05-22T00:00:00"/>
    <s v="Хурдан морьны бүртэлийн цахим программ, аппликэйшн боловсруулах"/>
    <x v="0"/>
    <s v="ХХААХҮЯ"/>
    <s v="ХХААХҮС"/>
    <s v="6-1/3167"/>
    <s v="2020.05.22"/>
    <d v="3542-06-01T00:00:00"/>
    <s v="Д.Отгонсүрэн"/>
    <s v="Улсын төсөв"/>
    <n v="100000000"/>
    <m/>
    <m/>
    <m/>
    <m/>
    <m/>
    <m/>
    <m/>
  </r>
  <r>
    <n v="355"/>
    <d v="2020-05-08T00:00:00"/>
    <s v="Ц.Батзул"/>
    <x v="2"/>
    <x v="167"/>
    <d v="2020-05-22T00:00:00"/>
    <s v="Ил уурхайн эмульсийн тэсрэх бодисын үйлдвэр барих"/>
    <x v="2"/>
    <s v="Эрдэнэт үйлдвэр ТӨҮГ"/>
    <s v="ТӨБЗГ"/>
    <m/>
    <s v="2020.05.28"/>
    <s v="6-1/3676"/>
    <s v="Б.Түвшин"/>
    <m/>
    <m/>
    <m/>
    <m/>
    <m/>
    <m/>
    <m/>
    <m/>
    <m/>
  </r>
  <r>
    <n v="356"/>
    <d v="2020-05-11T00:00:00"/>
    <s v="З.Энхболд"/>
    <x v="6"/>
    <x v="145"/>
    <d v="2020-05-25T00:00:00"/>
    <s v="Сум дундын ойн ангид ус, усалгааны авто машин худалдан авах"/>
    <x v="0"/>
    <s v="Орхон аймгийн ОНӨГ"/>
    <s v="Орхон ЗД"/>
    <d v="3200-06-01T00:00:00"/>
    <s v="2020.05.26"/>
    <d v="3621-06-01T00:00:00"/>
    <s v="Д.Номингэрэл"/>
    <s v="Орон нутгийн төсөв"/>
    <n v="69000000"/>
    <m/>
    <m/>
    <m/>
    <m/>
    <m/>
    <m/>
    <m/>
  </r>
  <r>
    <n v="357"/>
    <d v="2020-05-11T00:00:00"/>
    <s v="З.Энхболд"/>
    <x v="6"/>
    <x v="139"/>
    <d v="2020-05-25T00:00:00"/>
    <s v="Рентген аппарат "/>
    <x v="1"/>
    <s v="Хэнтий аймгийн Бор өндөр сумын ЗДТГ"/>
    <s v="Хэнтий ЗД"/>
    <d v="3196-06-01T00:00:00"/>
    <s v="2020.05.26"/>
    <d v="3648-06-01T00:00:00"/>
    <s v="Д.Номингэрэл"/>
    <s v="Орон нутгийн хөгжлийн сан"/>
    <n v="150000000"/>
    <m/>
    <m/>
    <m/>
    <m/>
    <m/>
    <m/>
    <m/>
  </r>
  <r>
    <n v="358"/>
    <d v="2020-05-11T00:00:00"/>
    <s v="З.Энхболд"/>
    <x v="4"/>
    <x v="23"/>
    <d v="2020-05-25T00:00:00"/>
    <s v="Долото шарошечное"/>
    <x v="2"/>
    <s v="Эрдэнэт үйлдвэр ТӨҮГ"/>
    <s v="ТӨБЗГ"/>
    <s v=" -"/>
    <s v="2020.05.12"/>
    <d v="3214-06-01T00:00:00"/>
    <s v="Г.Мөнхцэцэг"/>
    <s v="Өөрийн хөрөнгө "/>
    <n v="1502820000"/>
    <m/>
    <m/>
    <m/>
    <m/>
    <b v="0"/>
    <m/>
    <m/>
  </r>
  <r>
    <n v="359"/>
    <d v="2020-05-11T00:00:00"/>
    <s v="З.Энхболд"/>
    <x v="4"/>
    <x v="38"/>
    <d v="2020-05-25T00:00:00"/>
    <s v="Сүлжээний тоног төхөөрөмж, лиценк худалдан авах"/>
    <x v="0"/>
    <s v="Диспетчерийн үндэсний төв ХХК"/>
    <s v="ЭХС"/>
    <m/>
    <s v="2020.05.25"/>
    <s v=" 6-1/3586"/>
    <s v="Г.Мөнхцэцэг"/>
    <s v="Өөрийн хөрөнгө "/>
    <n v="88750000"/>
    <m/>
    <m/>
    <m/>
    <m/>
    <m/>
    <m/>
    <m/>
  </r>
  <r>
    <n v="360"/>
    <d v="2020-05-11T00:00:00"/>
    <s v="З.Энхболд"/>
    <x v="4"/>
    <x v="193"/>
    <d v="2020-05-25T00:00:00"/>
    <s v="Өндөрхаан нисэх онгоцны буудлыг шинэчлэн барих төсөл"/>
    <x v="0"/>
    <s v="ЗТХЯ"/>
    <s v="ЗТХС"/>
    <s v=" 6-1/3213"/>
    <s v="2020.05.25"/>
    <s v=" 6-1/3587"/>
    <s v="Г.Мөнхцэцэг"/>
    <s v="Тусламж "/>
    <n v="4071415608"/>
    <m/>
    <m/>
    <m/>
    <m/>
    <m/>
    <m/>
    <m/>
  </r>
  <r>
    <n v="361"/>
    <d v="2020-05-11T00:00:00"/>
    <s v="З.Энхболд"/>
    <x v="3"/>
    <x v="222"/>
    <d v="2020-05-25T00:00:00"/>
    <s v="8 тендер шалгаруулалт"/>
    <x v="7"/>
    <s v="Эрдэнэт үйлдвэр ТӨҮГ"/>
    <s v="ТӨБЗГ"/>
    <s v="0"/>
    <s v="2020.05.12"/>
    <s v="6-1/3215"/>
    <s v="Д.Отгонсүрэн"/>
    <s v="Өөрийн хөрөнгө"/>
    <s v="0"/>
    <m/>
    <m/>
    <m/>
    <m/>
    <m/>
    <m/>
    <m/>
  </r>
  <r>
    <n v="362"/>
    <d v="2020-05-12T00:00:00"/>
    <s v="З.Энхболд"/>
    <x v="1"/>
    <x v="223"/>
    <d v="2020-05-26T00:00:00"/>
    <s v="Соёлын төв барилгын их засвар /Төв, Сүмбэр сум/"/>
    <x v="0"/>
    <s v="Төв аймгийн газрын харилцаа, барилга хот байгуулалтын газар"/>
    <s v="БСШУСС"/>
    <m/>
    <s v="2020.05.26"/>
    <d v="3017-06-01T00:00:00"/>
    <s v="Ч.Баярмаа"/>
    <m/>
    <m/>
    <m/>
    <m/>
    <m/>
    <m/>
    <m/>
    <m/>
    <m/>
  </r>
  <r>
    <n v="363"/>
    <d v="2020-05-12T00:00:00"/>
    <s v="З.Энхболд"/>
    <x v="4"/>
    <x v="224"/>
    <d v="2020-05-26T00:00:00"/>
    <s v="Баянхонгор сумын дулааны 2 дугаар хэлхээний шугам сүлжээ болон хэрэглээний халуун усны системийн ажлын зураг төсөл"/>
    <x v="2"/>
    <s v="Баянхонгор аймгийн ОНӨГ"/>
    <s v="Баянхонгор ЗД"/>
    <m/>
    <s v="2020.05.19"/>
    <d v="3394-06-01T00:00:00"/>
    <s v="Г.Мөнхцэцэг"/>
    <m/>
    <m/>
    <m/>
    <m/>
    <m/>
    <m/>
    <m/>
    <m/>
    <m/>
  </r>
  <r>
    <n v="364"/>
    <d v="2020-05-12T00:00:00"/>
    <s v="З.Энхболд"/>
    <x v="1"/>
    <x v="225"/>
    <d v="2020-05-26T00:00:00"/>
    <s v="Хүнд даацын автосамосвалын сэлбэг нийлүүлэх Багц 2, 3"/>
    <x v="0"/>
    <s v="Эрдэнэт үйлдвэр ТӨҮГ"/>
    <s v="ТӨБЗГ"/>
    <m/>
    <s v="2020.05.26"/>
    <d v="3598-06-01T00:00:00"/>
    <s v="Ч.Баярмаа"/>
    <m/>
    <m/>
    <m/>
    <m/>
    <m/>
    <m/>
    <m/>
    <m/>
    <m/>
  </r>
  <r>
    <n v="365"/>
    <d v="2020-05-12T00:00:00"/>
    <s v="З.Энхболд"/>
    <x v="1"/>
    <x v="226"/>
    <d v="2020-05-26T00:00:00"/>
    <s v="Хүнд даацын автосамосвалын сэлбэг нийлүүлэхг "/>
    <x v="0"/>
    <s v="Эрдэнэт үйлдвэр ТӨҮГ"/>
    <s v="ТӨБЗГ"/>
    <m/>
    <s v="2020.05.26"/>
    <d v="3611-06-01T00:00:00"/>
    <s v="Ч.Баярмаа"/>
    <m/>
    <m/>
    <m/>
    <m/>
    <m/>
    <m/>
    <m/>
    <m/>
    <m/>
  </r>
  <r>
    <n v="366"/>
    <d v="2020-05-12T00:00:00"/>
    <s v="З.Энхболд"/>
    <x v="1"/>
    <x v="227"/>
    <d v="2020-05-26T00:00:00"/>
    <s v="Тусгай зориулалтын техник нийлүүлэх"/>
    <x v="0"/>
    <s v="Эрдэнэт үйлдвэр ТӨҮГ"/>
    <s v="ТӨБЗГ"/>
    <m/>
    <s v="2020.05.26"/>
    <d v="3616-06-01T00:00:00"/>
    <s v="Ч.Баярмаа"/>
    <m/>
    <m/>
    <m/>
    <m/>
    <m/>
    <m/>
    <m/>
    <m/>
    <m/>
  </r>
  <r>
    <n v="367"/>
    <d v="2020-05-12T00:00:00"/>
    <s v="З.Энхболд"/>
    <x v="3"/>
    <x v="121"/>
    <d v="2020-05-26T00:00:00"/>
    <s v="Сэлэнгийн долгио чуулгад лед дэлгэц худалдан авах"/>
    <x v="0"/>
    <s v="Сэлэнгэ аймгийн ОНӨГ"/>
    <s v="Сэлэнгэ ЗД"/>
    <s v="6-1/3310"/>
    <s v="2020.05.26"/>
    <d v="3618-06-01T00:00:00"/>
    <s v="Д.Отгонсүрэн"/>
    <s v="ОНХС"/>
    <n v="50000000"/>
    <m/>
    <m/>
    <m/>
    <m/>
    <m/>
    <m/>
    <m/>
  </r>
  <r>
    <n v="368"/>
    <d v="2020-05-13T00:00:00"/>
    <s v="З.Энхболд"/>
    <x v="2"/>
    <x v="228"/>
    <d v="2020-05-27T00:00:00"/>
    <s v="Эмээлт, Налайх, хоолтын төлбөр авах цэгийг цахимжуулах"/>
    <x v="0"/>
    <s v="ЗТХЯ"/>
    <s v="ЗТХС"/>
    <m/>
    <s v="2020.05.25"/>
    <s v="6-1/3554"/>
    <s v="Б.Түвшин"/>
    <s v="Улсын төсөв"/>
    <n v="343000000"/>
    <m/>
    <m/>
    <m/>
    <m/>
    <m/>
    <m/>
    <m/>
  </r>
  <r>
    <n v="369"/>
    <d v="2020-05-13T00:00:00"/>
    <s v="З.Энхболд"/>
    <x v="1"/>
    <x v="67"/>
    <d v="2020-05-27T00:00:00"/>
    <s v="Ажлын хувцас багц 1,2"/>
    <x v="2"/>
    <s v="ЭБЦТС ТӨХК"/>
    <s v="ЭХС"/>
    <m/>
    <s v="2020.05.15"/>
    <d v="3339-06-01T00:00:00"/>
    <s v="Ч.Баярмаа"/>
    <m/>
    <m/>
    <m/>
    <m/>
    <m/>
    <m/>
    <m/>
    <m/>
    <m/>
  </r>
  <r>
    <n v="370"/>
    <d v="2020-05-13T00:00:00"/>
    <s v="З.Энхболд"/>
    <x v="2"/>
    <x v="229"/>
    <d v="2020-05-27T00:00:00"/>
    <s v="Сургуулийн өмнөх боловсролын байгууллагад хөгжмийн зэмсэг, тоног төхөөрөмж"/>
    <x v="0"/>
    <s v="БСШУСЯ"/>
    <s v="БСШУСС"/>
    <m/>
    <s v="2020.05.21"/>
    <s v="6-1/3491"/>
    <s v="Б.Түвшин"/>
    <s v="Улсын төсөв"/>
    <n v="320000000"/>
    <m/>
    <m/>
    <m/>
    <m/>
    <m/>
    <m/>
    <m/>
  </r>
  <r>
    <n v="371"/>
    <d v="2020-05-13T00:00:00"/>
    <s v="З.Энхболд"/>
    <x v="6"/>
    <x v="230"/>
    <d v="2020-05-27T00:00:00"/>
    <s v="Биеий тамир, спортын мэдээллийн сангийн цахим сангийн програм хангамжийг гүйцэтгэх компанийг сонгох"/>
    <x v="7"/>
    <s v="Биеийн тамир, спортын газар"/>
    <s v="БСШУСС"/>
    <m/>
    <s v="2020.05.15"/>
    <d v="3324-06-01T00:00:00"/>
    <s v="Д.Номингэрэл"/>
    <s v="Улсын төсөв"/>
    <n v="400000000"/>
    <m/>
    <m/>
    <m/>
    <m/>
    <m/>
    <m/>
    <m/>
  </r>
  <r>
    <n v="372"/>
    <d v="2020-05-14T00:00:00"/>
    <s v="З.Энхболд"/>
    <x v="6"/>
    <x v="231"/>
    <d v="2020-05-28T00:00:00"/>
    <s v="Есөнбулаг сумын ерөнхий боловсролын 4-р сургуулийн мэдээлэл зүйн лабораторийн кабинетийн тоног төхөөрөмж нийлүүлэх"/>
    <x v="0"/>
    <s v="Говь-алтай аймгийн ОНӨГ"/>
    <s v="Говь-алтай ЗД"/>
    <d v="3374-06-01T00:00:00"/>
    <s v="2020.05.27"/>
    <d v="5658-06-01T00:00:00"/>
    <s v="Д.Номингэрэл"/>
    <s v="Улсын төсөв"/>
    <n v="55000000"/>
    <m/>
    <m/>
    <m/>
    <m/>
    <m/>
    <m/>
    <m/>
  </r>
  <r>
    <n v="373"/>
    <d v="2020-05-14T00:00:00"/>
    <s v="З.Энхболд"/>
    <x v="6"/>
    <x v="232"/>
    <d v="2020-05-28T00:00:00"/>
    <s v="Хөдөөгийн багуудын ажиллах орчин нөхцлийг сайжруулах, багийн төвийг шинээр барих /Номгон/"/>
    <x v="5"/>
    <s v="Өмнөговь аймгийн Номгон сумын ЗДТГ"/>
    <s v="Өмнөговь ЗД"/>
    <d v="3375-06-01T00:00:00"/>
    <s v="2020.05.27"/>
    <d v="3657-06-01T00:00:00"/>
    <s v="Д.Номингэрэл"/>
    <s v="Орон нутгийн төсөв"/>
    <n v="161000000"/>
    <m/>
    <m/>
    <m/>
    <m/>
    <m/>
    <m/>
    <m/>
  </r>
  <r>
    <n v="374"/>
    <d v="2020-05-14T00:00:00"/>
    <s v="З.Энхболд"/>
    <x v="2"/>
    <x v="142"/>
    <d v="2020-05-28T00:00:00"/>
    <s v="Өрхийн эрүүл мэндийн төвийн тоног төхөөрөмж /Улаанбаатар, Баянзүрх дүүрэг 8, 10, 20, 23, 28 дугаар хороо/"/>
    <x v="0"/>
    <s v="ТХААГ"/>
    <s v="ЕС"/>
    <m/>
    <s v="2020.05.28"/>
    <s v="6-1/3720"/>
    <s v="Б.Түвшин"/>
    <s v="Улсын төсөв"/>
    <s v="150,000,000 "/>
    <m/>
    <m/>
    <m/>
    <m/>
    <m/>
    <m/>
    <m/>
  </r>
  <r>
    <n v="375"/>
    <d v="2020-05-14T00:00:00"/>
    <s v="З.Энхболд"/>
    <x v="3"/>
    <x v="16"/>
    <d v="2020-05-28T00:00:00"/>
    <s v="Сэлэнгийн долгио чуулгад лед дэлгэц худалдан авах"/>
    <x v="0"/>
    <s v="Сэлэнгэ аймгийн ОНӨГ"/>
    <s v="Сэлэнгэ ЗД"/>
    <s v="6-1/3310"/>
    <s v="2020.05.26"/>
    <d v="3618-06-01T00:00:00"/>
    <s v="Д.Отгонсүрэн"/>
    <s v="ОНХС"/>
    <n v="50000000"/>
    <m/>
    <m/>
    <m/>
    <m/>
    <m/>
    <m/>
    <m/>
  </r>
  <r>
    <n v="376"/>
    <d v="2020-05-14T00:00:00"/>
    <s v="З.Энхболд"/>
    <x v="4"/>
    <x v="233"/>
    <d v="2020-05-28T00:00:00"/>
    <s v="Тээврийн хэрэгсэлийн даатгалын үйлчилгээ үзүүлэх"/>
    <x v="2"/>
    <s v="Таван толгой төмөр зам ХХК"/>
    <s v="ТӨБЗГ"/>
    <m/>
    <s v="2020.05.19"/>
    <d v="3404-06-01T00:00:00"/>
    <s v="Г.Мөнхцэцэг"/>
    <m/>
    <m/>
    <m/>
    <m/>
    <m/>
    <m/>
    <m/>
    <m/>
    <m/>
  </r>
  <r>
    <n v="377"/>
    <d v="2020-05-15T00:00:00"/>
    <s v="З.Энхболд"/>
    <x v="4"/>
    <x v="176"/>
    <d v="2020-05-29T00:00:00"/>
    <s v="Хэнтий аймгийн Хэрлэн сумын дулааны станцын 2-р хэлхээний шугам сүлжээний ажил"/>
    <x v="0"/>
    <s v="Хэнтий аймгийн ОНӨГ"/>
    <s v="Хэнтий ЗД"/>
    <s v=" 6-1/3416"/>
    <s v="2020.05.28"/>
    <s v=" 6-1/3714"/>
    <s v="Г.Мөнхцэцэг"/>
    <s v="Улсын төсөв "/>
    <n v="1000000000"/>
    <m/>
    <m/>
    <m/>
    <m/>
    <m/>
    <m/>
    <m/>
  </r>
  <r>
    <n v="378"/>
    <d v="2020-05-15T00:00:00"/>
    <s v="З.Энхболд"/>
    <x v="2"/>
    <x v="206"/>
    <d v="2020-05-29T00:00:00"/>
    <s v="Газрын үйл ажиллагааны эрсдлийн даатгалын үйлчилгээ үзүүлэх"/>
    <x v="2"/>
    <s v="МИАТ ТӨХК"/>
    <s v="ТӨБЗГ"/>
    <m/>
    <s v="2020.05.19"/>
    <s v="6-1/3408"/>
    <s v="Б.Түвшин"/>
    <m/>
    <m/>
    <m/>
    <m/>
    <m/>
    <m/>
    <m/>
    <m/>
    <m/>
  </r>
  <r>
    <n v="379"/>
    <d v="2020-05-15T00:00:00"/>
    <s v="З.Энхболд"/>
    <x v="1"/>
    <x v="218"/>
    <d v="2020-05-29T00:00:00"/>
    <s v="Увс аймгийн боловсрол, соёл, спортын байгууллагад тавилга, тоног төхөөрөмж /Увс, Цагаанхайрхан сум/"/>
    <x v="0"/>
    <s v="Увс аймгийн ОНӨГ"/>
    <s v="Увс ЗД"/>
    <m/>
    <s v="2020.05.28"/>
    <d v="3706-06-01T00:00:00"/>
    <s v="Ч.Баярмаа"/>
    <m/>
    <m/>
    <m/>
    <m/>
    <m/>
    <m/>
    <m/>
    <m/>
    <m/>
  </r>
  <r>
    <n v="380"/>
    <d v="2020-05-15T00:00:00"/>
    <s v="З.Энхболд"/>
    <x v="2"/>
    <x v="234"/>
    <d v="2020-05-29T00:00:00"/>
    <s v="Булган сумын овоотын давааны зам засвар"/>
    <x v="7"/>
    <s v="Баян-Өлгий аймгийн ОНӨГ"/>
    <s v="Баян-Өлгий ЗД"/>
    <m/>
    <s v="2020.06.08"/>
    <s v="6-1/3895"/>
    <s v="Б.Түвшин"/>
    <m/>
    <m/>
    <m/>
    <m/>
    <m/>
    <m/>
    <m/>
    <m/>
    <m/>
  </r>
  <r>
    <n v="381"/>
    <d v="2020-05-15T00:00:00"/>
    <s v="З.Энхболд"/>
    <x v="3"/>
    <x v="235"/>
    <d v="2020-05-29T00:00:00"/>
    <s v="Архангай аймгийн төвийн байрны гадна засвар"/>
    <x v="0"/>
    <s v="Мэдээлэл холбооны сүжлээ ХХК"/>
    <s v="ТӨБЗГ"/>
    <s v="6-1/3377"/>
    <s v="2020.05.27"/>
    <d v="3660-06-01T00:00:00"/>
    <s v="Д.Отгонсүрэн"/>
    <s v="Өөрийн хөрөнгө"/>
    <n v="45000000"/>
    <m/>
    <m/>
    <m/>
    <m/>
    <m/>
    <m/>
    <m/>
  </r>
  <r>
    <n v="382"/>
    <d v="2020-05-15T00:00:00"/>
    <s v="З.Энхболд"/>
    <x v="4"/>
    <x v="236"/>
    <d v="2020-05-29T00:00:00"/>
    <s v="Насос нийлүүлэх"/>
    <x v="0"/>
    <s v="Орон сууц нийтийн аж ахуйн удирдах газар ОНӨААТҮГ"/>
    <s v="Нийслэл ЗД"/>
    <s v=" 6-1/3417"/>
    <s v="2020.05.28"/>
    <s v=" 6-1/3712"/>
    <s v="Г.Мөнхцэцэг"/>
    <s v="Өөрийн хөрөнгө "/>
    <n v="348782014"/>
    <m/>
    <m/>
    <m/>
    <m/>
    <m/>
    <m/>
    <m/>
  </r>
  <r>
    <n v="383"/>
    <d v="2020-05-15T00:00:00"/>
    <s v="З.Энхболд"/>
    <x v="1"/>
    <x v="237"/>
    <d v="2020-05-29T00:00:00"/>
    <s v="Автокран нийлүүлэгчийг сонгох"/>
    <x v="7"/>
    <s v="Эрдэнэт үйлдвэр ТӨҮГ"/>
    <s v="ТӨБЗГ"/>
    <m/>
    <s v="2020.05.19"/>
    <d v="3401-06-01T00:00:00"/>
    <s v="Ч.Баярмаа"/>
    <m/>
    <m/>
    <m/>
    <m/>
    <m/>
    <m/>
    <m/>
    <m/>
    <m/>
  </r>
  <r>
    <n v="384"/>
    <d v="2020-05-15T00:00:00"/>
    <s v="З.Энхболд"/>
    <x v="6"/>
    <x v="49"/>
    <d v="2020-05-29T00:00:00"/>
    <s v="Өвлийн дизель түлш"/>
    <x v="0"/>
    <s v="Эрдэнэт үйлдвэр ТӨҮГ"/>
    <s v="ТӨБЗГ"/>
    <d v="3397-06-01T00:00:00"/>
    <s v="2020.05.28"/>
    <d v="3700-06-01T00:00:00"/>
    <s v="Д.Номингэрэл"/>
    <s v="Өөрийн хөрөнгө"/>
    <n v="7613726400"/>
    <m/>
    <m/>
    <m/>
    <m/>
    <m/>
    <m/>
    <m/>
  </r>
  <r>
    <n v="385"/>
    <d v="2020-05-15T00:00:00"/>
    <s v="З.Энхболд"/>
    <x v="6"/>
    <x v="238"/>
    <d v="2020-05-29T00:00:00"/>
    <s v="Төмөр замын материал нийлүүлэхд"/>
    <x v="0"/>
    <s v="Эрдэнэт үйлдвэр ТӨҮГ"/>
    <s v="ТӨБЗГ"/>
    <d v="3398-06-01T00:00:00"/>
    <s v="2020.05.29"/>
    <d v="3736-06-01T00:00:00"/>
    <s v="Д.Номингэрэл"/>
    <s v="Өөрийн хөрөнгө"/>
    <n v="650000000"/>
    <m/>
    <m/>
    <m/>
    <m/>
    <m/>
    <m/>
    <m/>
  </r>
  <r>
    <n v="386"/>
    <d v="2020-05-15T00:00:00"/>
    <s v="З.Энхболд"/>
    <x v="4"/>
    <x v="239"/>
    <d v="2020-05-29T00:00:00"/>
    <s v="Туслах малчдын нийгэм, эдийн засгийн нөхцөл байдал, тэдний хүний эрхийн хэрэгжилтийн талаар судалгаа"/>
    <x v="0"/>
    <s v="Хүний эрхийн үндэсний комисс"/>
    <s v="ТӨБЗГ"/>
    <s v=" 6-1/3415"/>
    <s v="2020.05.28"/>
    <s v=" 6-1/3709"/>
    <s v="Г.Мөнхцэцэг"/>
    <s v="Тусламж "/>
    <n v="90000000"/>
    <m/>
    <m/>
    <m/>
    <m/>
    <m/>
    <m/>
    <m/>
  </r>
  <r>
    <n v="387"/>
    <d v="2020-05-15T00:00:00"/>
    <s v="З.Энхболд"/>
    <x v="2"/>
    <x v="240"/>
    <d v="2020-05-29T00:00:00"/>
    <s v="Төмөр замын хориг хашаа материал худалдах авах"/>
    <x v="7"/>
    <s v="УБТЗ ХНН"/>
    <s v="ТӨБЗГ"/>
    <m/>
    <s v="2020.05.18"/>
    <n v="543269"/>
    <s v="Б.Түвшин"/>
    <m/>
    <m/>
    <m/>
    <m/>
    <m/>
    <m/>
    <m/>
    <m/>
    <m/>
  </r>
  <r>
    <n v="388"/>
    <d v="2020-05-15T00:00:00"/>
    <s v="З.Энхболд"/>
    <x v="1"/>
    <x v="241"/>
    <d v="2020-05-29T00:00:00"/>
    <s v="Замын-үүд боомтын шугам сүлжээ /Дорноговь, Замын-үүд/"/>
    <x v="0"/>
    <s v="Хөгжлийн хөтөч-дэд бүтэц"/>
    <s v="СС"/>
    <m/>
    <s v="2020.05.28"/>
    <d v="3705-06-01T00:00:00"/>
    <s v="Ч.Баярмаа"/>
    <m/>
    <m/>
    <m/>
    <m/>
    <m/>
    <m/>
    <m/>
    <m/>
    <m/>
  </r>
  <r>
    <n v="389"/>
    <d v="2020-05-15T00:00:00"/>
    <s v="З.Энхболд"/>
    <x v="3"/>
    <x v="242"/>
    <d v="2020-05-29T00:00:00"/>
    <s v="Гэр хорооллын дахин төлөвлөлтийн /Эко-яармаг-1 төслийн I ээлжийн газар чөлөөлөлтийн хог хаягдлыг цэвэрлэх, тээвэрлэх ажил"/>
    <x v="0"/>
    <s v="Төрийн орон сууцны корпорац"/>
    <s v="ТӨБЗГ"/>
    <s v="6-1/3396"/>
    <s v="2020.05.29"/>
    <s v="6-1/3730"/>
    <s v="Д.Отгонсүрэн"/>
    <s v="Чингис бондын хөрөнгө"/>
    <n v="76800000"/>
    <m/>
    <m/>
    <m/>
    <m/>
    <m/>
    <m/>
    <m/>
  </r>
  <r>
    <n v="390"/>
    <d v="2020-05-15T00:00:00"/>
    <s v="З.Энхболд"/>
    <x v="6"/>
    <x v="243"/>
    <d v="2020-05-29T00:00:00"/>
    <s v="Сумдад бэлчээрийн худаг 13 суманд гаргах "/>
    <x v="0"/>
    <s v="Төв аймгийн ОНӨГ"/>
    <s v="Төв ЗД"/>
    <d v="3413-06-01T00:00:00"/>
    <s v="2020.05.28"/>
    <d v="3675-06-01T00:00:00"/>
    <s v="Д.Номингэрэл"/>
    <s v="ОНХС"/>
    <n v="156000000"/>
    <m/>
    <m/>
    <m/>
    <m/>
    <m/>
    <m/>
    <m/>
  </r>
  <r>
    <n v="391"/>
    <d v="2020-05-15T00:00:00"/>
    <s v="З.Энхболд"/>
    <x v="6"/>
    <x v="243"/>
    <d v="2020-05-29T00:00:00"/>
    <s v="26 суманд бэлчээрийн худаг шинээр гаргах"/>
    <x v="0"/>
    <s v="Төв аймгийн ОНӨГ"/>
    <s v="Төв ЗД"/>
    <d v="3399-06-01T00:00:00"/>
    <s v="2020.05.28"/>
    <d v="3684-06-01T00:00:00"/>
    <s v="Д.Номингэрэл"/>
    <s v="ОНХС"/>
    <n v="108000000"/>
    <m/>
    <m/>
    <m/>
    <m/>
    <m/>
    <m/>
    <m/>
  </r>
  <r>
    <n v="392"/>
    <d v="2020-05-18T00:00:00"/>
    <s v="З.Энхболд"/>
    <x v="3"/>
    <x v="93"/>
    <d v="2020-06-02T00:00:00"/>
    <s v="Тоног төхөөрөмжинд дахин үнэлгээ хийлгэх"/>
    <x v="0"/>
    <s v="Дулааны III цахилгаан станц ТӨХК"/>
    <s v="ЭХС"/>
    <s v="6-1/3425"/>
    <s v="2020.06.02"/>
    <d v="3781-06-01T00:00:00"/>
    <s v="Д.Отгонсүрэн"/>
    <s v="Өөрийн хөрөнгө"/>
    <n v="49000000"/>
    <m/>
    <m/>
    <m/>
    <m/>
    <m/>
    <m/>
    <m/>
  </r>
  <r>
    <n v="393"/>
    <d v="2020-05-18T00:00:00"/>
    <s v="З.Энхболд"/>
    <x v="3"/>
    <x v="85"/>
    <d v="2020-06-02T00:00:00"/>
    <s v="Бэрх тосгоны захирагчийн ажлын албанд суудлын автомашин худалдан авах"/>
    <x v="0"/>
    <s v="Хэнтий аймгийн Бэрх сумын ЗДТГ"/>
    <s v="Хэнтий ЗД"/>
    <s v="6-1/3426"/>
    <s v="2020.06.02"/>
    <d v="3779-06-01T00:00:00"/>
    <s v="Д.Отгонсүрэн"/>
    <s v="ОНХС"/>
    <n v="50000000"/>
    <m/>
    <m/>
    <m/>
    <m/>
    <m/>
    <m/>
    <m/>
  </r>
  <r>
    <n v="394"/>
    <d v="2020-05-18T00:00:00"/>
    <s v="З.Энхболд"/>
    <x v="2"/>
    <x v="244"/>
    <d v="2020-06-01T00:00:00"/>
    <s v="Элдэгдэлд тэсвэртэй керамик плита дагалдах хэрэгсэл"/>
    <x v="1"/>
    <s v="Дулааны IV цахилгаан станц ТӨХК"/>
    <s v="ЭХС"/>
    <m/>
    <s v="2020.06.02"/>
    <s v="6-1/3777"/>
    <s v="Б.Түвшин"/>
    <s v="Өөрийн хөрөнгө"/>
    <s v="136,275,700 "/>
    <m/>
    <m/>
    <m/>
    <m/>
    <m/>
    <m/>
    <m/>
  </r>
  <r>
    <n v="395"/>
    <d v="2020-05-18T00:00:00"/>
    <s v="З.Энхболд"/>
    <x v="2"/>
    <x v="244"/>
    <d v="2020-06-01T00:00:00"/>
    <s v="Тоосон системийн сэлбэг материал"/>
    <x v="0"/>
    <s v="Дулааны IV цахилгаан станц ТӨХК"/>
    <s v="ЭХС"/>
    <m/>
    <s v="2020.06.02"/>
    <s v="6-1/3778"/>
    <s v="Б.Түвшин"/>
    <s v="Өөрийн хөрөнгө"/>
    <n v="97212688"/>
    <m/>
    <m/>
    <m/>
    <m/>
    <m/>
    <m/>
    <m/>
  </r>
  <r>
    <n v="396"/>
    <d v="2020-05-18T00:00:00"/>
    <s v="З.Энхболд"/>
    <x v="2"/>
    <x v="245"/>
    <d v="2020-06-01T00:00:00"/>
    <s v="Нормын хувцас, зөөлөн эдлэл бэлтгэн нийлүүлэх"/>
    <x v="1"/>
    <s v="Баянхонгор аймгийн нэгдсэн эмнэлэг"/>
    <s v="ЭМС"/>
    <m/>
    <s v="2020.06.02"/>
    <s v="6-1/3776"/>
    <s v="Б.Түвшин"/>
    <s v="Улсын төсөв"/>
    <s v="28,820,000 "/>
    <m/>
    <m/>
    <m/>
    <m/>
    <m/>
    <m/>
    <m/>
  </r>
  <r>
    <n v="397"/>
    <d v="2020-05-18T00:00:00"/>
    <s v="З.Энхболд"/>
    <x v="1"/>
    <x v="246"/>
    <d v="2020-06-01T00:00:00"/>
    <s v="Хор саармагжуулах бүтээгдэхүүн нийлүүлэх /Шивээ овоо/"/>
    <x v="2"/>
    <s v="Шивээ овоо ХК"/>
    <s v="ТӨБЗГ"/>
    <m/>
    <s v="2020.05.20"/>
    <d v="3440-06-01T00:00:00"/>
    <s v="Ч.Баярмаа"/>
    <m/>
    <m/>
    <m/>
    <m/>
    <m/>
    <m/>
    <m/>
    <m/>
    <m/>
  </r>
  <r>
    <n v="398"/>
    <d v="2020-05-18T00:00:00"/>
    <s v="З.Энхболд"/>
    <x v="2"/>
    <x v="97"/>
    <d v="2020-06-01T00:00:00"/>
    <s v="12 дугаар хооронд цэцэрлэг барих"/>
    <x v="0"/>
    <s v="Сүхбаатар дүүргийн ЗДТГ"/>
    <s v="Нийслэл ЗД"/>
    <m/>
    <s v="2020.05.28"/>
    <s v="6-1/3719"/>
    <s v="Б.Түвшин"/>
    <s v="Орон нутгийн төсөв"/>
    <n v="1900000000"/>
    <m/>
    <m/>
    <m/>
    <m/>
    <m/>
    <m/>
    <m/>
  </r>
  <r>
    <n v="399"/>
    <d v="2020-05-18T00:00:00"/>
    <s v="З.Энхболд"/>
    <x v="3"/>
    <x v="247"/>
    <d v="2020-06-02T00:00:00"/>
    <s v="Машины хяналтын камер, тоног төхөөрөмж"/>
    <x v="0"/>
    <s v="Төрийн банк"/>
    <s v="СС"/>
    <s v="6-1/3427"/>
    <s v="2020.06.02"/>
    <d v="3780-06-01T00:00:00"/>
    <s v="Д.Отгонсүрэн"/>
    <s v="Өөрийн хөрөнгө"/>
    <n v="106000000"/>
    <m/>
    <m/>
    <m/>
    <m/>
    <m/>
    <m/>
    <m/>
  </r>
  <r>
    <n v="400"/>
    <d v="2020-05-18T00:00:00"/>
    <s v="З.Энхболд"/>
    <x v="4"/>
    <x v="66"/>
    <d v="2020-06-01T00:00:00"/>
    <s v="20 сургууль, цэцэрлэгийн цогцолборын нам даралтын зуухыг эрчим хүчний хэмнэлттэй хийн зуухаар солих "/>
    <x v="0"/>
    <s v="БОАЖЯ"/>
    <s v="БОАЖС"/>
    <s v=" 6-1/3443"/>
    <s v=" 2020.05.29"/>
    <s v=" 6-1/3723"/>
    <s v="Г.Мөнхцэцэг"/>
    <s v="Улсын төсөв"/>
    <n v="2600000000"/>
    <m/>
    <m/>
    <m/>
    <m/>
    <m/>
    <m/>
    <m/>
  </r>
  <r>
    <n v="401"/>
    <d v="2020-05-18T00:00:00"/>
    <s v="З.Энхболд"/>
    <x v="2"/>
    <x v="248"/>
    <d v="2020-06-01T00:00:00"/>
    <s v="Хүүхдийн тоглоомын талбай /Улаанбаатар, Чингэлтэй дүүрэг, 4 дүгээр хороо/"/>
    <x v="0"/>
    <s v="Улаанбаатар хотын захирагчийн ажлын алба"/>
    <s v="Нийслэл ЗД"/>
    <m/>
    <s v="2020.05.28"/>
    <s v="6-1/3694"/>
    <s v="Б.Түвшин"/>
    <s v="Улсын төсөв"/>
    <n v="79000000"/>
    <m/>
    <m/>
    <m/>
    <m/>
    <m/>
    <m/>
    <m/>
  </r>
  <r>
    <n v="402"/>
    <d v="2020-05-18T00:00:00"/>
    <s v="З.Энхболд"/>
    <x v="6"/>
    <x v="249"/>
    <d v="2020-06-01T00:00:00"/>
    <s v="Катерингийн үйлчилгээ"/>
    <x v="0"/>
    <s v="Эрдэнэс тавантолгой ХК"/>
    <s v="УУХҮС"/>
    <d v="3423-06-01T00:00:00"/>
    <s v="2020.06.02"/>
    <d v="3787-06-01T00:00:00"/>
    <s v="Д.Номингэрэл"/>
    <s v="Өөрийн хөрөнгө"/>
    <n v="17014616560"/>
    <m/>
    <m/>
    <m/>
    <m/>
    <m/>
    <m/>
    <m/>
  </r>
  <r>
    <n v="403"/>
    <d v="2020-05-18T00:00:00"/>
    <s v="З.Энхболд"/>
    <x v="4"/>
    <x v="250"/>
    <d v="2020-06-01T00:00:00"/>
    <s v="20 сургууль, цэцэрлэгийн цогцолборын нам даралтын зуухыг эрчим хүчний хэмнэлттэй хийн зуухаар солих "/>
    <x v="4"/>
    <s v="БОАЖЯ"/>
    <s v="БОАЖС"/>
    <s v=" 6-1/3443"/>
    <s v=" -"/>
    <s v=" -"/>
    <s v="Г.Мөнхцэцэг"/>
    <s v="Улсын төсөв"/>
    <n v="2600000000"/>
    <m/>
    <m/>
    <m/>
    <m/>
    <m/>
    <m/>
    <m/>
  </r>
  <r>
    <n v="404"/>
    <d v="2020-05-18T00:00:00"/>
    <s v="З.Энхболд"/>
    <x v="1"/>
    <x v="251"/>
    <d v="2020-06-01T00:00:00"/>
    <s v="Автокран нийлүүлэгчийг сонгох"/>
    <x v="1"/>
    <s v="Эрдэнэт үйлдвэр тӨҮГ"/>
    <s v="ТӨБЗГ"/>
    <m/>
    <s v="2020.06.02"/>
    <d v="3775-06-01T00:00:00"/>
    <s v="Ч.Баярмаа"/>
    <m/>
    <m/>
    <m/>
    <m/>
    <m/>
    <m/>
    <m/>
    <m/>
    <m/>
  </r>
  <r>
    <n v="405"/>
    <d v="2020-05-18T00:00:00"/>
    <s v="З.Энхболд"/>
    <x v="6"/>
    <x v="126"/>
    <d v="2020-06-01T00:00:00"/>
    <s v="Автомашин "/>
    <x v="1"/>
    <s v="Эрдэнэт үйлдвэр ТӨҮГ"/>
    <s v="ТӨБЗГ"/>
    <d v="3424-06-01T00:00:00"/>
    <s v="2020.05.29"/>
    <d v="3731-06-01T00:00:00"/>
    <s v="Д.Номингэрэл"/>
    <s v="Өөрийн хөрөнгө"/>
    <n v="2893100000"/>
    <m/>
    <m/>
    <m/>
    <m/>
    <m/>
    <m/>
    <m/>
  </r>
  <r>
    <n v="406"/>
    <d v="2020-05-18T00:00:00"/>
    <s v="З.Энхболд"/>
    <x v="2"/>
    <x v="248"/>
    <d v="2020-06-01T00:00:00"/>
    <s v="Цагдаагийн хотхоны тохижилт, бүтээн байгуулалт /БГД, 3 дугаар хороо/"/>
    <x v="2"/>
    <s v="Улаанбаатар хотын захирагчийн ажлын алба"/>
    <s v="Нийслэл ЗД"/>
    <m/>
    <s v="2020.05.20"/>
    <s v="6-1/3438"/>
    <s v="Б.Түвшин"/>
    <m/>
    <m/>
    <m/>
    <m/>
    <m/>
    <m/>
    <m/>
    <m/>
    <m/>
  </r>
  <r>
    <n v="407"/>
    <d v="2020-05-19T00:00:00"/>
    <s v="З.Энхболд"/>
    <x v="1"/>
    <x v="252"/>
    <d v="2020-06-02T00:00:00"/>
    <s v="Эрүүл мэндийн салбарт тоног төхөөрөмж /Улсын хэмжээнд/"/>
    <x v="0"/>
    <s v="ТХААГ"/>
    <s v="ЕС"/>
    <m/>
    <s v="2020.06.02"/>
    <d v="3785-06-01T00:00:00"/>
    <s v="Ч.Баярмаа"/>
    <m/>
    <m/>
    <m/>
    <m/>
    <m/>
    <m/>
    <m/>
    <m/>
    <m/>
  </r>
  <r>
    <n v="408"/>
    <d v="2020-05-19T00:00:00"/>
    <s v="З.Энхболд"/>
    <x v="3"/>
    <x v="122"/>
    <d v="2020-06-02T00:00:00"/>
    <s v="Ачааны вагоны хос дугуйн их засварт зориулж шинэ зээрэнхий худалдан авч суурилуулах"/>
    <x v="2"/>
    <s v="Улаанбаатар төмөр зам ХНН"/>
    <s v="ТӨБЗГ"/>
    <s v=" -"/>
    <s v=" 2020.07.27"/>
    <s v=" 6-1/4980"/>
    <s v="Д.Отгонсүрэн"/>
    <s v="0"/>
    <s v="0"/>
    <m/>
    <m/>
    <m/>
    <m/>
    <m/>
    <m/>
    <m/>
  </r>
  <r>
    <n v="409"/>
    <d v="2020-05-19T00:00:00"/>
    <s v="Ц.Батзул"/>
    <x v="6"/>
    <x v="253"/>
    <d v="2020-06-02T00:00:00"/>
    <s v="Катерингийн үйлчилгээ"/>
    <x v="0"/>
    <s v="Эрдэнэс тавантолгой ХК"/>
    <s v="УУХҮС"/>
    <d v="3501-06-01T00:00:00"/>
    <s v="2020.06.02"/>
    <d v="3787-06-01T00:00:00"/>
    <s v="Д.Номингэрэл"/>
    <s v="Өөрийн хөрөнгө"/>
    <n v="17014616560"/>
    <m/>
    <m/>
    <m/>
    <m/>
    <m/>
    <m/>
    <m/>
  </r>
  <r>
    <n v="410"/>
    <d v="2020-05-19T00:00:00"/>
    <s v="Ц.Батзул"/>
    <x v="2"/>
    <x v="38"/>
    <d v="2020-06-02T00:00:00"/>
    <s v="Тоног төхөөрөмж, тавилга худалдан авах"/>
    <x v="0"/>
    <s v="Арьс өвчлөлийн судлалын төв ХХК"/>
    <s v="ЭМС"/>
    <m/>
    <s v="2020.06.02"/>
    <s v="6-1/3789"/>
    <s v="Б.Түвшин"/>
    <s v="Улсын төсөв"/>
    <n v="176280000"/>
    <m/>
    <m/>
    <m/>
    <m/>
    <m/>
    <m/>
    <m/>
  </r>
  <r>
    <n v="411"/>
    <d v="2020-05-20T00:00:00"/>
    <s v="Ц.Батзул"/>
    <x v="4"/>
    <x v="254"/>
    <d v="2020-06-03T00:00:00"/>
    <s v="Уурхайд 200тн даацтай авто пүү нийлүүлж угсарч суурилуулах"/>
    <x v="0"/>
    <s v="Таван толгой төмөр зам ХХК"/>
    <s v="Өмнөговь ЗД"/>
    <s v=" 6-1/3688"/>
    <s v=" 2020.05.29"/>
    <s v=" 6-1/3724"/>
    <s v="Г.Мөнхцэцэг"/>
    <s v="Өөрийн хөрөнгө"/>
    <n v="280000000"/>
    <m/>
    <m/>
    <m/>
    <m/>
    <m/>
    <m/>
    <m/>
  </r>
  <r>
    <n v="412"/>
    <d v="2020-05-20T00:00:00"/>
    <s v="Ц.Батзул"/>
    <x v="1"/>
    <x v="103"/>
    <d v="2020-06-03T00:00:00"/>
    <s v="Хог тээврийн машин /Улаанбаатар, Баянзүрх дүүрэг, 8, 10, 20, 23, 28 дугаар хороо/"/>
    <x v="0"/>
    <s v="НХААГ"/>
    <s v="Нийслэл ЗД"/>
    <m/>
    <s v="2020.06.02"/>
    <d v="3786-06-01T00:00:00"/>
    <s v="Ч.Баярмаа"/>
    <s v="Өөрийн хөрөнгө "/>
    <m/>
    <m/>
    <m/>
    <m/>
    <m/>
    <m/>
    <m/>
    <m/>
  </r>
  <r>
    <n v="413"/>
    <d v="2020-05-20T00:00:00"/>
    <s v="Ц.Батзул"/>
    <x v="2"/>
    <x v="255"/>
    <d v="2020-06-03T00:00:00"/>
    <s v="Ерөнхий боловсролын сургуульд хөгжмийн зэмсэг, хөгжмийн кабенэд тоног, төхөөрөмж нийлүүлэх"/>
    <x v="7"/>
    <s v="БСШУСЯ"/>
    <s v="БСШУСС"/>
    <m/>
    <s v="2020.05.22"/>
    <s v="6-1/3521"/>
    <s v="Б.Түвшин"/>
    <m/>
    <m/>
    <m/>
    <m/>
    <m/>
    <m/>
    <m/>
    <m/>
    <m/>
  </r>
  <r>
    <n v="414"/>
    <d v="2020-05-20T00:00:00"/>
    <s v="Ц.Батзул"/>
    <x v="3"/>
    <x v="155"/>
    <d v="2020-06-03T00:00:00"/>
    <s v="Албан хэрэгцээнд автомашин нийлүүлэх"/>
    <x v="3"/>
    <s v="Баянхонгор аймгийн Баянхонгор сумын ЗДТГ"/>
    <s v="Баянхонгор ЗД"/>
    <s v="6-1/3502"/>
    <s v="2020.06.03"/>
    <d v="3795-06-01T00:00:00"/>
    <s v="Д.Отгонсүрэн"/>
    <s v="ОНХС"/>
    <n v="20000000"/>
    <m/>
    <m/>
    <m/>
    <m/>
    <m/>
    <m/>
    <m/>
  </r>
  <r>
    <n v="415"/>
    <d v="2020-05-20T00:00:00"/>
    <s v="Ц.Батзул"/>
    <x v="3"/>
    <x v="256"/>
    <d v="2020-06-03T00:00:00"/>
    <s v="Тоног төхөөрөмжинд дахин үнэлгээ хийх зөвлөхийн үйлчилгээ"/>
    <x v="0"/>
    <s v="Дулааны III цахилгаан станц ТӨХК"/>
    <s v="ЭХС"/>
    <s v="6-1/3425"/>
    <s v="2020.06.02"/>
    <d v="3781-06-01T00:00:00"/>
    <s v="Д.Отгонсүрэн"/>
    <s v="Өөрийн хөрөнгө"/>
    <n v="49000000"/>
    <m/>
    <m/>
    <m/>
    <m/>
    <m/>
    <m/>
    <m/>
  </r>
  <r>
    <n v="416"/>
    <d v="2020-05-21T00:00:00"/>
    <s v="Ц.Батзул"/>
    <x v="2"/>
    <x v="257"/>
    <d v="2020-06-04T00:00:00"/>
    <s v="Эм, эмнэлгийн хэрэгсэл"/>
    <x v="0"/>
    <s v="Нийслэлийн шүд эрүү нүүрний төв"/>
    <s v="Нийслэл ЗД"/>
    <m/>
    <s v="2020.06.04"/>
    <s v="6-1/3858"/>
    <s v="Б.Түвшин"/>
    <s v="Улсын төсөв"/>
    <s v="483,336,300 "/>
    <m/>
    <m/>
    <m/>
    <m/>
    <m/>
    <m/>
    <m/>
  </r>
  <r>
    <n v="417"/>
    <d v="2020-05-21T00:00:00"/>
    <s v="Ц.Батзул"/>
    <x v="3"/>
    <x v="258"/>
    <d v="2020-06-04T00:00:00"/>
    <s v="Баянзүрх дүүргийн гэр хороолол болон орон сууцны хорооллын гудамж талбайн хаягжуулалтын ажил"/>
    <x v="1"/>
    <s v="Баянзүрх дүүргийн ХААА"/>
    <s v="Нийслэл ЗД"/>
    <s v="6-1/3949"/>
    <s v="2020.06.04"/>
    <d v="3862-06-01T00:00:00"/>
    <s v="Д.Отгонсүрэн"/>
    <s v="ОНТ"/>
    <n v="100000000"/>
    <m/>
    <m/>
    <m/>
    <m/>
    <m/>
    <m/>
    <m/>
  </r>
  <r>
    <n v="418"/>
    <d v="2020-05-21T00:00:00"/>
    <s v="Ц.Батзул"/>
    <x v="1"/>
    <x v="259"/>
    <d v="2020-06-04T00:00:00"/>
    <s v="Автосамосвал 50-70 тн нийлүүлэх"/>
    <x v="1"/>
    <s v="Монголросцветмет ТӨҮГ"/>
    <s v="ТӨБЗГ"/>
    <m/>
    <s v="2020.06.04"/>
    <d v="3819-06-01T00:00:00"/>
    <s v="Ч.Баярмаа"/>
    <m/>
    <m/>
    <m/>
    <m/>
    <m/>
    <m/>
    <m/>
    <m/>
    <m/>
  </r>
  <r>
    <n v="419"/>
    <d v="2020-05-21T00:00:00"/>
    <s v="Ц.Батзул"/>
    <x v="6"/>
    <x v="260"/>
    <d v="2020-06-04T00:00:00"/>
    <s v="АШУҮИС-ийн эмнэлгий шаардлагатай тоног төхөөрөмж худалдан авах"/>
    <x v="1"/>
    <s v="АШУҮИС "/>
    <s v="БСШУСС"/>
    <d v="3545-06-01T00:00:00"/>
    <s v="2020.06.04"/>
    <d v="3846-06-01T00:00:00"/>
    <s v="Д.Номингэрэл"/>
    <s v="Улсын төсөв"/>
    <n v="336180000"/>
    <m/>
    <m/>
    <m/>
    <m/>
    <m/>
    <m/>
    <m/>
  </r>
  <r>
    <n v="420"/>
    <d v="2020-05-21T00:00:00"/>
    <s v="Ц.Батзул"/>
    <x v="6"/>
    <x v="19"/>
    <d v="2020-06-04T00:00:00"/>
    <s v="Токарын суурь машин"/>
    <x v="0"/>
    <s v="Дулааны IV дүгээр цахилгаан станц ТӨХК"/>
    <s v="ЭХС"/>
    <d v="3522-06-01T00:00:00"/>
    <s v="2020.06.04"/>
    <d v="3845-06-01T00:00:00"/>
    <s v="Д.Номингэрэл"/>
    <s v="Өөрийн хөрөнгө"/>
    <n v="160000000"/>
    <m/>
    <m/>
    <m/>
    <m/>
    <m/>
    <m/>
    <m/>
  </r>
  <r>
    <n v="421"/>
    <d v="2020-05-21T00:00:00"/>
    <s v="Ц.Батзул"/>
    <x v="4"/>
    <x v="19"/>
    <d v="2020-06-04T00:00:00"/>
    <s v="Засварын газрын иж бүрдэл багаж хэрэгсэл"/>
    <x v="0"/>
    <s v="Монголросцветмет ТӨҮГ"/>
    <s v="ТӨБЗГ"/>
    <s v=" 6-1/3559"/>
    <s v=" 2020.06.04"/>
    <d v="3802-06-01T00:00:00"/>
    <s v="Г.Мөнхцэцэг"/>
    <s v="Өөрийн хөрөнгө"/>
    <n v="68000000"/>
    <m/>
    <m/>
    <m/>
    <m/>
    <m/>
    <m/>
    <m/>
  </r>
  <r>
    <n v="422"/>
    <d v="2020-05-21T00:00:00"/>
    <s v="Ц.Батзул"/>
    <x v="2"/>
    <x v="159"/>
    <d v="2020-06-04T00:00:00"/>
    <s v="ReadEn системд холбогддог, алсаас мэдээллээ хянах, удирдах боломжтой GPRS модемтой 0,4 кв-ын ухаалаг тоолуур"/>
    <x v="5"/>
    <s v="УБЦТС ТӨХК"/>
    <s v="ЭХС"/>
    <m/>
    <s v="2020.06.08"/>
    <s v="6-1/3891"/>
    <s v="Б.Түвшин"/>
    <s v="Өөрийн хөрөнгө"/>
    <n v="990000000"/>
    <m/>
    <m/>
    <m/>
    <m/>
    <m/>
    <m/>
    <m/>
  </r>
  <r>
    <n v="423"/>
    <d v="2020-05-21T00:00:00"/>
    <s v="Ц.Батзул"/>
    <x v="2"/>
    <x v="261"/>
    <d v="2020-06-04T00:00:00"/>
    <s v="ХШУИС-ийн урсгал засвар"/>
    <x v="0"/>
    <s v="МУИС"/>
    <s v="БСШУСС"/>
    <m/>
    <s v="2020.06.04"/>
    <s v="6-1/3859"/>
    <s v="Б.Түвшин"/>
    <s v="Өөрийн хөрөнгө"/>
    <s v="79,200,000 "/>
    <m/>
    <m/>
    <m/>
    <m/>
    <m/>
    <m/>
    <m/>
  </r>
  <r>
    <n v="424"/>
    <d v="2020-05-22T00:00:00"/>
    <s v="Ц.Батзул"/>
    <x v="4"/>
    <x v="262"/>
    <d v="2020-06-05T00:00:00"/>
    <s v="Ялтсан дулаан солилцуур"/>
    <x v="0"/>
    <s v="Орон сууц нийтийн аж ахуйн удирдах газар ОНӨААТҮГ"/>
    <s v="Нийслэл ЗД"/>
    <s v=" 6-1/3628"/>
    <s v=" 2020.06.04"/>
    <s v=" 6-1/3863"/>
    <s v="Г.Мөнхцэцэг"/>
    <s v="Өөрийн хөрөнгө"/>
    <n v="400184800"/>
    <m/>
    <m/>
    <m/>
    <m/>
    <m/>
    <m/>
    <m/>
  </r>
  <r>
    <n v="425"/>
    <d v="2020-05-22T00:00:00"/>
    <s v="Ц.Батзул"/>
    <x v="2"/>
    <x v="237"/>
    <d v="2020-06-05T00:00:00"/>
    <s v="Булинга хоолой ф-1200 450п.м /чулуун доторлогоотой/"/>
    <x v="0"/>
    <s v="Эрдэнэт үйлдвэр ТӨҮГ"/>
    <s v="ТӨБЗГ"/>
    <m/>
    <s v="2020.06.08"/>
    <s v="6-1/3908"/>
    <s v="Б.Түвшин"/>
    <s v="Өөрийн хөрөнгө"/>
    <n v="2733750000"/>
    <m/>
    <m/>
    <m/>
    <m/>
    <m/>
    <m/>
    <m/>
  </r>
  <r>
    <n v="426"/>
    <d v="2020-05-22T00:00:00"/>
    <s v="Ц.Батзул"/>
    <x v="2"/>
    <x v="237"/>
    <d v="2020-06-05T00:00:00"/>
    <s v="Булинга хоолой ф-1200 200п.м /рези доторлогоотой/"/>
    <x v="0"/>
    <s v="Эрдэнэт үйлдвэр ТӨҮГ"/>
    <s v="ТӨБЗГ"/>
    <m/>
    <s v="2020.06.08"/>
    <s v="6-1/3908"/>
    <s v="Б.Түвшин"/>
    <s v="Өөрийн хөрөнгө"/>
    <n v="1620000000"/>
    <m/>
    <m/>
    <m/>
    <m/>
    <m/>
    <m/>
    <m/>
  </r>
  <r>
    <n v="427"/>
    <d v="2020-05-22T00:00:00"/>
    <s v="Ц.Батзул"/>
    <x v="2"/>
    <x v="237"/>
    <d v="2020-06-05T00:00:00"/>
    <s v="Булинга шахах станц СПП-2-ын хооронд ф108мм деаметртэй шугам хоолойг ф2019мм болгон солих"/>
    <x v="0"/>
    <s v="Эрдэнэт үйлдвэр ТӨҮГ"/>
    <s v="ТӨБЗГ"/>
    <m/>
    <s v="2020.06.08"/>
    <s v="6-1/3908"/>
    <s v="Б.Түвшин"/>
    <s v="Өөрийн хөрөнгө"/>
    <n v="837000000"/>
    <m/>
    <m/>
    <m/>
    <m/>
    <m/>
    <m/>
    <m/>
  </r>
  <r>
    <n v="428"/>
    <d v="2020-05-22T00:00:00"/>
    <s v="Ц.Батзул"/>
    <x v="1"/>
    <x v="263"/>
    <d v="2020-06-05T00:00:00"/>
    <s v="Аймгийн ЗДТГ-ын байрны дээврийн засварын ажил"/>
    <x v="0"/>
    <s v="Өвөрхангай аймгйин ЗДТГ"/>
    <s v="Өвөрхангай ЗД"/>
    <m/>
    <s v="2020.06.02"/>
    <d v="3774-06-01T00:00:00"/>
    <s v="Ч.Баярмаа"/>
    <m/>
    <m/>
    <m/>
    <m/>
    <m/>
    <m/>
    <m/>
    <m/>
    <m/>
  </r>
  <r>
    <n v="429"/>
    <d v="2020-05-22T00:00:00"/>
    <s v="Ц.Батзул"/>
    <x v="6"/>
    <x v="264"/>
    <d v="2020-06-05T00:00:00"/>
    <s v="Өндөр өртөгт эмнэлгийн хэрэгслийг худалдан авах Багц-18"/>
    <x v="1"/>
    <s v="Улсын нэгдүгээр төв эмнэлэг"/>
    <s v="ЭМС"/>
    <d v="3601-06-01T00:00:00"/>
    <s v="2020.06.08"/>
    <d v="3870-06-01T00:00:00"/>
    <s v="Д.Номингэрэл"/>
    <s v="Улсын төсөв"/>
    <n v="130000000"/>
    <m/>
    <m/>
    <m/>
    <m/>
    <m/>
    <m/>
    <m/>
  </r>
  <r>
    <n v="430"/>
    <d v="2020-05-22T00:00:00"/>
    <s v="Ц.Батзул"/>
    <x v="3"/>
    <x v="76"/>
    <d v="2020-06-06T00:00:00"/>
    <s v="Ойн цэвэрлэгээ хийх талбай, нөөцийн судалгаа хийх, зураглал гаргах, төсөл боловсруулах"/>
    <x v="0"/>
    <s v="Ойн судалгаа хөгжлийн төв УТҮГ"/>
    <s v="БОАЖС"/>
    <s v="6-1/3597"/>
    <s v="2020.06.08"/>
    <d v="3922-06-01T00:00:00"/>
    <s v="Д.Отгонсүрэн"/>
    <s v="Улсын төсөв"/>
    <n v="80000000"/>
    <m/>
    <m/>
    <m/>
    <m/>
    <m/>
    <m/>
    <m/>
  </r>
  <r>
    <n v="431"/>
    <d v="2020-05-22T00:00:00"/>
    <s v="Ц.Батзул"/>
    <x v="3"/>
    <x v="188"/>
    <d v="2020-06-08T00:00:00"/>
    <s v="Ариутгал, халдваргүйтгэлийн бодис, халдвар хамгааллын хувцас, багаж хэрэгсэл нийлүүлэх"/>
    <x v="5"/>
    <s v="Мал эмнэлгийн ерөнхий газар"/>
    <s v="ХХААХҮС"/>
    <s v="6-1/3596"/>
    <s v="2020.06.08"/>
    <s v="6-1/3924"/>
    <s v="Д.Отгонсүрэн"/>
    <s v="Улсын төсөв"/>
    <n v="673944400"/>
    <m/>
    <m/>
    <m/>
    <m/>
    <m/>
    <m/>
    <m/>
  </r>
  <r>
    <n v="432"/>
    <d v="2020-05-22T00:00:00"/>
    <s v="Ц.Батзул"/>
    <x v="4"/>
    <x v="147"/>
    <d v="2020-06-05T00:00:00"/>
    <s v="Уулбаян сумын хог зөөврийн автомашин нийлүүлэх"/>
    <x v="5"/>
    <s v="Сүхбаатар аймгийн Уулбаян сумын Засаг даргын тамгын газарт"/>
    <s v="Сүхбаатар ЗД"/>
    <s v=" 6-1/3626"/>
    <s v=" 2020.06.08"/>
    <s v=" 6-1/3903"/>
    <s v="Г.Мөнхцэцэг"/>
    <s v="Орон нутгийн төсөв"/>
    <n v="40000000"/>
    <m/>
    <m/>
    <m/>
    <m/>
    <m/>
    <m/>
    <m/>
  </r>
  <r>
    <n v="433"/>
    <d v="2020-05-22T00:00:00"/>
    <s v="Ц.Батзул"/>
    <x v="6"/>
    <x v="122"/>
    <d v="2020-06-05T00:00:00"/>
    <s v="ЗДТГ-ын барилга шинээр барих /Бүрэн сум/"/>
    <x v="5"/>
    <s v="Төв аймгийн ОНӨГ"/>
    <s v="Төв Зд"/>
    <d v="3622-06-01T00:00:00"/>
    <s v="2020.06.08"/>
    <d v="3878-06-01T00:00:00"/>
    <s v="Д.Номингэрэл"/>
    <s v="Орон нутгийн төсөв"/>
    <n v="970000000"/>
    <m/>
    <m/>
    <m/>
    <m/>
    <m/>
    <m/>
    <m/>
  </r>
  <r>
    <n v="434"/>
    <d v="2020-05-22T00:00:00"/>
    <s v="Ц.Батзул"/>
    <x v="1"/>
    <x v="265"/>
    <d v="2020-06-05T00:00:00"/>
    <s v="Өндөр өртөгтэй тусламж үйлилгээнд хэрэглэгдэх мэталл эдлэл, протез, эмнэлгийн хэрэгсэл "/>
    <x v="1"/>
    <s v="ГССҮТ"/>
    <s v="ЭМС"/>
    <m/>
    <s v="2020.06.08"/>
    <d v="3865-06-01T00:00:00"/>
    <s v="Ч.Баярмаа"/>
    <m/>
    <m/>
    <m/>
    <m/>
    <m/>
    <m/>
    <m/>
    <m/>
    <m/>
  </r>
  <r>
    <n v="435"/>
    <d v="2020-05-25T00:00:00"/>
    <s v="Ц.Батзул"/>
    <x v="4"/>
    <x v="266"/>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x v="1"/>
    <s v="Нийслэлийн орон сууцны корпораци ХК"/>
    <s v="Нийслэл ЗД"/>
    <s v=" 6-1/3687"/>
    <s v=" 2020.06.08"/>
    <s v=" 6-1/3911"/>
    <s v="Г.Мөнхцэцэг"/>
    <s v="Нийслэлийн төсвийн хөрөнгө"/>
    <n v="11000000000"/>
    <m/>
    <m/>
    <m/>
    <m/>
    <m/>
    <m/>
    <m/>
  </r>
  <r>
    <n v="436"/>
    <d v="2020-05-22T00:00:00"/>
    <s v="Ц.Батзул"/>
    <x v="2"/>
    <x v="205"/>
    <d v="2020-06-05T00:00:00"/>
    <s v="Хагалгааны 4-р давхарын засварын ажил"/>
    <x v="0"/>
    <s v="Улсын нэгдүгээр төв эмнэлэг"/>
    <s v="ЭМС"/>
    <m/>
    <s v="2020.06.08"/>
    <s v="6-1/3890"/>
    <s v="Б.Түвшин"/>
    <s v="Улсын төсөв"/>
    <s v="1,200,000,000 "/>
    <m/>
    <m/>
    <m/>
    <m/>
    <m/>
    <m/>
    <m/>
  </r>
  <r>
    <n v="437"/>
    <d v="2020-05-22T00:00:00"/>
    <s v="Ц.Батзул"/>
    <x v="1"/>
    <x v="267"/>
    <d v="2020-06-05T00:00:00"/>
    <s v="Шинэ хороо төсөл"/>
    <x v="4"/>
    <s v="БХБЯ"/>
    <s v="БХБС"/>
    <m/>
    <s v="2020.06.04"/>
    <d v="3819-06-01T00:00:00"/>
    <s v="Ч.Баярмаа"/>
    <m/>
    <m/>
    <m/>
    <m/>
    <m/>
    <m/>
    <m/>
    <m/>
    <m/>
  </r>
  <r>
    <n v="438"/>
    <d v="2020-05-22T00:00:00"/>
    <s v="Ц.Батзул"/>
    <x v="6"/>
    <x v="268"/>
    <d v="2020-06-05T00:00:00"/>
    <s v="Өндөр өртөгт эмнэлгийн хэрэгслийг худалдан авах Багц-45, 79, 80"/>
    <x v="0"/>
    <s v="Улсын нэгдүгээр төв эмнэлэг"/>
    <s v="ЭМС"/>
    <d v="3601-06-01T00:00:00"/>
    <s v="2020.06.08"/>
    <d v="3871-06-01T00:00:00"/>
    <s v="Д.Номингэрэл"/>
    <s v="Улсын төсөв"/>
    <s v="168900000+"/>
    <m/>
    <m/>
    <m/>
    <m/>
    <m/>
    <m/>
    <m/>
  </r>
  <r>
    <n v="439"/>
    <d v="2020-05-22T00:00:00"/>
    <s v="Ц.Батзул"/>
    <x v="4"/>
    <x v="269"/>
    <d v="2020-06-08T00:00:00"/>
    <s v="Геологийн судалгааны ажил"/>
    <x v="0"/>
    <s v="УУХҮЯ"/>
    <s v="УУХҮС"/>
    <s v=" 6-1/3629"/>
    <s v=" 2020.06.08"/>
    <s v=" 6-1/3913"/>
    <s v="Г.Мөнхцэцэг"/>
    <s v="Улсын төсөв "/>
    <n v="925514700"/>
    <s v="тийм"/>
    <m/>
    <m/>
    <m/>
    <m/>
    <m/>
    <m/>
  </r>
  <r>
    <n v="440"/>
    <d v="2020-05-25T00:00:00"/>
    <s v="Ц.Батзул"/>
    <x v="1"/>
    <x v="270"/>
    <d v="2020-06-08T00:00:00"/>
    <s v="Цахилгааны бусад материал нийлүүлэх"/>
    <x v="0"/>
    <s v="Дулааны IV цахилгаан станц ТӨХК"/>
    <s v="ЭХС"/>
    <m/>
    <s v="2020.06.08"/>
    <d v="3885-06-01T00:00:00"/>
    <s v="Ч.Баярмаа"/>
    <m/>
    <m/>
    <m/>
    <m/>
    <m/>
    <m/>
    <m/>
    <m/>
    <m/>
  </r>
  <r>
    <n v="441"/>
    <d v="2020-05-25T00:00:00"/>
    <s v="Ц.Батзул"/>
    <x v="3"/>
    <x v="271"/>
    <d v="2020-06-08T00:00:00"/>
    <s v="Үндэсний аудитын газрын байрлаж буй Засгийн газрын IV байранд их засвар хийх"/>
    <x v="0"/>
    <s v="Үндэсний аудитын газар"/>
    <s v="ҮА"/>
    <s v="6-1/3619"/>
    <s v="2020.06.08"/>
    <s v="6-1/3921"/>
    <s v="Д.Отгонсүрэн"/>
    <s v="Улсын төсөв"/>
    <n v="600000000"/>
    <m/>
    <m/>
    <m/>
    <m/>
    <m/>
    <m/>
    <m/>
  </r>
  <r>
    <n v="442"/>
    <d v="2020-05-25T00:00:00"/>
    <s v="Ц.Батзул"/>
    <x v="2"/>
    <x v="272"/>
    <d v="2020-06-08T00:00:00"/>
    <s v="Сургуулийн барилга, 1500 суудал /Хэнтий, Хэрлэн сум/"/>
    <x v="2"/>
    <s v="Хэнтий аймгийн ОНӨГ"/>
    <s v="БСШУСС"/>
    <m/>
    <s v="2020.06.10"/>
    <s v="6-1/4021"/>
    <s v="Б.Түвшин"/>
    <m/>
    <m/>
    <m/>
    <m/>
    <m/>
    <m/>
    <m/>
    <m/>
    <m/>
  </r>
  <r>
    <n v="443"/>
    <d v="2020-05-25T00:00:00"/>
    <s v="Ц.Батзул"/>
    <x v="4"/>
    <x v="273"/>
    <d v="2020-06-08T00:00:00"/>
    <s v="ХШУИС-ийн тавилга, эд хогшил нийлүүлэх"/>
    <x v="0"/>
    <s v="МУИС"/>
    <s v="БСШУСС"/>
    <s v=" 6-1/3627"/>
    <s v=" 2020.06.08"/>
    <s v=" 6-1/3907"/>
    <s v="Г.Мөнхцэцэг"/>
    <s v="Өөрийн хөрөнгө "/>
    <n v="39400000"/>
    <m/>
    <m/>
    <m/>
    <m/>
    <m/>
    <m/>
    <m/>
  </r>
  <r>
    <n v="444"/>
    <d v="2020-05-25T00:00:00"/>
    <s v="Ц.Батзул"/>
    <x v="6"/>
    <x v="274"/>
    <d v="2020-06-08T00:00:00"/>
    <s v="Температур тохируулах хаалт"/>
    <x v="0"/>
    <s v="Орон сууц нийтийн аж ахуйн удирдах газар ОНӨААТҮГ"/>
    <s v="Нийслэл ЗД"/>
    <d v="3698-06-01T00:00:00"/>
    <s v="2020.06.08"/>
    <d v="3929-06-01T00:00:00"/>
    <s v="Д.Номингэрэл"/>
    <s v="Өөрийн хөрөнгө"/>
    <n v="384690500"/>
    <m/>
    <m/>
    <m/>
    <m/>
    <m/>
    <m/>
    <m/>
  </r>
  <r>
    <n v="445"/>
    <d v="2020-05-25T00:00:00"/>
    <s v="Ц.Батзул"/>
    <x v="2"/>
    <x v="55"/>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x v="1"/>
    <s v="Хэнтий аймгийн ОНӨГ"/>
    <s v="Хэнтий ЗД"/>
    <m/>
    <s v="2020.06.08"/>
    <s v="6-1/3905"/>
    <s v="Б.Түвшин"/>
    <s v="Улсын төсөв"/>
    <n v="280000000"/>
    <m/>
    <m/>
    <m/>
    <m/>
    <m/>
    <m/>
    <m/>
  </r>
  <r>
    <n v="446"/>
    <d v="2020-05-25T00:00:00"/>
    <s v="Ц.Батзул"/>
    <x v="2"/>
    <x v="55"/>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x v="1"/>
    <s v="Хэнтий аймгийн ОНӨГ"/>
    <s v="Хэнтий ЗД"/>
    <m/>
    <s v="2020.06.08"/>
    <s v="6-1/3906"/>
    <s v="Б.Түвшин"/>
    <s v="Улсын төсөв"/>
    <n v="360000000"/>
    <m/>
    <m/>
    <m/>
    <m/>
    <m/>
    <m/>
    <m/>
  </r>
  <r>
    <n v="447"/>
    <d v="2020-05-25T00:00:00"/>
    <s v="Ц.Батзул"/>
    <x v="1"/>
    <x v="275"/>
    <d v="2020-06-08T00:00:00"/>
    <s v="Ногоон байгууламжийн хашлагын шон, трос нийлүүлэх"/>
    <x v="0"/>
    <s v="Хот тохижилтын газар ОНӨААТҮГ"/>
    <s v="Нийслэл ЗД"/>
    <m/>
    <s v="2020.06.08"/>
    <d v="3866-06-01T00:00:00"/>
    <s v="Ч.Баярмаа"/>
    <m/>
    <m/>
    <m/>
    <m/>
    <m/>
    <m/>
    <m/>
    <m/>
    <m/>
  </r>
  <r>
    <n v="448"/>
    <d v="2020-05-25T00:00:00"/>
    <s v="Ц.Батзул"/>
    <x v="2"/>
    <x v="73"/>
    <d v="2020-06-08T00:00:00"/>
    <s v="Сургуулийн барилга, 1500 суудал /Хэнтий, Хэрлэн сум/"/>
    <x v="2"/>
    <s v="Хэнтий аймгийн ОНӨГ"/>
    <s v="БСШУСС"/>
    <m/>
    <s v="2020.06.10"/>
    <s v="6-1/4021"/>
    <s v="Б.Түвшин"/>
    <s v="Хөрөнгө оруулалт"/>
    <m/>
    <m/>
    <m/>
    <m/>
    <m/>
    <m/>
    <m/>
    <m/>
  </r>
  <r>
    <n v="449"/>
    <d v="2020-05-25T00:00:00"/>
    <s v="Ц.Батзул"/>
    <x v="4"/>
    <x v="83"/>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3686"/>
    <s v=" 2020.06.08"/>
    <s v=" 6-1/3912"/>
    <s v="Г.Мөнхцэцэг"/>
    <s v="Өөрийн хөрөнгө "/>
    <n v="627496000"/>
    <s v="тийм"/>
    <m/>
    <m/>
    <m/>
    <m/>
    <m/>
    <m/>
  </r>
  <r>
    <n v="450"/>
    <d v="2020-05-25T00:00:00"/>
    <s v="Ц.Батзул"/>
    <x v="3"/>
    <x v="276"/>
    <d v="2020-06-08T00:00:00"/>
    <s v="Программ хангамж нийлүүлэх багц 2, 3"/>
    <x v="0"/>
    <s v="Авто тээврийн үндэсний төв"/>
    <s v="ЗТХС"/>
    <s v="6-1/3425"/>
    <s v="2020.06.08"/>
    <s v="6-1/3925"/>
    <s v="Д.Отгонсүрэн"/>
    <s v="Өөрийн хөрөнгө"/>
    <n v="130000000"/>
    <m/>
    <m/>
    <m/>
    <m/>
    <m/>
    <m/>
    <m/>
  </r>
  <r>
    <n v="451"/>
    <d v="2020-05-26T00:00:00"/>
    <s v="Ц.Батзул"/>
    <x v="6"/>
    <x v="67"/>
    <d v="2020-06-09T00:00:00"/>
    <s v="Цагдаагийн албан хаагчдын хэрэгцээнд дотоодын үйлдвэрлэгчдээс худалдан авах дүрэмт хувцас, ялгах тэмдэг бэлтгэн нийлүүлэх"/>
    <x v="3"/>
    <s v="ЦЕГ"/>
    <s v="ХЗДХС"/>
    <m/>
    <s v="2020.05.28"/>
    <d v="3699-06-01T00:00:00"/>
    <s v="Д.Номингэрэл"/>
    <s v="Урсгал "/>
    <n v="180000000"/>
    <m/>
    <m/>
    <m/>
    <m/>
    <m/>
    <m/>
    <m/>
  </r>
  <r>
    <n v="452"/>
    <d v="2020-05-26T00:00:00"/>
    <s v="Ц.Батзул"/>
    <x v="4"/>
    <x v="277"/>
    <d v="2020-06-09T00:00:00"/>
    <s v="Сум дундын малын гаралтай түүхий эд, бүтээгдэхүүний чанарын лаборатори"/>
    <x v="0"/>
    <s v="Өмнөговь аймгийн ОНӨГ"/>
    <s v="Өмнөговь ЗД"/>
    <s v=" 6-1/3713"/>
    <s v=" 2020 06.09"/>
    <s v=" 6-1/3975"/>
    <s v="Г.Мөнхцэцэг"/>
    <s v="Улсын төсөв "/>
    <n v="180000000"/>
    <m/>
    <m/>
    <m/>
    <m/>
    <m/>
    <m/>
    <m/>
  </r>
  <r>
    <n v="453"/>
    <d v="2020-05-26T00:00:00"/>
    <s v="Ц.Батзул"/>
    <x v="2"/>
    <x v="85"/>
    <d v="2020-06-09T00:00:00"/>
    <s v="Өрхийн эрүүл мэндийн төвүүдийн авто машин /ХУД, 11, 17 дугаар хороо/"/>
    <x v="0"/>
    <s v="Улаанбаатар хотын захирагчийн ажлын алба"/>
    <s v="Нийслэл ЗД"/>
    <m/>
    <s v="2020.06.09"/>
    <s v="6-1/3970"/>
    <s v="Б.Түвшин"/>
    <s v="Орон нутгийн хөгжлийн сан"/>
    <n v="40000000"/>
    <m/>
    <m/>
    <m/>
    <m/>
    <m/>
    <m/>
    <m/>
  </r>
  <r>
    <n v="454"/>
    <d v="2020-05-26T00:00:00"/>
    <s v="Ц.Батзул"/>
    <x v="1"/>
    <x v="278"/>
    <d v="2020-06-09T00:00:00"/>
    <s v="Иж бүрдмэл дэд станц КТП-19,23 MNS 6/0.4kV 2500kVA"/>
    <x v="0"/>
    <s v="Эрдэнэт үйлдвэр ТӨҮГ"/>
    <s v="ТӨБЗГ"/>
    <m/>
    <s v="2020.06.09"/>
    <s v="6-1/3976"/>
    <s v="Ч.Баярмаа"/>
    <m/>
    <m/>
    <m/>
    <m/>
    <m/>
    <m/>
    <m/>
    <m/>
    <m/>
  </r>
  <r>
    <n v="455"/>
    <d v="2020-05-26T00:00:00"/>
    <s v="Ц.Батзул"/>
    <x v="2"/>
    <x v="279"/>
    <d v="2020-06-09T00:00:00"/>
    <s v="Газрын доройтол цөлжилтийн хор хөнөөл, түүнтэй тэмцэх арга аргачллын талаар контент бэлтгэж суртчилах"/>
    <x v="0"/>
    <s v="БОАЖЯ"/>
    <s v="БОАЖС"/>
    <m/>
    <s v="2020.06.09"/>
    <s v="6-1/3976"/>
    <s v="Б.Түвшин"/>
    <s v="Улсын төсөв"/>
    <n v="35000000"/>
    <m/>
    <m/>
    <m/>
    <m/>
    <m/>
    <m/>
    <m/>
  </r>
  <r>
    <n v="456"/>
    <d v="2020-05-26T00:00:00"/>
    <s v="Ц.Батзул"/>
    <x v="4"/>
    <x v="86"/>
    <d v="2020-06-09T00:00:00"/>
    <s v="Эмнэлгийн хэрэгсэл нийлүүлэх багц 24"/>
    <x v="2"/>
    <s v="Цус сэлбэлт судлалын үндэсний төв "/>
    <s v="ЭМС"/>
    <s v=" -"/>
    <s v="2020.05.28"/>
    <s v=" 6-1/3711"/>
    <s v="Г.Мөнхцэцэг"/>
    <m/>
    <m/>
    <m/>
    <m/>
    <m/>
    <m/>
    <m/>
    <m/>
    <m/>
  </r>
  <r>
    <n v="457"/>
    <d v="2020-05-26T00:00:00"/>
    <s v="Ц.Батзул"/>
    <x v="1"/>
    <x v="280"/>
    <d v="2020-06-09T00:00:00"/>
    <s v="Орхон аймаг дахь орон сууцны0 1 А хорооллын дэд бүтэц барих ажил"/>
    <x v="3"/>
    <s v="Орхон аймгийн ОНӨГ"/>
    <s v="Орхон Зд"/>
    <m/>
    <s v="2020.06.09"/>
    <d v="3963-06-01T00:00:00"/>
    <s v="Ч.Баярмаа"/>
    <m/>
    <m/>
    <m/>
    <m/>
    <m/>
    <m/>
    <m/>
    <m/>
    <m/>
  </r>
  <r>
    <n v="458"/>
    <d v="2020-05-27T00:00:00"/>
    <s v="Ц.Батзул"/>
    <x v="1"/>
    <x v="97"/>
    <d v="2020-06-10T00:00:00"/>
    <s v="Цэцэрлэгийн барилга, 100 ор /Дархан-Уул, Дархан сум, Өргөө баг/"/>
    <x v="0"/>
    <s v="Дархан-Уул аймгийн ОНӨГ"/>
    <s v="Дархан-Уул ЗД"/>
    <m/>
    <s v="2020.06.10"/>
    <d v="3995-06-01T00:00:00"/>
    <s v="Ч.Баярмаа"/>
    <m/>
    <m/>
    <m/>
    <m/>
    <m/>
    <m/>
    <m/>
    <m/>
    <m/>
  </r>
  <r>
    <n v="459"/>
    <d v="2020-05-27T00:00:00"/>
    <s v="Ц.Батзул"/>
    <x v="3"/>
    <x v="281"/>
    <d v="2020-06-10T00:00:00"/>
    <s v="Хөл бөмбөгийн талбай бүхий спортын цогцолборын тохижилт /Хэнтий, Батноров, Бэрх тосгон"/>
    <x v="2"/>
    <s v="Хэнтий аймгийн ОНӨГ"/>
    <s v="Хэнтий ЗД"/>
    <s v="0"/>
    <s v="2020.05.28"/>
    <s v="6-1/3708"/>
    <s v="Д.Отгонсүрэн"/>
    <s v="0"/>
    <s v="0"/>
    <m/>
    <m/>
    <m/>
    <m/>
    <m/>
    <m/>
    <m/>
  </r>
  <r>
    <n v="460"/>
    <d v="2020-05-27T00:00:00"/>
    <s v="Ц.Батзул"/>
    <x v="4"/>
    <x v="277"/>
    <d v="2020-06-10T00:00:00"/>
    <s v="Сум дундын малын гаралтай түүхий эд, бүтээгдэхүүний чанарын лаборатори"/>
    <x v="0"/>
    <s v="Өмнөговь аймгийн ОНӨГ"/>
    <s v="Өмнөговь ЗД"/>
    <s v=" 6-1/3713"/>
    <s v=" 2020.06.09"/>
    <s v=" 6-1/3975"/>
    <s v="Г.Мөнхцэцэг"/>
    <s v="Улсын төсөв "/>
    <n v="180000000"/>
    <m/>
    <m/>
    <m/>
    <m/>
    <m/>
    <m/>
    <m/>
  </r>
  <r>
    <n v="461"/>
    <d v="2020-05-28T00:00:00"/>
    <s v="Ц.Батзул"/>
    <x v="3"/>
    <x v="282"/>
    <d v="2020-06-11T00:00:00"/>
    <s v="Дэр мод үйлдвэрлэх зориулалттай цагаан дэр мод худалдан авах БАГЦ 4"/>
    <x v="0"/>
    <s v="Улаанбаатар төмөр зам ХНН"/>
    <s v="ТӨБЗГ"/>
    <s v="6-1/3771"/>
    <s v="2020.06.11"/>
    <s v="6-1/4084"/>
    <s v="Д.Отгонсүрэн"/>
    <s v="Өөрийн хөрөнгө"/>
    <n v="5050000000"/>
    <m/>
    <m/>
    <m/>
    <m/>
    <m/>
    <m/>
    <m/>
  </r>
  <r>
    <n v="462"/>
    <d v="2020-05-28T00:00:00"/>
    <s v="Ц.Батзул"/>
    <x v="3"/>
    <x v="283"/>
    <d v="2020-06-11T00:00:00"/>
    <s v="Автобус паркын угаах цех, кузов засвар"/>
    <x v="1"/>
    <s v="Зорчигч тээвэр гурав ОНӨААТҮГ"/>
    <s v="Нийслэл ЗД"/>
    <s v="6-1/3772"/>
    <s v="2020.06.10"/>
    <s v="6-1/3997"/>
    <s v="Д.Отгонсүрэн"/>
    <s v="Өөрийн хөрөнгө"/>
    <n v="2297167251"/>
    <m/>
    <m/>
    <m/>
    <m/>
    <m/>
    <m/>
    <m/>
  </r>
  <r>
    <n v="463"/>
    <d v="2020-05-28T00:00:00"/>
    <s v="Ц.Батзул"/>
    <x v="2"/>
    <x v="284"/>
    <d v="2020-06-11T00:00:00"/>
    <s v="Хорооны Засаг даргын Тамгын газрын тоног төхөөрөмж /Улаанбаатар Сонгинохайрхан дүүрэг 18, 19, 23, 27, 29, 38, 39"/>
    <x v="1"/>
    <s v="Сонгинохайрхан дүүргийн ХААА"/>
    <s v="Нийслэл Зд"/>
    <m/>
    <s v="2020.06.11"/>
    <d v="4069-06-01T00:00:00"/>
    <s v="Б.Түвшин"/>
    <s v="Улсын төсөв"/>
    <n v="100000000"/>
    <m/>
    <m/>
    <m/>
    <m/>
    <m/>
    <m/>
    <m/>
  </r>
  <r>
    <n v="464"/>
    <d v="2020-05-28T00:00:00"/>
    <s v="Ц.Батзул"/>
    <x v="1"/>
    <x v="285"/>
    <d v="2020-06-11T00:00:00"/>
    <s v="Цувих машины эд анги, сэлбэгүүд"/>
    <x v="0"/>
    <s v="Эрдэнэт үйлдвэр ТӨҮГ"/>
    <s v="ТӨБЗГ"/>
    <m/>
    <s v="2020.06.11"/>
    <d v="4045-06-01T00:00:00"/>
    <s v="Ч.Баярмаа"/>
    <m/>
    <m/>
    <m/>
    <m/>
    <m/>
    <m/>
    <m/>
    <m/>
    <m/>
  </r>
  <r>
    <n v="465"/>
    <d v="2020-05-28T00:00:00"/>
    <s v="Ц.Батзул"/>
    <x v="2"/>
    <x v="104"/>
    <d v="2020-06-11T00:00:00"/>
    <s v="Хор саармагжуулах бодис, хүнсний бүтээгдэхүүн /Эрдэнэт/"/>
    <x v="2"/>
    <s v="Эрдэнэт үйлдвэр ТӨҮГ"/>
    <s v="ТӨБЗГ"/>
    <m/>
    <s v="2020.06.10"/>
    <s v="6-1/4020"/>
    <s v="Б.Түвшин"/>
    <m/>
    <m/>
    <m/>
    <m/>
    <m/>
    <m/>
    <m/>
    <m/>
    <m/>
  </r>
  <r>
    <n v="466"/>
    <d v="2020-05-28T00:00:00"/>
    <s v="Ц.Батзул"/>
    <x v="4"/>
    <x v="286"/>
    <d v="2020-06-11T00:00:00"/>
    <s v="Угаалга хими цэвэрлэгээний үйлчилгээ үзүүлэх"/>
    <x v="0"/>
    <s v="МИАТ ТӨХК"/>
    <s v="ТӨБЗГ"/>
    <s v=" 6-1/3792"/>
    <s v=" 2020.06.11"/>
    <s v=" 6-1/4090"/>
    <s v="Г.Мөнхцэцэг"/>
    <s v="Өөрийн хөрөнгө "/>
    <n v="487140705"/>
    <m/>
    <m/>
    <m/>
    <m/>
    <m/>
    <m/>
    <m/>
  </r>
  <r>
    <n v="467"/>
    <d v="2020-05-29T00:00:00"/>
    <s v="Ц.Батзул"/>
    <x v="3"/>
    <x v="171"/>
    <d v="2020-06-12T00:00:00"/>
    <s v="Электрон нивлер худалдан авах"/>
    <x v="0"/>
    <s v="Дархан АЗЗА ТӨХК"/>
    <s v="ТӨБЗГ"/>
    <s v="6-1/3833"/>
    <s v="2020.06.12"/>
    <s v="6-1/4102"/>
    <s v="Д.Отгонсүрэн"/>
    <s v="Өөрийн хөрөнгө"/>
    <n v="12800000"/>
    <m/>
    <m/>
    <m/>
    <m/>
    <m/>
    <m/>
    <m/>
  </r>
  <r>
    <n v="468"/>
    <d v="2020-05-29T00:00:00"/>
    <s v="Ц.Батзул"/>
    <x v="3"/>
    <x v="287"/>
    <d v="2020-06-12T00:00:00"/>
    <s v="Хөөрч буух хучилтын зурвасын их засвар "/>
    <x v="7"/>
    <s v="ИНЕГ"/>
    <s v="ЗТХС"/>
    <s v="0"/>
    <s v="2020.06.04"/>
    <s v="6-1/3830"/>
    <s v="Д.Отгонсүрэн"/>
    <s v="0"/>
    <s v="0"/>
    <m/>
    <m/>
    <m/>
    <m/>
    <m/>
    <m/>
    <m/>
  </r>
  <r>
    <n v="469"/>
    <d v="2020-05-29T00:00:00"/>
    <s v="Ц.Батзул"/>
    <x v="4"/>
    <x v="288"/>
    <d v="2020-06-12T00:00:00"/>
    <s v="Дулааны тоолуур нийлүүлэх"/>
    <x v="0"/>
    <s v="Орон сууц нийтийн аж ахуйн удирдах газар ОНӨААТҮГ"/>
    <s v="Нийслэл ЗД"/>
    <s v=" 6-1/3808"/>
    <s v=" 2020.06.11"/>
    <s v=" 6-1/4043"/>
    <s v="Г.Мөнхцэцэг"/>
    <s v="Өөрийн хөрөнгө "/>
    <n v="36745500"/>
    <m/>
    <m/>
    <m/>
    <m/>
    <m/>
    <m/>
    <m/>
  </r>
  <r>
    <n v="470"/>
    <d v="2020-05-29T00:00:00"/>
    <s v="Ц.Батзул"/>
    <x v="2"/>
    <x v="289"/>
    <d v="2020-06-12T00:00:00"/>
    <s v="Баянгол дүүргийн нийтийн зориулалттай орон сууцны барилгын фасад /5,6,18 дугаар хороо/ "/>
    <x v="0"/>
    <s v="НХААГ"/>
    <s v="Нийслэл ЗД"/>
    <m/>
    <s v="2020.06.11"/>
    <s v="6-1/4070"/>
    <s v="Г.Мөнхцэцэг"/>
    <s v="Нийслэлийн төсвийн хөрөнгө"/>
    <n v="2060200000"/>
    <m/>
    <m/>
    <m/>
    <m/>
    <m/>
    <m/>
    <m/>
  </r>
  <r>
    <n v="471"/>
    <d v="2020-05-29T00:00:00"/>
    <s v="Ц.Батзул"/>
    <x v="6"/>
    <x v="290"/>
    <d v="2020-06-12T00:00:00"/>
    <s v="Алтай сумын цэцэрлэгийн барилгын их засварын ажил"/>
    <x v="1"/>
    <s v="Баян-Өлгий аймгийн ЗДТГ"/>
    <s v="Баян-Өлгий ЗД"/>
    <d v="3803-06-01T00:00:00"/>
    <s v="2020.06.12"/>
    <d v="4104-06-01T00:00:00"/>
    <s v="Д.Номингэрэл"/>
    <s v="Улсын төсөв"/>
    <n v="160000000"/>
    <m/>
    <m/>
    <m/>
    <m/>
    <m/>
    <m/>
    <m/>
  </r>
  <r>
    <n v="472"/>
    <d v="2020-05-29T00:00:00"/>
    <s v="Ц.Батзул"/>
    <x v="1"/>
    <x v="291"/>
    <d v="2020-06-12T00:00:00"/>
    <s v="Цувих машины эд анги, сэлбэгүүд"/>
    <x v="0"/>
    <s v="Эрдэнэт үйлдвэр ТӨҮГ"/>
    <s v="ТӨБЗГ"/>
    <m/>
    <s v="2020.06.11"/>
    <d v="4045-06-01T00:00:00"/>
    <s v="Г.Мөнхцэцэг"/>
    <m/>
    <m/>
    <m/>
    <m/>
    <m/>
    <m/>
    <m/>
    <m/>
    <m/>
  </r>
  <r>
    <n v="473"/>
    <d v="2020-05-29T00:00:00"/>
    <s v="Ц.Батзул"/>
    <x v="4"/>
    <x v="217"/>
    <d v="2020-06-12T00:00:00"/>
    <s v="Хими, хүчдэл, өндөрт ажиллах хамгаалах хэрэгсэл"/>
    <x v="0"/>
    <s v="Дулааны III цахилгаан станц ТӨХК"/>
    <s v="ЭХС"/>
    <s v=" 6-1/3849"/>
    <s v=" 2020.06.10"/>
    <s v=" 6-1/3998"/>
    <s v="Г.Мөнхцэцэг"/>
    <s v="Өөрийн хөрөнгө "/>
    <n v="35000000"/>
    <m/>
    <m/>
    <m/>
    <m/>
    <m/>
    <m/>
    <m/>
  </r>
  <r>
    <n v="474"/>
    <d v="2020-05-29T00:00:00"/>
    <s v="Ц.Батзул"/>
    <x v="4"/>
    <x v="292"/>
    <d v="2020-06-12T00:00:00"/>
    <s v="Ахманд настан, хүүхдийн эмнэлгийн барилгын /Баянзүрх дүүрэг/"/>
    <x v="7"/>
    <s v="ТХААГ"/>
    <s v="ЕС"/>
    <s v=" -"/>
    <s v=" 2020.06.04"/>
    <s v=" 6-1/3810"/>
    <s v="Г.Мөнхцэцэг"/>
    <m/>
    <m/>
    <m/>
    <m/>
    <m/>
    <m/>
    <m/>
    <m/>
    <m/>
  </r>
  <r>
    <n v="475"/>
    <d v="2020-05-29T00:00:00"/>
    <s v="Ц.Батзул"/>
    <x v="2"/>
    <x v="16"/>
    <d v="2020-06-12T00:00:00"/>
    <s v="Батмөнх даян хааны талбайн гэрэлтүүлэг, лед дэлгэцийг шинэчлэх"/>
    <x v="0"/>
    <s v="Өмнөговь аймгийн ЗДТГ"/>
    <s v="Өмнөговь ЗД"/>
    <m/>
    <s v="2020.06.10"/>
    <s v="6-1/4019"/>
    <s v="Б.Түвшин"/>
    <s v="Орон нутгийн төсөв"/>
    <n v="220000000"/>
    <m/>
    <m/>
    <m/>
    <m/>
    <m/>
    <m/>
    <m/>
  </r>
  <r>
    <n v="476"/>
    <d v="2020-05-29T00:00:00"/>
    <s v="Ц.Батзул"/>
    <x v="1"/>
    <x v="293"/>
    <d v="2020-06-12T00:00:00"/>
    <s v="Амгалан дахь төв засварын үйлдвэрийн халаалтын зуухыг ЦТД болгон шинэчлэх, Амгалан дулааны станцын төвийн шугамтай холбох ажил"/>
    <x v="0"/>
    <s v="Улаанбаатар төмөр зам ХНН"/>
    <s v="ТӨБЗГ"/>
    <m/>
    <s v="2020.06.12"/>
    <d v="4099-06-01T00:00:00"/>
    <s v="Г.Мөнхцэцэг"/>
    <m/>
    <m/>
    <m/>
    <m/>
    <m/>
    <m/>
    <m/>
    <m/>
    <m/>
  </r>
  <r>
    <n v="477"/>
    <d v="2020-05-29T00:00:00"/>
    <s v="Ц.Батзул"/>
    <x v="3"/>
    <x v="142"/>
    <d v="2020-06-12T00:00:00"/>
    <s v="Өрхийн эрүүл мэндийн төвийн тоног төхөөрөмж /Улаанбаатар, Баянгол дүүрэг 11, 15, 16, 17, 18, 19 дүгээр хороо/"/>
    <x v="0"/>
    <s v="ТХААГ"/>
    <s v="ЕС"/>
    <s v="6-1/3831"/>
    <s v="2020.06.16"/>
    <s v=" 6-1/4101"/>
    <s v="Д.Отгонсүрэн"/>
    <s v="Улсын төсөв"/>
    <n v="300000000"/>
    <m/>
    <m/>
    <m/>
    <m/>
    <m/>
    <m/>
    <m/>
  </r>
  <r>
    <n v="478"/>
    <d v="2020-05-29T00:00:00"/>
    <s v="Ц.Батзул"/>
    <x v="2"/>
    <x v="237"/>
    <d v="2020-06-12T00:00:00"/>
    <s v="Тусгай зориулалтын автомашин нийлүүлэх"/>
    <x v="0"/>
    <s v="Эрдэнэт үйлдвэр ТӨҮГ"/>
    <s v="ТӨБЗГ"/>
    <m/>
    <s v="2020.06.10"/>
    <s v="6-1/4008"/>
    <s v="Б.Түвшин"/>
    <s v="Өөрийн хөрөнгө"/>
    <n v="5030341000"/>
    <m/>
    <m/>
    <m/>
    <m/>
    <m/>
    <m/>
    <m/>
  </r>
  <r>
    <n v="479"/>
    <d v="2020-06-02T00:00:00"/>
    <s v="Ц.Батзул"/>
    <x v="5"/>
    <x v="294"/>
    <d v="2020-06-16T00:00:00"/>
    <s v="Ахманд настан, хүүхдийн эмнэлгийн барилгын /Баянзүрх дүүрэг/"/>
    <x v="4"/>
    <s v="ТХААГ"/>
    <s v="ЕС"/>
    <s v=" 6-1/3811"/>
    <s v=" 2020.06.15"/>
    <s v=" 6-1/4146"/>
    <s v="Г.Мөнхцэцэг"/>
    <m/>
    <m/>
    <m/>
    <m/>
    <m/>
    <m/>
    <m/>
    <m/>
    <m/>
  </r>
  <r>
    <n v="480"/>
    <d v="2020-06-02T00:00:00"/>
    <s v="Ц.Батзул"/>
    <x v="5"/>
    <x v="295"/>
    <d v="2020-06-16T00:00:00"/>
    <s v="Ахманд настан, хүүхдийн эмнэлгийн барилгын /Баянзүрх дүүрэг/"/>
    <x v="4"/>
    <s v="ТХААГ"/>
    <s v="ЕС"/>
    <m/>
    <m/>
    <m/>
    <s v="Г.Мөнхцэцэг"/>
    <m/>
    <m/>
    <m/>
    <m/>
    <m/>
    <m/>
    <m/>
    <m/>
    <m/>
  </r>
  <r>
    <n v="481"/>
    <d v="2020-06-02T00:00:00"/>
    <s v="Ц.Батзул"/>
    <x v="6"/>
    <x v="296"/>
    <d v="2020-06-16T00:00:00"/>
    <s v="Холхивч багц-3 нийлүүлэх"/>
    <x v="0"/>
    <s v="Эрдэнэт үйлдвэр ТӨҮГ"/>
    <s v="ТӨБЗГ"/>
    <d v="3804-06-01T00:00:00"/>
    <s v="2020.06.16"/>
    <d v="4177-06-01T00:00:00"/>
    <s v="Д.Номингэрэл"/>
    <s v="Өөрийн хөрөнгө"/>
    <n v="677848635"/>
    <m/>
    <m/>
    <m/>
    <m/>
    <m/>
    <m/>
    <m/>
  </r>
  <r>
    <n v="482"/>
    <d v="2020-06-02T00:00:00"/>
    <s v="Ц.Батзул"/>
    <x v="3"/>
    <x v="147"/>
    <d v="2020-06-16T00:00:00"/>
    <s v="Уянга сумын төвийн хогийн цэгийг цэгцдэх ковш худалдан авах "/>
    <x v="2"/>
    <s v="Өвөрхангай аймгийн Уянга сумын ЗДТГ"/>
    <s v="Өвөрхангай ЗД"/>
    <s v="0"/>
    <s v="2020.06.04"/>
    <s v="6-1/3836"/>
    <s v="Д.Отгонсүрэн"/>
    <s v="0"/>
    <s v="0"/>
    <m/>
    <m/>
    <m/>
    <m/>
    <m/>
    <m/>
    <m/>
  </r>
  <r>
    <n v="483"/>
    <d v="2020-06-02T00:00:00"/>
    <s v="Ц.Батзул"/>
    <x v="2"/>
    <x v="55"/>
    <d v="2020-06-16T00:00:00"/>
    <s v="Батмөнх даян хааны талбайн гэрэлтүүлэг, лед дэлгэцийг шинэчлэх"/>
    <x v="5"/>
    <s v="Өмнөговь аймгийн ЗДТГ"/>
    <s v="Өмнөговь ЗД"/>
    <m/>
    <s v="2020.06.10"/>
    <s v="6-1/4019"/>
    <s v="Б.Түвшин"/>
    <s v="Орон нутгийн төсөв"/>
    <n v="220000000"/>
    <m/>
    <m/>
    <m/>
    <m/>
    <m/>
    <m/>
    <m/>
  </r>
  <r>
    <n v="484"/>
    <d v="2020-06-02T00:00:00"/>
    <s v="Ц.Батзул"/>
    <x v="2"/>
    <x v="65"/>
    <d v="2020-06-16T00:00:00"/>
    <s v="Сервер нийлүүлэгчийг сонгох"/>
    <x v="0"/>
    <s v="УСУГ"/>
    <s v="Нийслэл ЗД"/>
    <m/>
    <s v="2020.06.11"/>
    <s v="6-1/4072"/>
    <s v="Б.Түвшин"/>
    <s v="Өөрийн хөрөнгө"/>
    <n v="98000000"/>
    <m/>
    <m/>
    <m/>
    <m/>
    <m/>
    <m/>
    <m/>
  </r>
  <r>
    <n v="485"/>
    <d v="2020-06-02T00:00:00"/>
    <s v="Ц.Батзул"/>
    <x v="3"/>
    <x v="297"/>
    <d v="2020-06-16T00:00:00"/>
    <s v="Сургуулийн барилга, спорт заал, 320 суудал /Хөвсгөл, Их уул сум/"/>
    <x v="0"/>
    <s v="Хөвсгөл ОНӨГ"/>
    <s v="БСШУСС"/>
    <s v="6-1/3834"/>
    <s v="2020.06.16"/>
    <s v="6-1/4173"/>
    <s v="Д.Отгонсүрэн"/>
    <s v="УТХО"/>
    <n v="3500000000"/>
    <m/>
    <m/>
    <m/>
    <m/>
    <m/>
    <m/>
    <m/>
  </r>
  <r>
    <n v="486"/>
    <d v="2020-06-02T00:00:00"/>
    <s v="Ц.Батзул"/>
    <x v="4"/>
    <x v="298"/>
    <d v="2020-06-16T00:00:00"/>
    <s v="Сэлэнгэ аймгийн Зүүнбүрэн сумын Төрийн үйлчилгээний нэгдсэн төвийн барилгын гадна фасад засвар"/>
    <x v="0"/>
    <s v="Сэлэнгэ аймгийн Зүүнбүрэн сум"/>
    <s v="Сэлэнгэ ЗД"/>
    <s v=" 6-1/3809"/>
    <s v=" 2020.06.09"/>
    <s v=" 6-1/3974"/>
    <s v="Г.Мөнхцэцэг"/>
    <s v="Орон нутгийн төсөв "/>
    <n v="51085200"/>
    <m/>
    <m/>
    <m/>
    <m/>
    <m/>
    <m/>
    <m/>
  </r>
  <r>
    <n v="487"/>
    <d v="2020-06-02T00:00:00"/>
    <s v="Ц.Батзул"/>
    <x v="6"/>
    <x v="299"/>
    <d v="2020-06-16T00:00:00"/>
    <s v="Байгаль орчны нөлөөллийн нарийвчилсан үнэлгээ"/>
    <x v="1"/>
    <s v="ЭХЯ"/>
    <s v="ЭХС"/>
    <d v="3872-06-01T00:00:00"/>
    <s v="2020.06.12"/>
    <s v=" 6-1/4093"/>
    <s v="Д.Номингэрэл"/>
    <s v="Орон нутгийн төсөв "/>
    <n v="516000000"/>
    <m/>
    <m/>
    <m/>
    <m/>
    <m/>
    <m/>
    <m/>
  </r>
  <r>
    <n v="488"/>
    <d v="2020-06-02T00:00:00"/>
    <s v="Ц.Батзул"/>
    <x v="2"/>
    <x v="300"/>
    <d v="2020-06-16T00:00:00"/>
    <s v="Тусгай зориулалтын автомашин нийлүүлэх"/>
    <x v="0"/>
    <s v="Эрдэнэт үйлдвэр ТӨҮГ"/>
    <s v="ТӨБЗГ"/>
    <m/>
    <s v="2020.06.10"/>
    <s v="6-1/4008"/>
    <s v="Б.Түвшин"/>
    <s v="Өөрийн хөрөнгө"/>
    <n v="5030341000"/>
    <m/>
    <m/>
    <m/>
    <m/>
    <m/>
    <m/>
    <m/>
  </r>
  <r>
    <n v="489"/>
    <d v="2020-06-02T00:00:00"/>
    <s v="Ц.Батзул"/>
    <x v="2"/>
    <x v="301"/>
    <d v="2020-06-16T00:00:00"/>
    <s v="Цэцэрлэгийн барилга, 240 ор /НД, 4 дүгээр хороо/"/>
    <x v="0"/>
    <s v="НХААГ"/>
    <s v="Нийслэл ЗД"/>
    <m/>
    <s v="2020.06.11"/>
    <s v="6-1/4072"/>
    <s v="Б.Түвшин"/>
    <s v="Нийслэлийн төсвийн хөрөнгө"/>
    <n v="2200000000"/>
    <m/>
    <m/>
    <m/>
    <m/>
    <m/>
    <m/>
    <m/>
  </r>
  <r>
    <n v="490"/>
    <d v="2020-06-02T00:00:00"/>
    <s v="Ц.Батзул"/>
    <x v="2"/>
    <x v="193"/>
    <d v="2020-06-16T00:00:00"/>
    <s v="Сургуулийн барилгын өргөтгөл /Хэнтий, Баян-Адрага сум/"/>
    <x v="5"/>
    <s v="ТХААГ"/>
    <s v="ЕС"/>
    <m/>
    <s v="2020.06.15"/>
    <s v=" 6-1/4113"/>
    <s v="Б.Түвшин"/>
    <s v="Улсын төсөв"/>
    <n v="1500000000"/>
    <m/>
    <m/>
    <m/>
    <m/>
    <m/>
    <m/>
    <m/>
  </r>
  <r>
    <n v="491"/>
    <d v="2020-06-02T00:00:00"/>
    <s v="Ц.Батзул"/>
    <x v="3"/>
    <x v="67"/>
    <d v="2020-06-16T00:00:00"/>
    <s v="Зуны гутал, Өвлийн гутал"/>
    <x v="1"/>
    <s v="Баруун бүсийн эрчим хүчний систем ТӨХК"/>
    <s v="ЭХС"/>
    <s v="6-1/3832"/>
    <s v="2020.06.16"/>
    <s v="6-1/4175"/>
    <s v="Д.Отгонсүрэн"/>
    <s v="Өөрийн хөрөнгө"/>
    <n v="29580000"/>
    <m/>
    <m/>
    <m/>
    <m/>
    <m/>
    <m/>
    <m/>
  </r>
  <r>
    <n v="492"/>
    <d v="2020-06-02T00:00:00"/>
    <s v="Ц.Батзул"/>
    <x v="3"/>
    <x v="67"/>
    <d v="2020-06-16T00:00:00"/>
    <s v="Зуны хувцас, Өвлийн хувцас"/>
    <x v="1"/>
    <s v="Баруун бүсийн эрчим хүчний систем ТӨХК"/>
    <s v="ЭХС"/>
    <s v="6-1/3832"/>
    <s v="2020.06.16"/>
    <s v="6-1/4174"/>
    <s v="Д.Отгонсүрэн"/>
    <s v="Өөрийн хөрөнгө"/>
    <n v="31620000"/>
    <m/>
    <m/>
    <m/>
    <m/>
    <m/>
    <m/>
    <m/>
  </r>
  <r>
    <n v="493"/>
    <d v="2020-06-03T00:00:00"/>
    <s v="Ц.Батзул"/>
    <x v="2"/>
    <x v="302"/>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x v="1"/>
    <s v="Мал эмнэлгийн ерөнхий газар"/>
    <s v="ХХААХҮС"/>
    <m/>
    <s v="2020.06.15"/>
    <s v=" 6-1/4139"/>
    <s v="Б.Түвшин"/>
    <s v="Улсын төсөв"/>
    <n v="80000000"/>
    <m/>
    <m/>
    <m/>
    <m/>
    <m/>
    <m/>
    <m/>
  </r>
  <r>
    <n v="494"/>
    <d v="2020-06-03T00:00:00"/>
    <s v="Ц.Батзул"/>
    <x v="3"/>
    <x v="303"/>
    <d v="2020-06-17T00:00:00"/>
    <s v="Нийслэлийн эрүүл мэндийн харьяа байгууллагуудын 2020 он хэрэглэх эм, эмнэлгийн хэрэгсэл БАГЦ-5"/>
    <x v="0"/>
    <s v="НХААГ"/>
    <s v="Нийслэл ЗД"/>
    <s v="6-1/4168"/>
    <s v="2020.06.17"/>
    <s v="6-1/4207"/>
    <s v="Д.Отгонсүрэн"/>
    <s v="УТХО"/>
    <n v="253744000"/>
    <m/>
    <m/>
    <m/>
    <m/>
    <m/>
    <m/>
    <m/>
  </r>
  <r>
    <n v="495"/>
    <d v="2020-06-03T00:00:00"/>
    <s v="Ц.Батзул"/>
    <x v="8"/>
    <x v="304"/>
    <d v="2020-06-17T00:00:00"/>
    <s v="Соёлын төвийн барилга, 200 суудал /Дорнод, Булган сум/"/>
    <x v="2"/>
    <s v="Дорнод аймгийн ОНӨГ"/>
    <s v="Дорнод ЗД"/>
    <m/>
    <s v="2020.06.10"/>
    <d v="3989-06-01T00:00:00"/>
    <s v="Э.Билгүүн"/>
    <m/>
    <m/>
    <m/>
    <m/>
    <m/>
    <m/>
    <m/>
    <m/>
    <m/>
  </r>
  <r>
    <n v="496"/>
    <d v="2020-06-03T00:00:00"/>
    <s v="Ц.Батзул"/>
    <x v="4"/>
    <x v="305"/>
    <d v="2020-06-17T00:00:00"/>
    <s v="Ахуйн хэрэглээний бараа"/>
    <x v="5"/>
    <s v="Ахмад настаны үндэсний төв"/>
    <s v="ХНХС"/>
    <s v=" 6-1/3904"/>
    <s v=" 2020.06.17"/>
    <s v=" 6-1/4262"/>
    <s v="Г.Мөнхцэцэг"/>
    <s v="Улсын төсөв "/>
    <n v="51056700"/>
    <m/>
    <m/>
    <m/>
    <m/>
    <m/>
    <m/>
    <m/>
  </r>
  <r>
    <n v="497"/>
    <d v="2020-06-03T00:00:00"/>
    <s v="Ц.Батзул"/>
    <x v="2"/>
    <x v="189"/>
    <d v="2020-06-17T00:00:00"/>
    <s v="Завхан аймгийн Идэр сумын 320 хүүхдийн хичээлийн байр, спорт заалны барилга угсралтын ажил"/>
    <x v="2"/>
    <s v="Завхан аймгийн ОНӨГ"/>
    <s v="Завхан ЗД"/>
    <m/>
    <s v="2020.06.08"/>
    <s v="6-1/3892"/>
    <s v="Б.Түвшин"/>
    <m/>
    <m/>
    <m/>
    <m/>
    <m/>
    <m/>
    <m/>
    <m/>
    <m/>
  </r>
  <r>
    <n v="498"/>
    <d v="2020-06-03T00:00:00"/>
    <s v="Ц.Батзул"/>
    <x v="4"/>
    <x v="306"/>
    <d v="2020-06-17T00:00:00"/>
    <s v="Сургууль цэцэрлэгийн барилгын дулаан алдагдалыг бууруулах, эрчим хүчний үр ашгийг нэмэгдүүлэх засвар шинэчлэлт хийх"/>
    <x v="7"/>
    <s v="НХААГ"/>
    <s v="Нийслэл Зд"/>
    <s v=" -"/>
    <s v=" 2020.06.08"/>
    <s v=" 6-1/3902"/>
    <s v="Г.Мөнхцэцэг"/>
    <m/>
    <m/>
    <m/>
    <m/>
    <m/>
    <m/>
    <m/>
    <m/>
    <m/>
  </r>
  <r>
    <n v="499"/>
    <d v="2020-06-03T00:00:00"/>
    <s v="Ц.Батзул"/>
    <x v="4"/>
    <x v="4"/>
    <d v="2020-06-17T00:00:00"/>
    <s v="Засаг даргын тамгын газар тоног төхөөрөмж нийлүүлэх"/>
    <x v="0"/>
    <s v="Увс аймгийн ОНӨГ"/>
    <s v="Увс Зд"/>
    <s v=" 6-1/3930"/>
    <s v=" 2020.06.17"/>
    <s v=" 6-1/4200"/>
    <s v="Г.Мөнхцэцэг"/>
    <s v="Улсын төсөв "/>
    <n v="48000000"/>
    <m/>
    <m/>
    <m/>
    <m/>
    <m/>
    <m/>
    <m/>
  </r>
  <r>
    <n v="500"/>
    <d v="2020-06-03T00:00:00"/>
    <s v="Ц.Батзул"/>
    <x v="3"/>
    <x v="307"/>
    <d v="2020-06-17T00:00:00"/>
    <s v="Бичгийн хэрэгсэл нийлүүлэх  "/>
    <x v="2"/>
    <s v="УСУГ"/>
    <s v="Нийслэл Зд"/>
    <s v="6-1/3914"/>
    <s v="2020.06.17"/>
    <s v="6-1/4209"/>
    <s v="Д.Отгонсүрэн"/>
    <s v="0"/>
    <s v="0"/>
    <m/>
    <m/>
    <m/>
    <m/>
    <m/>
    <m/>
    <m/>
  </r>
  <r>
    <n v="501"/>
    <d v="2020-06-03T00:00:00"/>
    <s v="Ц.Батзул"/>
    <x v="2"/>
    <x v="308"/>
    <d v="2020-06-17T00:00:00"/>
    <s v="Гэр хорооллын нүхэн жорлонг шинэчлэх "/>
    <x v="0"/>
    <s v="БОАЖЯ"/>
    <s v="БОАЖС"/>
    <m/>
    <s v="2020.06.18"/>
    <s v="6-1/4258"/>
    <s v="Б.Түвшин"/>
    <s v="Улсын төсөв"/>
    <n v="2900000000"/>
    <m/>
    <m/>
    <m/>
    <m/>
    <m/>
    <m/>
    <m/>
  </r>
  <r>
    <n v="502"/>
    <d v="2020-06-03T00:00:00"/>
    <s v="Ц.Батзул"/>
    <x v="6"/>
    <x v="309"/>
    <d v="2020-06-17T00:00:00"/>
    <s v="Даланзадгад суманд 1200 хүүхдийн сургуулийн барилга"/>
    <x v="0"/>
    <s v="Өмнөговь аймгийн ОНӨГ"/>
    <s v="Өмнөговь ЗД"/>
    <d v="3886-06-01T00:00:00"/>
    <s v="2020.06.15"/>
    <d v="4136-06-01T00:00:00"/>
    <s v="Д.Номингэрэл"/>
    <s v="Говийн оюу хөгжлийг дэмжих сан"/>
    <n v="14167100000"/>
    <m/>
    <m/>
    <m/>
    <m/>
    <m/>
    <m/>
    <m/>
  </r>
  <r>
    <n v="503"/>
    <d v="2020-06-04T00:00:00"/>
    <s v="Ц.Батзул"/>
    <x v="6"/>
    <x v="16"/>
    <d v="2020-06-18T00:00:00"/>
    <s v="Сумдын соёлын төвийн техник, хэрэгсэл, хөгжмийн зэмсэгээр хангах"/>
    <x v="1"/>
    <s v="Завхан аймгийн ОНӨГ"/>
    <s v="Завхан ЗД"/>
    <d v="3887-06-01T00:00:00"/>
    <s v="2020.06.18"/>
    <d v="4239-06-01T00:00:00"/>
    <s v="Д.Номингэрэл"/>
    <s v="Орон нутгийн хөгжлийн сан"/>
    <n v="60000000"/>
    <m/>
    <m/>
    <m/>
    <m/>
    <m/>
    <m/>
    <m/>
  </r>
  <r>
    <n v="504"/>
    <d v="2020-06-04T00:00:00"/>
    <s v="Ц.Батзул"/>
    <x v="1"/>
    <x v="310"/>
    <d v="2020-06-18T00:00:00"/>
    <s v="Дорнод аймгийн Халхгол сумын шинэ төвийн үйл ажиллагааг дэмжих Багц 2,"/>
    <x v="0"/>
    <s v="Дорнод аймгийн ОНӨГ"/>
    <s v="Дорнод ЗД"/>
    <m/>
    <s v="2020.06.12"/>
    <d v="4133-06-01T00:00:00"/>
    <s v="Г.Мөнхцэцэг"/>
    <m/>
    <m/>
    <m/>
    <m/>
    <m/>
    <m/>
    <m/>
    <m/>
    <m/>
  </r>
  <r>
    <n v="505"/>
    <d v="2020-06-04T00:00:00"/>
    <s v="Ц.Батзул"/>
    <x v="1"/>
    <x v="310"/>
    <d v="2020-06-18T00:00:00"/>
    <s v="Дорнод аймгийн Халхгол сумын шинэ төвийн үйл ажиллагааг дэмжих Багц 3"/>
    <x v="4"/>
    <s v="Дорнод аймгийн ОНӨГ"/>
    <s v="Дорнод ЗД"/>
    <m/>
    <s v="2020.06.16"/>
    <d v="4163-06-01T00:00:00"/>
    <s v="Ч.Баярмаа"/>
    <m/>
    <n v="300000000"/>
    <m/>
    <m/>
    <m/>
    <m/>
    <m/>
    <m/>
    <m/>
  </r>
  <r>
    <n v="506"/>
    <d v="2020-06-04T00:00:00"/>
    <s v="Ц.Батзул"/>
    <x v="6"/>
    <x v="311"/>
    <d v="2020-06-18T00:00:00"/>
    <s v="Эрдэнэбүрэнгийн усан цахилгаан станцын төслийн байгаль орчны нөлөөллийн нарийвчилсан үнэлгээ хийх"/>
    <x v="1"/>
    <s v="ЭХЯ"/>
    <s v="ЭХС"/>
    <d v="3872-06-01T00:00:00"/>
    <s v="2020.06.11"/>
    <d v="4056-06-01T00:00:00"/>
    <s v="Д.Номингэрэл"/>
    <s v="Улсын төсөв"/>
    <n v="516000000"/>
    <m/>
    <m/>
    <m/>
    <m/>
    <m/>
    <m/>
    <m/>
  </r>
  <r>
    <n v="507"/>
    <d v="2020-06-04T00:00:00"/>
    <s v="Ц.Батзул"/>
    <x v="1"/>
    <x v="312"/>
    <d v="2020-06-18T00:00:00"/>
    <s v="Төвлөрсөн эрчим хүчний 10 кВт шугам сүлжээг 35 кВт-аар солих ажлын зураг"/>
    <x v="1"/>
    <s v="Дорнод аймгийн ОНӨГ"/>
    <s v="Дорнод ЗД"/>
    <m/>
    <s v="2020.06.15"/>
    <d v="4134-06-01T00:00:00"/>
    <s v="Г.Мөнхцэцэг"/>
    <m/>
    <m/>
    <m/>
    <m/>
    <m/>
    <m/>
    <m/>
    <m/>
    <m/>
  </r>
  <r>
    <n v="508"/>
    <d v="2020-06-04T00:00:00"/>
    <s v="Ц.Батзул"/>
    <x v="4"/>
    <x v="218"/>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x v="1"/>
    <s v="Увс аймгийн ОНӨГ"/>
    <s v="Увс Зд"/>
    <m/>
    <s v=" 2020.06.18"/>
    <s v=" 6-1/4256"/>
    <s v="Г.Мөнхцэцэг"/>
    <s v="Улсын төсөв "/>
    <n v="77000000"/>
    <m/>
    <m/>
    <m/>
    <m/>
    <m/>
    <m/>
    <m/>
  </r>
  <r>
    <n v="509"/>
    <d v="2020-06-04T00:00:00"/>
    <s v="Ц.Батзул"/>
    <x v="2"/>
    <x v="103"/>
    <d v="2020-06-18T00:00:00"/>
    <s v="Тусгай зориулалтын автомашин нийлүүлэх"/>
    <x v="2"/>
    <s v="Эрдэнэт үйлдвэр ТӨҮГ"/>
    <s v="ТӨБЗГ"/>
    <m/>
    <s v="2020.06.10"/>
    <s v="6-1/4035"/>
    <s v="Б.Түвшин"/>
    <m/>
    <m/>
    <m/>
    <m/>
    <m/>
    <m/>
    <m/>
    <m/>
    <m/>
  </r>
  <r>
    <n v="510"/>
    <d v="2020-06-04T00:00:00"/>
    <s v="Ц.Батзул"/>
    <x v="2"/>
    <x v="313"/>
    <d v="2020-06-18T00:00:00"/>
    <s v="Хүчний трансформатор 80 мва"/>
    <x v="0"/>
    <s v="Эрдэнэт үйлдвэр ТӨҮГ"/>
    <s v="ТӨБЗГ"/>
    <m/>
    <s v="2020.06.11"/>
    <s v="6-1/4069"/>
    <s v="Б.Түвшин"/>
    <s v="Өөрийн хөрөнгө"/>
    <n v="40534614"/>
    <m/>
    <m/>
    <m/>
    <m/>
    <m/>
    <m/>
    <m/>
  </r>
  <r>
    <n v="511"/>
    <d v="2020-06-04T00:00:00"/>
    <s v="Ц.Батзул"/>
    <x v="2"/>
    <x v="229"/>
    <d v="2020-06-18T00:00:00"/>
    <s v="Хүчний трансформатор 80 мва"/>
    <x v="2"/>
    <s v="Эрдэнэт үйлдвэр ТӨҮГ"/>
    <s v="ТӨБЗГ"/>
    <m/>
    <s v="2020.06.11"/>
    <s v="6-1/4070"/>
    <s v="Б.Түвшин"/>
    <m/>
    <m/>
    <m/>
    <m/>
    <m/>
    <m/>
    <m/>
    <m/>
    <m/>
  </r>
  <r>
    <n v="512"/>
    <d v="2020-06-04T00:00:00"/>
    <s v="Ц.Батзул"/>
    <x v="4"/>
    <x v="314"/>
    <d v="2020-06-18T00:00:00"/>
    <s v="Өрхийн эрүүл мнэдийн төвийн барилга /Орхон, Баян-Өндөр сум, их залуу баг/"/>
    <x v="7"/>
    <s v="ТХААГ"/>
    <s v="ЕС"/>
    <s v=" -"/>
    <s v=" 2020.06.09"/>
    <s v=" 6-1/3972"/>
    <s v="Г.Мөнхцэцэг"/>
    <s v="Улсын төсөв "/>
    <n v="1500000000"/>
    <m/>
    <m/>
    <m/>
    <m/>
    <m/>
    <m/>
    <m/>
  </r>
  <r>
    <n v="513"/>
    <d v="2020-06-04T00:00:00"/>
    <s v="Ц.Батзул"/>
    <x v="2"/>
    <x v="315"/>
    <d v="2020-06-18T00:00:00"/>
    <s v="Баянгол дүүргийн нийтийн зориулалттай орон сууцны барилгын фасад /5,6,18 дугаар хороо/ "/>
    <x v="0"/>
    <s v="НХААГ"/>
    <s v="Нийслэл ЗД"/>
    <m/>
    <s v="2020.06.11"/>
    <s v="6-1/4070"/>
    <s v="Б.Түвшин"/>
    <s v="Нийслэлийн төсвийн хөоөнгө"/>
    <n v="2060200000"/>
    <m/>
    <m/>
    <m/>
    <m/>
    <m/>
    <m/>
    <m/>
  </r>
  <r>
    <n v="514"/>
    <d v="2020-06-04T00:00:00"/>
    <s v="Ц.Батзул"/>
    <x v="6"/>
    <x v="316"/>
    <d v="2020-06-18T00:00:00"/>
    <s v="Хан-уул дүүргийн 15-р сургуулийн засварын ажил "/>
    <x v="3"/>
    <s v="Хан-Уул дүүргийн ХААА"/>
    <s v="Нийслэл ЗД"/>
    <m/>
    <s v="2020.06.10"/>
    <d v="3983-06-01T00:00:00"/>
    <s v="Д.Номингэрэл"/>
    <s v="Тусламж"/>
    <n v="206499466"/>
    <m/>
    <m/>
    <m/>
    <m/>
    <m/>
    <m/>
    <m/>
  </r>
  <r>
    <n v="515"/>
    <d v="2020-06-04T00:00:00"/>
    <s v="Ц.Батзул"/>
    <x v="6"/>
    <x v="316"/>
    <d v="2020-06-18T00:00:00"/>
    <s v="Орон сууцны фасад дээврийн их засвар Багц-1, 2, 3"/>
    <x v="3"/>
    <s v="Улаанбаатар хотын захирагчийн ажлын алба"/>
    <s v="Нийслэл Зд"/>
    <m/>
    <s v="2020.06.10"/>
    <d v="3982-06-01T00:00:00"/>
    <s v="Д.Номингэрэл"/>
    <s v="Улсын төсөв"/>
    <n v="158700000"/>
    <m/>
    <m/>
    <m/>
    <m/>
    <m/>
    <m/>
    <m/>
  </r>
  <r>
    <n v="516"/>
    <d v="2020-06-04T00:00:00"/>
    <s v="Ц.Батзул"/>
    <x v="4"/>
    <x v="176"/>
    <d v="2020-06-18T00:00:00"/>
    <s v="Хэнтий аймгийн Хэрлэн сумын дулааны станцын 2-р хэлхээний шугам сүлжээний ажил"/>
    <x v="0"/>
    <s v="Хэнтий аймгийн ОНӨГ"/>
    <s v="Хэнтий ЗД"/>
    <s v=" 6-1/4041"/>
    <s v=" 2020.06.11"/>
    <s v=" 6-1/4087"/>
    <s v="Г.Мөнхцэцэг"/>
    <s v="Улсын төсөв "/>
    <n v="1000000000"/>
    <m/>
    <m/>
    <m/>
    <m/>
    <m/>
    <m/>
    <m/>
  </r>
  <r>
    <n v="517"/>
    <d v="2020-06-04T00:00:00"/>
    <s v="Ц.Батзул"/>
    <x v="4"/>
    <x v="86"/>
    <d v="2020-06-18T00:00:00"/>
    <s v="Цус сэлбэлт судлалын үндэсний төвд эм, эмнэлгийн хэрэгсэл нийлүүлэх"/>
    <x v="2"/>
    <s v="Цус сэлбэлт судлалын үндэсний төв "/>
    <s v="ЭМС"/>
    <s v=" -"/>
    <s v="2020.06.09"/>
    <s v=" 6-1/3973"/>
    <s v="Г.Мөнхцэцэг"/>
    <s v="Улсын төсөв "/>
    <n v="1400000000"/>
    <m/>
    <m/>
    <m/>
    <m/>
    <m/>
    <m/>
    <m/>
  </r>
  <r>
    <n v="518"/>
    <d v="2020-06-08T00:00:00"/>
    <s v="Ц.Батзул"/>
    <x v="4"/>
    <x v="220"/>
    <d v="2020-06-22T00:00:00"/>
    <s v="Гэр хорооллын айл өрхийн цахилгаан өргөтгөл /Улаанбаатар, баянзүрх дүүрэг, 11 дүгээр хороо/"/>
    <x v="0"/>
    <s v="ТХААГ"/>
    <s v="ЕС"/>
    <s v=" 6-1/ 4001"/>
    <s v=" 2020.06.19"/>
    <d v="4262-06-01T00:00:00"/>
    <s v="Г.Мөнхцэцэг"/>
    <s v="Улсын төсөв "/>
    <n v="350000000"/>
    <m/>
    <m/>
    <m/>
    <m/>
    <m/>
    <m/>
    <m/>
  </r>
  <r>
    <n v="519"/>
    <d v="2020-06-08T00:00:00"/>
    <s v="Ц.Батзул"/>
    <x v="6"/>
    <x v="178"/>
    <d v="2020-06-22T00:00:00"/>
    <s v="Трансформатор нийлүүлэх Багц 1, 2"/>
    <x v="0"/>
    <s v="ЭБЦТС ТӨХК"/>
    <s v="ЭХС"/>
    <d v="3984-06-01T00:00:00"/>
    <s v="2020.06.22"/>
    <d v="4337-06-01T00:00:00"/>
    <s v="Д.Номингэрэл"/>
    <s v="Өөрийн хөрөнгө"/>
    <n v="185000000"/>
    <m/>
    <m/>
    <m/>
    <m/>
    <m/>
    <m/>
    <m/>
  </r>
  <r>
    <n v="520"/>
    <d v="2020-06-08T00:00:00"/>
    <s v="Ц.Батзул"/>
    <x v="6"/>
    <x v="178"/>
    <d v="2020-06-22T00:00:00"/>
    <s v="Вакуум таслуур-1 Багц 1, 3"/>
    <x v="1"/>
    <s v="ЭБЦТС ТӨХК"/>
    <s v="ЭХС"/>
    <d v="3985-06-01T00:00:00"/>
    <s v="2020.06.18"/>
    <d v="4235-06-01T00:00:00"/>
    <s v="Д.Номингэрэл"/>
    <s v="Өөрийн хөрөнгө"/>
    <n v="248000000"/>
    <m/>
    <m/>
    <m/>
    <n v="2480000"/>
    <m/>
    <m/>
    <s v="Тийм"/>
  </r>
  <r>
    <n v="521"/>
    <d v="2020-06-08T00:00:00"/>
    <s v="Ц.Батзул"/>
    <x v="6"/>
    <x v="317"/>
    <d v="2020-06-22T00:00:00"/>
    <s v="Нийслэлийн эрүүл мэндийн харьяа байгууллагуудын 2020 он хэрэглэх эм, эмнэлгийн хэрэгсэл БАГЦ-34"/>
    <x v="1"/>
    <s v="НХААГ"/>
    <s v="Нийслэл ЗД"/>
    <d v="3968-06-01T00:00:00"/>
    <s v="2020.06.18"/>
    <d v="4241-06-01T00:00:00"/>
    <s v="Д.Номингэрэл"/>
    <s v="Улсын төсөв"/>
    <n v="191507820"/>
    <m/>
    <m/>
    <m/>
    <n v="1920000"/>
    <m/>
    <m/>
    <s v="Тийм"/>
  </r>
  <r>
    <n v="522"/>
    <d v="2020-06-08T00:00:00"/>
    <s v="Ц.Батзул"/>
    <x v="3"/>
    <x v="318"/>
    <d v="2020-06-22T00:00:00"/>
    <s v="&quot;Зорчигч тээвэр гурав&quot; ОНӨААТҮГ-ын автобус паркийн засвар үйлчилгээний төвийн барилга"/>
    <x v="1"/>
    <s v="Зорчигч тээвэр гурав ОНӨААТҮГ"/>
    <s v="Нийслэл ЗД"/>
    <s v=" 6-1/4042"/>
    <s v="2020.06.15"/>
    <s v="6-1/4127"/>
    <s v="Д.Отгонсүрэн"/>
    <s v="Өөрийн хөрөнгө"/>
    <n v="3753083028"/>
    <m/>
    <m/>
    <m/>
    <m/>
    <m/>
    <m/>
    <m/>
  </r>
  <r>
    <n v="523"/>
    <d v="2020-06-08T00:00:00"/>
    <s v="Ц.Батзул"/>
    <x v="4"/>
    <x v="319"/>
    <d v="2020-06-22T00:00:00"/>
    <s v="Сургууль, цэцэрлэгийн барилгын алдагдлыг бууруулах, эрчим хүчний үр ашгийн нэмэгдүүлэх засвар шинэчлэлт хийх Багц-1"/>
    <x v="0"/>
    <s v="НХААГ"/>
    <s v="Нийслэл ЗД"/>
    <s v=" 6-1/4002"/>
    <s v=" 2020.06.22"/>
    <d v="4340-06-01T00:00:00"/>
    <s v="Г.Мөнхцэцэг"/>
    <s v="Нийслэлийн төсвийн хөрөнгө "/>
    <n v="739101789"/>
    <s v="тийм"/>
    <m/>
    <m/>
    <m/>
    <m/>
    <m/>
    <m/>
  </r>
  <r>
    <n v="524"/>
    <d v="2020-06-08T00:00:00"/>
    <s v="Ц.Батзул"/>
    <x v="6"/>
    <x v="320"/>
    <d v="2020-06-22T00:00:00"/>
    <s v="Лист төмөр нийлүүлэх"/>
    <x v="3"/>
    <s v="Улаанбаатар зам засвар арчлалтын газар ОНӨААТҮГ"/>
    <s v="Нийслэл ЗД"/>
    <m/>
    <s v="2020.06.09"/>
    <d v="3967-06-01T00:00:00"/>
    <s v="Д.Номингэрэл"/>
    <s v="Өөрийн хөрөнгө"/>
    <n v="466774000"/>
    <m/>
    <m/>
    <m/>
    <m/>
    <m/>
    <m/>
    <m/>
  </r>
  <r>
    <n v="525"/>
    <d v="2020-06-08T00:00:00"/>
    <s v="Ц.Батзул"/>
    <x v="4"/>
    <x v="321"/>
    <d v="2020-06-22T00:00:00"/>
    <s v="Сургууль цэцэрлэгийн барилгын дулаан алдагдлыг бууруулж, эрчим хүчний үр ашгийн нэмэгдүүлэх, засвар шинэчлэлт хийх Багц-2"/>
    <x v="0"/>
    <s v="НХААГ"/>
    <s v="Нийслэл ЗД"/>
    <s v=" 6-1/3999"/>
    <s v=" 2020.06.22"/>
    <s v=" 6-1/4341"/>
    <s v="Г.Мөнхцэцэг"/>
    <s v="Нийслэлийн төсвийн хөрөнгө "/>
    <n v="277227042"/>
    <s v="тийм"/>
    <m/>
    <m/>
    <m/>
    <m/>
    <m/>
    <m/>
  </r>
  <r>
    <n v="526"/>
    <d v="2020-06-09T00:00:00"/>
    <s v="Ц.Батзул"/>
    <x v="3"/>
    <x v="322"/>
    <d v="2020-06-23T00:00:00"/>
    <s v="Хөгжлийн ерөнхий төлөвлөгөө /Хэнтий аймаг, Батноров сум, Бэрх тосгон/"/>
    <x v="0"/>
    <s v="Хэнтий аймгийн ОНӨГ"/>
    <s v="Хэнтий ЗД"/>
    <s v=" 6-1/4041"/>
    <s v="2020.06.18"/>
    <s v="6-1/4242"/>
    <s v="Д.Отгонсүрэн"/>
    <s v="Улсын төсөв"/>
    <s v="195,700,000.00 "/>
    <m/>
    <m/>
    <m/>
    <m/>
    <m/>
    <m/>
    <m/>
  </r>
  <r>
    <n v="527"/>
    <d v="2020-06-09T00:00:00"/>
    <s v="Ц.Батзул"/>
    <x v="6"/>
    <x v="202"/>
    <d v="2020-06-23T00:00:00"/>
    <s v="Төв аймгийн Зуунмод-Манзушир чиглэлийн хатуу хучилттай 7 км автозамын ажил"/>
    <x v="7"/>
    <s v="Төв аймгийн ОНӨГ"/>
    <s v="Төв ЗД"/>
    <m/>
    <s v="2020.06.11"/>
    <d v="4047-06-01T00:00:00"/>
    <s v="Д.Номингэрэл"/>
    <s v="Улсын төсөв"/>
    <n v="6576900000"/>
    <m/>
    <m/>
    <m/>
    <m/>
    <m/>
    <m/>
    <m/>
  </r>
  <r>
    <n v="528"/>
    <d v="2020-06-09T00:00:00"/>
    <s v="Ц.Батзул"/>
    <x v="4"/>
    <x v="323"/>
    <d v="2020-06-23T00:00:00"/>
    <s v="Инженерийн шугам сүлжээний өргөтгөл /Ховд, Зэрэг сум/"/>
    <x v="7"/>
    <s v="Ховд аймгийн ОНӨГ"/>
    <s v="Ховд ЗД"/>
    <s v=" -"/>
    <s v=" 2020.06.11"/>
    <s v=" 6-1/4062"/>
    <s v="Г.Мөнхцэцэг"/>
    <s v="Улсын төсөв "/>
    <n v="800000000"/>
    <m/>
    <m/>
    <m/>
    <m/>
    <m/>
    <m/>
    <m/>
  </r>
  <r>
    <n v="529"/>
    <d v="2020-06-09T00:00:00"/>
    <s v="Ц.Батзул"/>
    <x v="2"/>
    <x v="324"/>
    <d v="2020-06-23T00:00:00"/>
    <s v="Гэр хорооллын нүхэн жорлонг шинэчлэх "/>
    <x v="0"/>
    <s v="БОАЖЯ"/>
    <s v="БОАЖС"/>
    <m/>
    <s v="2020.06.18"/>
    <s v="6-1/4258"/>
    <s v="Б.Түвшин"/>
    <s v="Улсын төсөв"/>
    <n v="2900000000"/>
    <m/>
    <m/>
    <m/>
    <m/>
    <m/>
    <m/>
    <m/>
  </r>
  <r>
    <n v="530"/>
    <d v="2020-06-09T00:00:00"/>
    <s v="Ц.Батзул"/>
    <x v="6"/>
    <x v="325"/>
    <d v="2020-06-23T00:00:00"/>
    <s v="Хилийн хяналтын хуудас, хэвлэмэл маягт нийлүүлэх"/>
    <x v="0"/>
    <s v="МХЕГ"/>
    <s v="ШС"/>
    <d v="4004-06-01T00:00:00"/>
    <s v="2020.06.18"/>
    <d v="4240-06-01T00:00:00"/>
    <s v="Д.Номингэрэл"/>
    <s v="Улсын төсөв"/>
    <n v="30000000"/>
    <m/>
    <m/>
    <m/>
    <m/>
    <m/>
    <m/>
    <m/>
  </r>
  <r>
    <n v="531"/>
    <d v="2020-06-09T00:00:00"/>
    <s v="Ц.Батзул"/>
    <x v="0"/>
    <x v="111"/>
    <d v="2020-06-23T00:00:00"/>
    <s v="Гал тогооны хэрэгсэл нийлүүлэх"/>
    <x v="0"/>
    <s v="Эрдэнэт үйлдвэр ТӨҮГ"/>
    <s v="ТӨБЗГ"/>
    <d v="4052-06-01T00:00:00"/>
    <s v="2020.06.23"/>
    <d v="4358-06-01T00:00:00"/>
    <s v="Д.Өлзийдүүрэн"/>
    <m/>
    <m/>
    <m/>
    <m/>
    <m/>
    <m/>
    <m/>
    <m/>
    <m/>
  </r>
  <r>
    <n v="532"/>
    <d v="2020-06-09T00:00:00"/>
    <s v="Ц.Батзул"/>
    <x v="0"/>
    <x v="44"/>
    <d v="2020-06-23T00:00:00"/>
    <s v="Картридж нийлүүлэх"/>
    <x v="0"/>
    <s v="Эрдэнэт үйлдвэр ТӨҮГ"/>
    <s v="ТӨБЗГ"/>
    <d v="4053-06-01T00:00:00"/>
    <s v="2020.06.15"/>
    <d v="4142-06-01T00:00:00"/>
    <s v="Г.Мөнхцэцэг"/>
    <m/>
    <m/>
    <m/>
    <m/>
    <m/>
    <m/>
    <m/>
    <m/>
    <m/>
  </r>
  <r>
    <n v="533"/>
    <d v="2020-06-10T00:00:00"/>
    <s v="Ц.Батзул"/>
    <x v="0"/>
    <x v="178"/>
    <d v="2020-06-24T00:00:00"/>
    <s v="Гаалийн байгууллагын албан хэрэгцээнд хэрэглэх нэг удаагийн ломбо худалдан авах Багц-1"/>
    <x v="0"/>
    <s v="Гаалийн ерөнхий газар"/>
    <s v="СС"/>
    <d v="4054-06-01T00:00:00"/>
    <s v="2020.06.22"/>
    <d v="4342-06-01T00:00:00"/>
    <s v="Д.Өлзийдүүрэн"/>
    <m/>
    <m/>
    <m/>
    <m/>
    <m/>
    <m/>
    <m/>
    <m/>
    <m/>
  </r>
  <r>
    <n v="534"/>
    <d v="2020-06-10T00:00:00"/>
    <s v="Ц.Батзул"/>
    <x v="1"/>
    <x v="170"/>
    <d v="2020-06-24T00:00:00"/>
    <s v="Тусгай зориулалтын техник нийлүүлэх"/>
    <x v="0"/>
    <s v="Эрдэнэт үйлдвэр ТӨҮГ"/>
    <s v="ТӨБЗГ"/>
    <m/>
    <s v="2020.06.15"/>
    <d v="4132-06-01T00:00:00"/>
    <s v="Ч.Баярмаа"/>
    <s v="Өөрийн хөрөнгө"/>
    <n v="10302006600"/>
    <m/>
    <m/>
    <m/>
    <m/>
    <m/>
    <m/>
    <m/>
  </r>
  <r>
    <n v="535"/>
    <d v="2020-06-10T00:00:00"/>
    <s v="Ц.Батзул"/>
    <x v="0"/>
    <x v="10"/>
    <d v="2020-06-24T00:00:00"/>
    <s v="Урьдчилан сэргийлэх үзлэгийн оношлуур"/>
    <x v="1"/>
    <s v="Төв аймгийн ЭМГ"/>
    <s v="ЭМС"/>
    <d v="4108-06-01T00:00:00"/>
    <s v="2020.06.22"/>
    <d v="4327-06-01T00:00:00"/>
    <s v="Д.Өлзийдүүрэн"/>
    <m/>
    <n v="45235000"/>
    <m/>
    <m/>
    <m/>
    <m/>
    <m/>
    <m/>
    <m/>
  </r>
  <r>
    <n v="536"/>
    <d v="2020-06-10T00:00:00"/>
    <s v="Ц.Батзул"/>
    <x v="3"/>
    <x v="326"/>
    <d v="2020-06-25T00:00:00"/>
    <s v="Хурдан морины бүртгэлийн цахим программ апплекэйшн боловсруулах"/>
    <x v="1"/>
    <s v="ХХААХҮЯ"/>
    <s v="ХХААХҮС"/>
    <s v="6-1/4127"/>
    <s v="2020.06.25"/>
    <s v="6-1/4376"/>
    <s v="Д.Отгонсүрэн"/>
    <s v="Улсын төсөв"/>
    <n v="100000000"/>
    <m/>
    <s v="Худалдаа хөгжлийн банк"/>
    <s v="2020.04.13,_x000a_470DBG/20/3522"/>
    <n v="1000000"/>
    <m/>
    <s v="2020.07.07_x000a_6-1/4646"/>
    <s v="Тийм"/>
  </r>
  <r>
    <n v="537"/>
    <d v="2020-06-10T00:00:00"/>
    <s v="Ц.Батзул"/>
    <x v="6"/>
    <x v="264"/>
    <d v="2020-06-24T00:00:00"/>
    <s v="Эмэгтэйчүүдийн мэс заслын дурангийн аппарат "/>
    <x v="0"/>
    <s v="Улаанбаатар төмөр зам ХНН"/>
    <s v="ТӨБЗГ"/>
    <d v="4057-06-01T00:00:00"/>
    <s v="2020.06.22"/>
    <d v="4336-06-01T00:00:00"/>
    <s v="Д.Номингэрэл"/>
    <s v="Өөрийн хөрөнгө"/>
    <n v="350000000"/>
    <m/>
    <m/>
    <m/>
    <m/>
    <m/>
    <m/>
    <m/>
  </r>
  <r>
    <n v="538"/>
    <d v="2020-06-10T00:00:00"/>
    <s v="Ц.Батзул"/>
    <x v="3"/>
    <x v="327"/>
    <d v="2020-06-24T00:00:00"/>
    <s v="Биологийн үйлдвэрт хэрэглэх биобэлдмэл шил сав"/>
    <x v="7"/>
    <s v="Биокомбинат УТҮГ"/>
    <s v="ХХААХҮС"/>
    <s v="0"/>
    <s v="2020.06.11"/>
    <s v="6-1/4085"/>
    <s v="Д.Отгонсүрэн"/>
    <s v="0"/>
    <s v="0"/>
    <m/>
    <m/>
    <m/>
    <m/>
    <m/>
    <m/>
    <m/>
  </r>
  <r>
    <n v="539"/>
    <d v="2020-06-10T00:00:00"/>
    <s v="Ц.Батзул"/>
    <x v="0"/>
    <x v="53"/>
    <d v="2020-06-24T00:00:00"/>
    <s v="ОҮИТБ-ын санаачлагын 14 дүгээр нэгдсэн тайлан гаргах хараат бус хянагч-нэгтгэгчийн зөвлөх үйлчилгээ"/>
    <x v="0"/>
    <s v="УУХҮЯ"/>
    <s v="УУХҮС"/>
    <d v="4107-06-01T00:00:00"/>
    <s v="2020.06.25"/>
    <d v="4373-06-01T00:00:00"/>
    <s v="Д.Өлзийдүүрэн"/>
    <m/>
    <m/>
    <m/>
    <m/>
    <m/>
    <m/>
    <m/>
    <m/>
    <m/>
  </r>
  <r>
    <n v="540"/>
    <d v="2020-06-10T00:00:00"/>
    <s v="Ц.Батзул"/>
    <x v="0"/>
    <x v="328"/>
    <d v="2020-06-24T00:00:00"/>
    <s v="Эрүүл мэндийн төвийн их засвар /Увс, Тэс сум/"/>
    <x v="0"/>
    <s v="Увс аймгийн ОНӨГ"/>
    <s v="Увс ЗД"/>
    <d v="4109-06-01T00:00:00"/>
    <s v="2020.06.25"/>
    <d v="4374-06-01T00:00:00"/>
    <s v="Д.Өлзийдүүрэн"/>
    <m/>
    <m/>
    <m/>
    <m/>
    <m/>
    <m/>
    <m/>
    <m/>
    <m/>
  </r>
  <r>
    <n v="541"/>
    <d v="2020-06-10T00:00:00"/>
    <s v="Ц.Батзул"/>
    <x v="3"/>
    <x v="329"/>
    <d v="2020-06-25T00:00:00"/>
    <s v="Стандарт бус ган хийц, тоног төхөөрөмжийн үйлдвэрлэлийн их засварын ажил"/>
    <x v="0"/>
    <s v="Эрдэнэт үйлдвэр ТӨҮГ"/>
    <s v="ТӨБЗГ"/>
    <s v="6-1/4128"/>
    <s v="2020.06.25"/>
    <s v="6-1/4377"/>
    <s v="Д.Отгонсүрэн"/>
    <s v="Өөрийн хөрөнгө"/>
    <n v="578917227"/>
    <m/>
    <m/>
    <m/>
    <m/>
    <m/>
    <m/>
    <m/>
  </r>
  <r>
    <n v="542"/>
    <d v="2020-06-10T00:00:00"/>
    <s v="Ц.Батзул"/>
    <x v="4"/>
    <x v="330"/>
    <d v="2020-06-24T00:00:00"/>
    <s v="Хүүхдийн тоглоомын талбайн тохижилт /БЗД, 1-р хороо, 22-р цэцэрлэгийн хашаанд/"/>
    <x v="0"/>
    <s v="НХААГ"/>
    <s v="Нийслэл ЗД"/>
    <s v=" 6-1/4144"/>
    <s v=" 2020.06.23"/>
    <d v="4357-06-01T00:00:00"/>
    <s v="Г.Мөнхцэцэг"/>
    <s v="Нийслэлийн төсвийн хөрөнгө "/>
    <n v="90000000"/>
    <m/>
    <m/>
    <m/>
    <m/>
    <m/>
    <m/>
    <m/>
  </r>
  <r>
    <n v="543"/>
    <d v="2020-06-10T00:00:00"/>
    <s v="Ц.Батзул"/>
    <x v="0"/>
    <x v="0"/>
    <d v="2020-06-24T00:00:00"/>
    <s v="Даатгалын үйлчилгээ"/>
    <x v="5"/>
    <s v="Багануур ХК"/>
    <s v="ТӨБЗГ"/>
    <d v="4141-06-01T00:00:00"/>
    <s v="2020.06.25"/>
    <d v="4375-06-01T00:00:00"/>
    <s v="Д.Өлзийдүүрэн"/>
    <m/>
    <m/>
    <m/>
    <m/>
    <m/>
    <m/>
    <m/>
    <m/>
    <m/>
  </r>
  <r>
    <n v="544"/>
    <d v="2020-06-11T00:00:00"/>
    <s v="Ц.Батзул"/>
    <x v="6"/>
    <x v="331"/>
    <d v="2020-06-25T00:00:00"/>
    <s v="Эрчим хүчний салбарын диспетчерийн шуурхай ажиллаганы онлайн систем нэвтрүүлэх"/>
    <x v="7"/>
    <s v="Диспетчерийн үндэсний төв ХХК"/>
    <s v="ЭХС"/>
    <m/>
    <s v="2020.06.15"/>
    <d v="4137-06-01T00:00:00"/>
    <s v="Д.Номингэрэл"/>
    <s v="Өөрийн хөрөнгө"/>
    <n v="199980000"/>
    <m/>
    <m/>
    <m/>
    <m/>
    <m/>
    <m/>
    <m/>
  </r>
  <r>
    <n v="545"/>
    <d v="2020-06-11T00:00:00"/>
    <s v="Ц.Батзул"/>
    <x v="4"/>
    <x v="332"/>
    <d v="2020-06-25T00:00:00"/>
    <s v="Хүнд даацын шуудай нийлүүлэх"/>
    <x v="0"/>
    <s v="Эрдэнэт үйлдвэр ТӨҮГ"/>
    <s v="ТӨБЗГ"/>
    <s v=" 6-1/4145"/>
    <s v="2020.06.25"/>
    <s v=" 6-1/4371"/>
    <s v="Г.Мөнхцэцэг"/>
    <s v="Өөрийн хөрөнгө "/>
    <n v="2913300000"/>
    <m/>
    <m/>
    <m/>
    <m/>
    <m/>
    <m/>
    <m/>
  </r>
  <r>
    <n v="546"/>
    <d v="2020-06-11T00:00:00"/>
    <s v="Ц.Батзул"/>
    <x v="0"/>
    <x v="160"/>
    <d v="2020-06-25T00:00:00"/>
    <s v="Дотоодын үйлдвэрийн бараа /брошюр, тараах материал/ нийлүүлэх"/>
    <x v="0"/>
    <s v="УБЦТС ТӨХК"/>
    <s v="ЭХС"/>
    <d v="4110-06-01T00:00:00"/>
    <s v="2020.06.25"/>
    <d v="4372-06-01T00:00:00"/>
    <s v="Д.Өлзийдүүрэн"/>
    <m/>
    <m/>
    <m/>
    <m/>
    <m/>
    <m/>
    <m/>
    <m/>
    <m/>
  </r>
  <r>
    <n v="547"/>
    <d v="2020-06-12T00:00:00"/>
    <s v="Ц.Батзул"/>
    <x v="0"/>
    <x v="99"/>
    <d v="2020-06-26T00:00:00"/>
    <s v="Ой хээрийн түймэрээс урьдчилан сэргийлэх, ой хамгаалах багаж, хэрэгсэл худалдан авах"/>
    <x v="5"/>
    <s v="БОАЖЯ"/>
    <s v="БОАЖС"/>
    <d v="4140-06-01T00:00:00"/>
    <s v="2020.06.18"/>
    <d v="4221-06-01T00:00:00"/>
    <s v="Д.Өлзийдүүрэн"/>
    <m/>
    <m/>
    <m/>
    <m/>
    <m/>
    <m/>
    <m/>
    <m/>
    <m/>
  </r>
  <r>
    <n v="548"/>
    <d v="2020-06-12T00:00:00"/>
    <s v="Ц.Батзул"/>
    <x v="2"/>
    <x v="97"/>
    <d v="2020-06-26T00:00:00"/>
    <s v="12 дугаар хооронд цэцэрлэг барих"/>
    <x v="2"/>
    <s v="Сүхбаатар аймгийн ОНӨГ"/>
    <s v="Сүхбаатар ЗД"/>
    <m/>
    <s v="2020.06.15"/>
    <n v="817566"/>
    <s v="Б.Түвшин"/>
    <s v="Улсын төсөв"/>
    <m/>
    <m/>
    <m/>
    <m/>
    <m/>
    <m/>
    <m/>
    <m/>
  </r>
  <r>
    <n v="549"/>
    <d v="2020-06-12T00:00:00"/>
    <s v="Ц.Батзул"/>
    <x v="0"/>
    <x v="103"/>
    <d v="2020-06-26T00:00:00"/>
    <s v="Хог тээврийн машин /Улаанбаатар, Баянзүрх дүүрэг, 8, 10, 20, 23, 28 дугаар хороо/"/>
    <x v="2"/>
    <s v="НХААГ"/>
    <s v="Нийслэл ЗД"/>
    <s v="-"/>
    <s v="2020.06.17"/>
    <d v="4198-06-01T00:00:00"/>
    <s v="Д.Өлзийдүүрэн"/>
    <m/>
    <m/>
    <m/>
    <m/>
    <m/>
    <m/>
    <m/>
    <m/>
    <m/>
  </r>
  <r>
    <n v="550"/>
    <d v="2020-06-12T00:00:00"/>
    <s v="Ц.Батзул"/>
    <x v="6"/>
    <x v="333"/>
    <d v="2020-06-26T00:00:00"/>
    <s v="Цахилгаан бараа нийлүүлэх"/>
    <x v="0"/>
    <s v="Төрийн банк"/>
    <s v="СС"/>
    <d v="4135-06-01T00:00:00"/>
    <s v="2020.06.26"/>
    <d v="4384-06-01T00:00:00"/>
    <s v="Д.Номингэрэл"/>
    <s v="Өөрийн хөрөнгө"/>
    <n v="20600500"/>
    <m/>
    <m/>
    <m/>
    <m/>
    <m/>
    <m/>
    <m/>
  </r>
  <r>
    <n v="551"/>
    <d v="2020-06-12T00:00:00"/>
    <s v="Ц.Батзул"/>
    <x v="4"/>
    <x v="334"/>
    <d v="2020-06-26T00:00:00"/>
    <s v="Хаяг нийлүүлэх"/>
    <x v="7"/>
    <s v="Төрийн банк"/>
    <s v="СС"/>
    <s v=" -"/>
    <s v=" 2020.06.15"/>
    <d v="4147-06-01T00:00:00"/>
    <s v="Г.Мөнхцэцэг"/>
    <s v="Өөрийн хөрөнгө "/>
    <n v="304625000"/>
    <m/>
    <m/>
    <m/>
    <m/>
    <m/>
    <m/>
    <m/>
  </r>
  <r>
    <n v="552"/>
    <d v="2020-06-12T00:00:00"/>
    <s v="Ц.Батзул"/>
    <x v="3"/>
    <x v="260"/>
    <d v="2020-06-26T00:00:00"/>
    <s v="Нийслэлийн эрүүл мэндийн харьяа байгууллагуудын 2020 он хэрэглэх эм, эмнэлгийн хэрэгсэл БАГЦ-5"/>
    <x v="0"/>
    <s v="НХААГ"/>
    <s v="Нийслэл ЗД"/>
    <s v="6-1/4129"/>
    <s v="2020.06.26"/>
    <s v="6-1/4430"/>
    <s v="Д.Отгонсүрэн"/>
    <s v="ОНТ"/>
    <n v="135500000"/>
    <m/>
    <m/>
    <m/>
    <m/>
    <m/>
    <m/>
    <m/>
  </r>
  <r>
    <n v="553"/>
    <d v="2020-06-12T00:00:00"/>
    <s v="Ц.Батзул"/>
    <x v="4"/>
    <x v="335"/>
    <d v="2020-06-26T00:00:00"/>
    <s v="3 дугаар хороо, 9 дүгээр байрны дээврийн засварын ажил"/>
    <x v="2"/>
    <s v="Сүхбаатар дүүргийн ХААА"/>
    <s v="Нийслэл ЗД"/>
    <m/>
    <s v=" 2020.06.17"/>
    <s v=" 6-1/4201"/>
    <s v="Г.Мөнхцэцэг"/>
    <m/>
    <m/>
    <m/>
    <m/>
    <m/>
    <m/>
    <m/>
    <m/>
    <m/>
  </r>
  <r>
    <n v="554"/>
    <d v="2020-06-15T00:00:00"/>
    <s v="Ц.Батзул"/>
    <x v="6"/>
    <x v="336"/>
    <d v="2020-06-29T00:00:00"/>
    <s v="Нийтийн эзэмшлийн орон сууцын гадна фасадын их засвар /Улаанбаатар, Сүхбаатар дүүрэг 7,8,10 дугаар хороо/"/>
    <x v="0"/>
    <s v="Улаанбаатар хотын захирагчийн ажлын алба"/>
    <s v="Нийслэл ЗД"/>
    <d v="4204-06-01T00:00:00"/>
    <s v="2020.06.26"/>
    <d v="4385-06-01T00:00:00"/>
    <s v="Д.Номингэрэл"/>
    <s v="Улсын төсөв"/>
    <n v="400000000"/>
    <m/>
    <m/>
    <m/>
    <m/>
    <m/>
    <m/>
    <m/>
  </r>
  <r>
    <n v="555"/>
    <d v="2020-06-15T00:00:00"/>
    <s v="Ц.Батзул"/>
    <x v="0"/>
    <x v="337"/>
    <d v="2020-06-29T00:00:00"/>
    <s v="Сонгогдсон аймгуудад инженерийн хийцтэй худаг шинээр барих Багц-7"/>
    <x v="7"/>
    <s v="Хөдөө аж ахуй, хөдөөгийн хөгжлийн төсөл"/>
    <s v="ХХААХҮС"/>
    <s v="-"/>
    <s v="2020.06.17"/>
    <d v="4197-06-01T00:00:00"/>
    <s v="Д.Өлзийдүүрэн"/>
    <m/>
    <m/>
    <m/>
    <m/>
    <m/>
    <m/>
    <m/>
    <m/>
    <m/>
  </r>
  <r>
    <n v="556"/>
    <d v="2020-06-15T00:00:00"/>
    <s v="Ц.Батзул"/>
    <x v="0"/>
    <x v="338"/>
    <d v="2020-06-29T00:00:00"/>
    <s v="Соёлын ордны барилга 850 суудал"/>
    <x v="1"/>
    <s v="НХААГ"/>
    <s v="Нийслэл ЗД"/>
    <d v="4196-06-01T00:00:00"/>
    <s v="2020.06.30"/>
    <d v="4484-06-01T00:00:00"/>
    <s v="Д.Өлзийдүүрэн"/>
    <m/>
    <m/>
    <m/>
    <m/>
    <m/>
    <m/>
    <m/>
    <m/>
    <m/>
  </r>
  <r>
    <n v="557"/>
    <d v="2020-06-15T00:00:00"/>
    <s v="Ц.Батзул"/>
    <x v="0"/>
    <x v="339"/>
    <d v="2020-06-29T00:00:00"/>
    <s v="Сургууль цэцэрлэгийн  тоног төхөөрөмж /Орхон, Баян-Өндөр сум, 1,7,8,14,15,17, &quot;Ирээдүй одод&quot; сургууль, 4,5,8,9,17,20,22,23 &quot;Одод&quot; цэцэрлэг Багц-3"/>
    <x v="1"/>
    <s v="Орхон аймгийн ЗДТГ"/>
    <s v="Орхон ЗД"/>
    <d v="4222-06-01T00:00:00"/>
    <s v="2020.06.29"/>
    <d v="4483-06-01T00:00:00"/>
    <s v="Д.Өлзийдүүрэн"/>
    <m/>
    <m/>
    <m/>
    <m/>
    <m/>
    <m/>
    <m/>
    <m/>
    <m/>
  </r>
  <r>
    <n v="558"/>
    <d v="2020-06-15T00:00:00"/>
    <s v="Ц.Батзул"/>
    <x v="6"/>
    <x v="340"/>
    <d v="2020-06-29T00:00:00"/>
    <s v="Засварын ажилчдын багаж худалдан авах "/>
    <x v="1"/>
    <s v="Зорчигч тээвэр гурав ОНӨААТҮГ"/>
    <s v="Нийслэл ЗД"/>
    <d v="4203-06-01T00:00:00"/>
    <s v="2020.06.29"/>
    <d v="4439-06-01T00:00:00"/>
    <s v="Д.Номингэрэл"/>
    <s v="Өөрийн хөрөнгө"/>
    <n v="25000000"/>
    <m/>
    <m/>
    <m/>
    <m/>
    <m/>
    <m/>
    <m/>
  </r>
  <r>
    <n v="559"/>
    <d v="2020-06-16T00:00:00"/>
    <s v="Ц.Батзул"/>
    <x v="3"/>
    <x v="341"/>
    <d v="2020-06-30T00:00:00"/>
    <s v="Сэргээн засах сувилалын хамгаалалтын төмөр хашаа хийх"/>
    <x v="5"/>
    <s v="ИНЕГ"/>
    <s v="ЗТХС"/>
    <s v="6-1/4244"/>
    <s v="2020.06.30"/>
    <s v="6-1/4504"/>
    <s v="Д.Отгонсүрэн"/>
    <s v="Өөрийн хөрөнгө"/>
    <n v="98000000"/>
    <m/>
    <m/>
    <m/>
    <m/>
    <m/>
    <m/>
    <m/>
  </r>
  <r>
    <n v="560"/>
    <d v="2020-06-16T00:00:00"/>
    <s v="Ц.Батзул"/>
    <x v="6"/>
    <x v="342"/>
    <d v="2020-06-30T00:00:00"/>
    <s v="2800 тн өвлийн дизель түлш нийлүүлэх"/>
    <x v="3"/>
    <s v="Эрдэнэт үйлдвэр ТӨҮГ"/>
    <s v="ТӨБЗГ"/>
    <m/>
    <s v="2020.06.26"/>
    <d v="4386-06-01T00:00:00"/>
    <s v="Д.Номингэрэл"/>
    <s v="Өөрийн хөрөнгө"/>
    <n v="17130887000"/>
    <m/>
    <m/>
    <m/>
    <m/>
    <m/>
    <m/>
    <m/>
  </r>
  <r>
    <n v="561"/>
    <d v="2020-06-16T00:00:00"/>
    <s v="Ц.Батзул"/>
    <x v="6"/>
    <x v="343"/>
    <d v="2020-06-30T00:00:00"/>
    <s v="Лого бүхий зүйл нийлүүлэх Багц-2"/>
    <x v="3"/>
    <s v="Эрдэнэс тавантолгой ХК"/>
    <s v="УУХҮС"/>
    <m/>
    <s v="2020.06.26"/>
    <d v="4388-06-01T00:00:00"/>
    <s v="Д.Номингэрэл"/>
    <s v="Өөрийн хөрөнгө"/>
    <n v="199595000"/>
    <m/>
    <m/>
    <m/>
    <m/>
    <m/>
    <m/>
    <m/>
  </r>
  <r>
    <n v="562"/>
    <d v="2020-06-16T00:00:00"/>
    <s v="Ц.Батзул"/>
    <x v="0"/>
    <x v="92"/>
    <d v="2020-06-30T00:00:00"/>
    <s v="Улсын мэдээллийн маягт хэвлэх"/>
    <x v="5"/>
    <s v="Хөгжлийн бэрхшээлтэй хүүхдийн сэргээн засах хөгжлийн төв"/>
    <s v="ХНХС"/>
    <d v="4849-06-01T00:00:00"/>
    <s v="2020.06.30"/>
    <d v="4482-06-01T00:00:00"/>
    <s v="Д.Өлзийдүүрэн"/>
    <m/>
    <m/>
    <m/>
    <m/>
    <m/>
    <m/>
    <m/>
    <m/>
    <m/>
  </r>
  <r>
    <n v="563"/>
    <d v="2020-06-17T00:00:00"/>
    <s v="Ц.Батзул"/>
    <x v="3"/>
    <x v="277"/>
    <d v="2020-07-01T00:00:00"/>
    <s v="Улсын мал эмнэлэг ариун цэврийн төв лабораторийн тоног төхөөрөмж нийлүүлэх"/>
    <x v="5"/>
    <s v="Мал эмнэлгийн ерөнхий газар"/>
    <s v="ХХААХҮС"/>
    <s v="6-1/4328"/>
    <s v="2020.07.02"/>
    <s v="6-1/4566"/>
    <s v="Д.Отгонсүрэн"/>
    <s v="Улсын төсөв"/>
    <n v="400000000"/>
    <m/>
    <m/>
    <m/>
    <m/>
    <m/>
    <m/>
    <m/>
  </r>
  <r>
    <n v="564"/>
    <d v="2020-06-17T00:00:00"/>
    <s v="Ц.Батзул"/>
    <x v="0"/>
    <x v="344"/>
    <d v="2020-07-01T00:00:00"/>
    <s v="Тээрмийн цахилгаан хөдөлгүүр нийлүүлэх"/>
    <x v="4"/>
    <s v="Монголросцветмет ТӨҮГ"/>
    <s v="ТӨБЗГ"/>
    <d v="4285-06-01T00:00:00"/>
    <m/>
    <m/>
    <s v="Д.Өлзийдүүрэн"/>
    <m/>
    <m/>
    <m/>
    <m/>
    <m/>
    <m/>
    <m/>
    <m/>
    <m/>
  </r>
  <r>
    <n v="565"/>
    <d v="2020-06-17T00:00:00"/>
    <s v="Ц.Батзул"/>
    <x v="4"/>
    <x v="345"/>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x v="7"/>
    <s v="БОАЖЯ"/>
    <s v="БОАЖС"/>
    <s v=" -"/>
    <s v=" 2020.06.22"/>
    <s v=" 6-1/4339"/>
    <s v="Г.Мөнхцэцэг"/>
    <m/>
    <m/>
    <m/>
    <m/>
    <m/>
    <m/>
    <m/>
    <m/>
    <m/>
  </r>
  <r>
    <n v="566"/>
    <d v="2020-06-17T00:00:00"/>
    <s v="Ц.Батзул"/>
    <x v="9"/>
    <x v="214"/>
    <d v="2020-07-01T00:00:00"/>
    <s v="Хор саармагжуулах бодис, хүнсний бүтээгдэхүүн /Эрдэнэт/"/>
    <x v="3"/>
    <s v="Эрдэнэт үйлдвэр ТӨҮГ"/>
    <s v="ТӨБЗГ"/>
    <m/>
    <m/>
    <m/>
    <s v="Т.Энхжаргал"/>
    <m/>
    <m/>
    <m/>
    <m/>
    <m/>
    <m/>
    <m/>
    <m/>
    <m/>
  </r>
  <r>
    <n v="567"/>
    <d v="2020-06-17T00:00:00"/>
    <s v="Ц.Батзул"/>
    <x v="6"/>
    <x v="249"/>
    <d v="2020-07-01T00:00:00"/>
    <s v="Катерингийн үйлчилгээ"/>
    <x v="7"/>
    <s v="Эрдэнэс тавантолгой ХК"/>
    <s v="УУХҮС"/>
    <m/>
    <s v="2020.06.26"/>
    <d v="4387-06-01T00:00:00"/>
    <s v="Д.Номингэрэл"/>
    <s v="Өөрийн хөрөнгө"/>
    <n v="17014616560"/>
    <m/>
    <m/>
    <m/>
    <m/>
    <m/>
    <m/>
    <m/>
  </r>
  <r>
    <n v="568"/>
    <d v="2020-06-18T00:00:00"/>
    <s v="Ц.Батзул"/>
    <x v="4"/>
    <x v="346"/>
    <d v="2020-07-02T00:00:00"/>
    <s v="Орон сууцны гадна фасадын дулаалга /УБ, БЗД, 7-р хороо, 30,31-р байр/"/>
    <x v="0"/>
    <s v="ТХААГ"/>
    <s v="ЕС"/>
    <d v="4343-06-01T00:00:00"/>
    <s v=" 2020.06.30"/>
    <s v=" 6-1/4494"/>
    <s v="Г.Мөнхцэцэг"/>
    <s v="Улсын төсөв"/>
    <n v="800000000"/>
    <s v="тийм"/>
    <m/>
    <m/>
    <m/>
    <m/>
    <m/>
    <m/>
  </r>
  <r>
    <n v="569"/>
    <d v="2020-06-18T00:00:00"/>
    <s v="Ц.Батзул"/>
    <x v="8"/>
    <x v="347"/>
    <d v="2020-07-02T00:00:00"/>
    <s v="Цамхагт гэрэлтүүлгийн засварын ажил"/>
    <x v="2"/>
    <s v="Даланжаргалан сумын ЗДТГ"/>
    <s v="Дорноговь ЗД"/>
    <m/>
    <s v="2020.06.26"/>
    <d v="4399-06-01T00:00:00"/>
    <s v="Э.Билгүүн"/>
    <s v="Орон нутгийн төсөв"/>
    <n v="16066303"/>
    <m/>
    <m/>
    <m/>
    <m/>
    <m/>
    <m/>
    <m/>
  </r>
  <r>
    <n v="570"/>
    <d v="2020-06-19T00:00:00"/>
    <s v="Ц.Батзул"/>
    <x v="3"/>
    <x v="290"/>
    <d v="2020-07-03T00:00:00"/>
    <s v="Улаанхус сумын сургуулийн дотуур байрны засвар"/>
    <x v="0"/>
    <s v="Баян-Өлгий аймгийн ЗДТГ"/>
    <s v="Баян-Өлгий ЗД  "/>
    <s v="6-1/4335"/>
    <s v="2020.07.02"/>
    <s v="6-1/4567"/>
    <s v="Д.Отгонсүрэн"/>
    <s v="Орон нутгийн төсөв"/>
    <n v="200000000"/>
    <m/>
    <m/>
    <m/>
    <m/>
    <m/>
    <m/>
    <m/>
  </r>
  <r>
    <n v="571"/>
    <d v="2020-06-19T00:00:00"/>
    <s v="Ц.Батзул"/>
    <x v="4"/>
    <x v="348"/>
    <d v="2020-07-03T00:00:00"/>
    <s v="Сумын эрүүл мэндийн төвийн барилга, 20 ор /Дорнод аймаг, Баянтүмэн сум/"/>
    <x v="4"/>
    <s v="ТХААГ"/>
    <s v="ЕС"/>
    <s v=" 6-1/4338"/>
    <s v=" 2020.06.30"/>
    <s v=" 6-1/4491"/>
    <s v="Г.Мөнхцэцэг"/>
    <s v="Улсын төсөв"/>
    <n v="1537000000"/>
    <m/>
    <m/>
    <m/>
    <m/>
    <m/>
    <m/>
    <m/>
  </r>
  <r>
    <n v="572"/>
    <d v="2020-06-19T00:00:00"/>
    <s v="Ц.Батзул"/>
    <x v="0"/>
    <x v="349"/>
    <d v="2020-07-03T00:00:00"/>
    <s v="Геологчийн ажлын хэрэгсэл нийлүүлэх"/>
    <x v="0"/>
    <s v="Эрдэнэт үйлдвэр ТӨҮГ"/>
    <s v="ТӨБЗГ"/>
    <d v="4318-06-01T00:00:00"/>
    <m/>
    <m/>
    <s v="Д.Өлзийдүүрэн"/>
    <m/>
    <m/>
    <m/>
    <m/>
    <m/>
    <m/>
    <m/>
    <m/>
    <m/>
  </r>
  <r>
    <n v="573"/>
    <d v="2020-06-19T00:00:00"/>
    <s v="Ц.Батзул"/>
    <x v="3"/>
    <x v="303"/>
    <d v="2020-07-03T00:00:00"/>
    <s v="&quot;НӨАГ-ын өндөр өртөгтэй зарим тусламж, үйлчилгээнд шаардлагатай эмнэлгийн хэрэгсэл, протезийн нийлүүлэх&quot; Багц-1"/>
    <x v="5"/>
    <s v="Нийслэлийн Өргөө амаржих газар"/>
    <s v="ЭМС"/>
    <s v="6-1/4329"/>
    <s v="2020.07.03"/>
    <s v="6-1/4591"/>
    <s v="Д.Отгонсүрэн"/>
    <s v="Улсын төсөв"/>
    <n v="316500000"/>
    <m/>
    <m/>
    <m/>
    <m/>
    <m/>
    <m/>
    <m/>
  </r>
  <r>
    <n v="574"/>
    <d v="2020-06-19T00:00:00"/>
    <s v="Ц.Батзул"/>
    <x v="4"/>
    <x v="350"/>
    <d v="2020-07-03T00:00:00"/>
    <s v="Гудамж сайжруулах /15 дугаар хороо/"/>
    <x v="1"/>
    <s v="Чингэлтэй дүүргийн ХААА"/>
    <s v="Нийслэл ЗД"/>
    <m/>
    <s v=" 2020.06.29"/>
    <s v=" 6-1/4453"/>
    <s v="Г.Мөнхцэцэг"/>
    <s v="Орон нутгийн хөгжлийн сан"/>
    <n v="47806000"/>
    <m/>
    <m/>
    <m/>
    <m/>
    <m/>
    <m/>
    <m/>
  </r>
  <r>
    <n v="575"/>
    <d v="2020-06-19T00:00:00"/>
    <s v="Ц.Батзул"/>
    <x v="4"/>
    <x v="350"/>
    <d v="2020-07-03T00:00:00"/>
    <s v="Гудамж сайжруулах /16 дугаар хороо/"/>
    <x v="1"/>
    <s v="Чингэлтэй дүүргийн ХААА"/>
    <s v="Нийслэл ЗД"/>
    <m/>
    <s v=" 2020.06.29"/>
    <s v=" 6-1/4453"/>
    <s v="Г.Мөнхцэцэг"/>
    <s v="Орон нутгийн хөгжлийн сан"/>
    <n v="63226700"/>
    <m/>
    <m/>
    <m/>
    <m/>
    <m/>
    <m/>
    <m/>
  </r>
  <r>
    <n v="576"/>
    <d v="2020-06-19T00:00:00"/>
    <s v="Ц.Батзул"/>
    <x v="4"/>
    <x v="350"/>
    <d v="2020-07-03T00:00:00"/>
    <s v="Гудамж сайжруулах /18 дугаар хороо/"/>
    <x v="1"/>
    <s v="Чингэлтэй дүүргийн ХААА"/>
    <s v="Нийслэл ЗД"/>
    <m/>
    <s v=" 2020.06.29"/>
    <s v=" 6-1/4453"/>
    <s v="Г.Мөнхцэцэг"/>
    <s v="Орон нутгийн хөгжлийн сан"/>
    <n v="47059000"/>
    <m/>
    <m/>
    <m/>
    <m/>
    <m/>
    <m/>
    <m/>
  </r>
  <r>
    <n v="577"/>
    <d v="2020-06-23T00:00:00"/>
    <s v="Ц.Батзул"/>
    <x v="2"/>
    <x v="351"/>
    <d v="2020-07-07T00:00:00"/>
    <s v="Нэгдсэн эмнэлгийн амбулаторын өргөтгөлийн барилга /Баянхонгор, Баянхонгор сум/"/>
    <x v="0"/>
    <s v="ТХААГ"/>
    <s v="ЕС"/>
    <d v="4471-06-01T00:00:00"/>
    <s v="2020.07.07"/>
    <s v="6-1/4642"/>
    <s v="Б.Түвшин"/>
    <s v="Улсын төсөв"/>
    <n v="3750000000"/>
    <m/>
    <m/>
    <m/>
    <m/>
    <m/>
    <m/>
    <m/>
  </r>
  <r>
    <n v="578"/>
    <d v="2020-06-23T00:00:00"/>
    <s v="Ц.Батзул"/>
    <x v="2"/>
    <x v="352"/>
    <d v="2020-07-07T00:00:00"/>
    <s v="Шүүгчийн амь нас, эрүүл мэндийн даатгал"/>
    <x v="1"/>
    <s v="Шүүхийн ерөнхий зөвлөл"/>
    <s v="ШЕЗ"/>
    <d v="4470-06-01T00:00:00"/>
    <s v="2020.07.07"/>
    <s v=" 6-1/4651"/>
    <s v="Б.Түвшин"/>
    <s v="Улсын төсөв"/>
    <s v="596,000,000 "/>
    <m/>
    <m/>
    <m/>
    <m/>
    <m/>
    <m/>
    <m/>
  </r>
  <r>
    <n v="579"/>
    <d v="2020-06-23T00:00:00"/>
    <s v="Ц.Батзул"/>
    <x v="2"/>
    <x v="250"/>
    <d v="2020-07-07T00:00:00"/>
    <s v="Автобааз, төвлөрсөн хогийн цэгүүдийн уурийн зуухыг эрчим хүчний хэмнэлттэй хийн зуухаар солих"/>
    <x v="0"/>
    <s v="Хот тохижилтын газар ОНӨААТҮГ"/>
    <s v="Нийслэл ЗД"/>
    <s v="  6-1/4466"/>
    <s v="2020.07.01"/>
    <s v="6-1/4535"/>
    <s v="Б.Түвшин"/>
    <s v="Өөрийн хөрөнгө "/>
    <n v="124000000"/>
    <m/>
    <m/>
    <m/>
    <m/>
    <m/>
    <m/>
    <m/>
  </r>
  <r>
    <n v="580"/>
    <d v="2020-06-23T00:00:00"/>
    <s v="Ц.Батзул"/>
    <x v="3"/>
    <x v="353"/>
    <d v="2020-07-07T00:00:00"/>
    <s v="Соёл амралтын хүрээлэнг тохижуулах ажил"/>
    <x v="5"/>
    <s v="Говь-алтай аймгийн ОНӨГ"/>
    <s v="Говь-Алтай ЗД"/>
    <s v="6-1/4475"/>
    <s v="2020.07.07"/>
    <s v="6-1/4648"/>
    <s v="Д.Отгонсүрэн"/>
    <s v="ОНХС"/>
    <n v="500000000"/>
    <m/>
    <m/>
    <m/>
    <m/>
    <m/>
    <m/>
    <m/>
  </r>
  <r>
    <n v="581"/>
    <d v="2020-06-23T00:00:00"/>
    <s v="Ц.Батзул"/>
    <x v="2"/>
    <x v="16"/>
    <d v="2020-07-07T00:00:00"/>
    <s v="Батмөнх даян хааны талбайн гэрэлтүүлэг, лед дэлгэцийг шинэчлэх"/>
    <x v="3"/>
    <s v="Өмнөговь аймгийн ОНӨГ"/>
    <s v="Өмнөговь ЗД"/>
    <d v="4469-06-01T00:00:00"/>
    <s v="2020.07.03"/>
    <s v="6-1/4583"/>
    <s v="Б.Түвшин"/>
    <m/>
    <m/>
    <m/>
    <m/>
    <m/>
    <m/>
    <m/>
    <m/>
    <m/>
  </r>
  <r>
    <n v="582"/>
    <d v="2020-06-23T00:00:00"/>
    <s v="Ц.Батзул"/>
    <x v="2"/>
    <x v="354"/>
    <d v="2020-07-07T00:00:00"/>
    <s v="Хорооллын доторх авто зам /УБ, БЗД, 13,14 дүгээр хороо/"/>
    <x v="1"/>
    <s v="НХААГ"/>
    <s v="Нийслэл ЗД"/>
    <s v=" 6-1/4467"/>
    <s v="2020.07.07"/>
    <s v=" 6-1/4634"/>
    <s v="Б.Түвшин"/>
    <s v="Улсын төсөв"/>
    <n v="4061500000"/>
    <m/>
    <m/>
    <m/>
    <n v="20000000"/>
    <m/>
    <m/>
    <s v="Тийм"/>
  </r>
  <r>
    <n v="583"/>
    <d v="2020-06-23T00:00:00"/>
    <s v="Ц.Батзул"/>
    <x v="2"/>
    <x v="354"/>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x v="1"/>
    <s v="НХААГ"/>
    <s v="Нийслэл ЗД"/>
    <s v=" 6-1/4468"/>
    <s v="2020.07.07"/>
    <s v=" 6-1/4635"/>
    <s v="Б.Түвшин"/>
    <s v="Улсын төсөв"/>
    <m/>
    <m/>
    <m/>
    <m/>
    <n v="20000000"/>
    <m/>
    <m/>
    <s v="Тийм"/>
  </r>
  <r>
    <n v="584"/>
    <d v="2020-06-25T00:00:00"/>
    <s v="Ц.Батзул"/>
    <x v="6"/>
    <x v="355"/>
    <d v="2020-07-09T00:00:00"/>
    <s v="Нийслэлийн зорчигч тээврийн нэгтгэлийн харьяа гражуудын их засвар, агааржуулалтын ажил"/>
    <x v="1"/>
    <s v="Зорчигч тээврийн нэгтгэл ОНӨААТҮГ"/>
    <s v="Нийслэл ЗД"/>
    <d v="4438-06-01T00:00:00"/>
    <s v="2020.07.03"/>
    <d v="4574-06-01T00:00:00"/>
    <s v="Д.Номингэрэл"/>
    <s v="Нийслэлийн төсөв"/>
    <n v="1500000000"/>
    <m/>
    <m/>
    <m/>
    <m/>
    <m/>
    <m/>
    <m/>
  </r>
  <r>
    <n v="585"/>
    <d v="2020-06-25T00:00:00"/>
    <s v="Ц.Батзул"/>
    <x v="2"/>
    <x v="356"/>
    <d v="2020-07-09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86"/>
    <d v="2020-06-25T00:00:00"/>
    <s v="Ц.Батзул"/>
    <x v="3"/>
    <x v="357"/>
    <d v="2020-07-09T00:00:00"/>
    <s v="Булингийн нягт хэмжигч нийлүүлэх"/>
    <x v="0"/>
    <s v="Монголросцветмет ТӨҮГ"/>
    <s v="ТӨБЗГ"/>
    <s v="6-1/4450"/>
    <s v="2020.09.09"/>
    <s v="6-1/4706"/>
    <s v="Д.Отгонсүрэн"/>
    <s v="Өөрийн хөрөнгө"/>
    <n v="120000000"/>
    <m/>
    <m/>
    <m/>
    <m/>
    <m/>
    <m/>
    <m/>
  </r>
  <r>
    <n v="587"/>
    <d v="2020-06-25T00:00:00"/>
    <s v="Ц.Батзул"/>
    <x v="0"/>
    <x v="358"/>
    <d v="2020-07-09T00:00:00"/>
    <s v="Боловсролын салбарын тоног төхөөрөмж /УБ, СХД, 18,19,23,27,39 дүгээр хороо/"/>
    <x v="1"/>
    <s v="Сонгинохайрхан дүүргийн ХААА"/>
    <s v="Нийслэл ЗД"/>
    <d v="4534-06-01T00:00:00"/>
    <s v="2020.07.09"/>
    <d v="4705-06-01T00:00:00"/>
    <s v="Д.Өлзийдүүрэн"/>
    <m/>
    <m/>
    <s v="тийм"/>
    <m/>
    <m/>
    <m/>
    <m/>
    <m/>
    <m/>
  </r>
  <r>
    <n v="588"/>
    <d v="2020-06-25T00:00:00"/>
    <s v="Ц.Батзул"/>
    <x v="6"/>
    <x v="94"/>
    <d v="2020-07-09T00:00:00"/>
    <s v="БГ-725 маркийн хөргөх цамхаг №2 их засварын ажил"/>
    <x v="0"/>
    <s v="ДДЦС ТӨХК"/>
    <s v="ЭХС"/>
    <d v="4444-06-01T00:00:00"/>
    <s v="2020.07.07"/>
    <d v="4633-06-01T00:00:00"/>
    <s v="Д.Номингэрэл"/>
    <s v="Өөрийн хөрөнгө"/>
    <n v="1800000000"/>
    <m/>
    <m/>
    <m/>
    <m/>
    <m/>
    <m/>
    <m/>
  </r>
  <r>
    <n v="589"/>
    <d v="2020-06-26T00:00:00"/>
    <s v="Ц.Батзул"/>
    <x v="2"/>
    <x v="359"/>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90"/>
    <d v="2020-06-26T00:00:00"/>
    <s v="Ц.Батзул"/>
    <x v="2"/>
    <x v="360"/>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91"/>
    <d v="2020-06-26T00:00:00"/>
    <s v="Ц.Батзул"/>
    <x v="4"/>
    <x v="361"/>
    <d v="2020-07-10T00:00:00"/>
    <s v="Хөрсний геологийн ажил /ХБ-6, ХБ-4/"/>
    <x v="5"/>
    <s v="МУИС"/>
    <s v="БСШУСС"/>
    <m/>
    <s v=" 2020.07.10"/>
    <s v=" 6-1/4745"/>
    <s v="Г.Мөнхцэцэг"/>
    <s v="_x000d__x000a_Өөрийн хөрөнгө"/>
    <n v="40000000"/>
    <m/>
    <m/>
    <m/>
    <m/>
    <m/>
    <m/>
    <m/>
  </r>
  <r>
    <n v="592"/>
    <d v="2020-06-26T00:00:00"/>
    <s v="Ц.Батзул"/>
    <x v="3"/>
    <x v="138"/>
    <d v="2020-07-10T00:00:00"/>
    <s v="Гудамжны гэрэлтүүлэг шинээр тавих"/>
    <x v="0"/>
    <s v="Хэнтий аймгийн Батширээт сумын ЗДТГ"/>
    <s v="Хэнтий ЗД"/>
    <s v="6-1/4452"/>
    <s v="2020.07.10"/>
    <s v="6-1/4722"/>
    <s v="Д.Отгонсүрэн"/>
    <s v="ОНХС"/>
    <n v="23819600"/>
    <m/>
    <m/>
    <m/>
    <m/>
    <m/>
    <m/>
    <m/>
  </r>
  <r>
    <n v="593"/>
    <d v="2020-06-26T00:00:00"/>
    <s v="Ц.Батзул"/>
    <x v="6"/>
    <x v="67"/>
    <d v="2020-07-10T00:00:00"/>
    <s v="Нормын хувцас, зөөлөн эдлэл бэлтгэн нийлүүлэх"/>
    <x v="0"/>
    <s v="Улсын гуравдугаар төв эмнэлэг"/>
    <s v="ЭМС"/>
    <d v="4481-06-01T00:00:00"/>
    <s v="2020.07.07"/>
    <d v="4632-06-01T00:00:00"/>
    <s v="Д.Номингэрэл"/>
    <s v="Улсын төсөв"/>
    <n v="100098100"/>
    <m/>
    <m/>
    <m/>
    <m/>
    <m/>
    <m/>
    <m/>
  </r>
  <r>
    <n v="594"/>
    <d v="2020-06-29T00:00:00"/>
    <s v="Ц.Батзул"/>
    <x v="4"/>
    <x v="86"/>
    <d v="2020-07-13T00:00:00"/>
    <s v="Эм эмнэлгийн хэрэгсэл нийлүүлэх Багц-24"/>
    <x v="6"/>
    <s v="Цус сэлбэлт судлалын үндэсний төв "/>
    <s v="ЭМС"/>
    <s v=" -"/>
    <s v="2020.07.03"/>
    <s v=" 6-1/4589"/>
    <s v="Г.Мөнхцэцэг"/>
    <m/>
    <m/>
    <m/>
    <m/>
    <m/>
    <m/>
    <m/>
    <m/>
    <m/>
  </r>
  <r>
    <n v="595"/>
    <d v="2020-06-29T00:00:00"/>
    <s v="Ц.Батзул"/>
    <x v="0"/>
    <x v="67"/>
    <d v="2020-07-13T00:00:00"/>
    <s v="Хөдөлмөр хамгааллын өвөл, зуны хувцас"/>
    <x v="1"/>
    <s v="Багануур зүүн, өмнөд бүсийн цахилгаан түгээх сүлжээ ТӨХК"/>
    <s v="ЭХС"/>
    <m/>
    <s v=" 2020.07.16"/>
    <s v=" 6-1/4787"/>
    <s v="Д.Өлзийдүүрэн"/>
    <m/>
    <m/>
    <m/>
    <s v="Худалдаа хөгжлийн банк"/>
    <s v="4DBG/20/6005"/>
    <n v="1794000"/>
    <m/>
    <d v="4869-06-01T00:00:00"/>
    <s v="Тийм"/>
  </r>
  <r>
    <n v="596"/>
    <d v="2020-06-29T00:00:00"/>
    <s v="Ц.Батзул"/>
    <x v="8"/>
    <x v="362"/>
    <d v="2020-07-13T00:00:00"/>
    <s v="Амхадын зориулалттай амралт, сувилалын үйлчилгээ үзүүлэх"/>
    <x v="2"/>
    <s v="ХХҮЕГ"/>
    <s v="ХНХС"/>
    <m/>
    <s v="2020.07.03"/>
    <d v="4577-06-01T00:00:00"/>
    <s v="Э.Билгүүн"/>
    <s v="Улсын төсөв"/>
    <n v="800000000"/>
    <m/>
    <m/>
    <m/>
    <m/>
    <m/>
    <m/>
    <m/>
  </r>
  <r>
    <n v="597"/>
    <d v="2020-06-29T00:00:00"/>
    <s v="Ц.Батзул"/>
    <x v="2"/>
    <x v="363"/>
    <d v="2020-07-13T00:00:00"/>
    <s v="Сургуулийн барилга, урлаг заал, 320 суудал /Хэнтий батноров сум/"/>
    <x v="0"/>
    <s v="ТХААГ"/>
    <s v="ЕС"/>
    <s v="6-1/4584%"/>
    <s v="2020.07.10"/>
    <s v="6-1/4708"/>
    <s v="Б.Түвшин"/>
    <s v="Улсын төсөв"/>
    <n v="3520000000"/>
    <m/>
    <m/>
    <m/>
    <m/>
    <m/>
    <m/>
    <m/>
  </r>
  <r>
    <n v="598"/>
    <d v="2020-06-29T00:00:00"/>
    <s v="Ц.Батзул"/>
    <x v="2"/>
    <x v="99"/>
    <d v="2020-07-13T00:00:00"/>
    <s v="Ой хээрийн түймэрээс урьдчилан сэргийлэх, ой хамгаалах багаж, хэрэгсэл худалдан авах"/>
    <x v="3"/>
    <s v="БОАЖЯ"/>
    <s v="БОАЖС"/>
    <m/>
    <m/>
    <m/>
    <s v="Б.Түвшин"/>
    <m/>
    <m/>
    <m/>
    <m/>
    <m/>
    <m/>
    <m/>
    <m/>
    <m/>
  </r>
  <r>
    <n v="599"/>
    <d v="2020-06-29T00:00:00"/>
    <s v="Ц.Батзул"/>
    <x v="6"/>
    <x v="290"/>
    <d v="2020-07-13T00:00:00"/>
    <s v="Сургуулийн дотуур байрны барилгын их засвар /Баян-Өлгий, Толбо сум/"/>
    <x v="0"/>
    <s v="Баян-Өлгий аймгийн ЗДТГ"/>
    <s v="Баян-Өлгий ЗД  "/>
    <d v="4573-06-01T00:00:00"/>
    <s v="2020.07.10"/>
    <d v="4747-06-01T00:00:00"/>
    <s v="Д.Номингэрэл"/>
    <s v="Улсын төсөв"/>
    <n v="100000000"/>
    <m/>
    <m/>
    <m/>
    <m/>
    <m/>
    <m/>
    <m/>
  </r>
  <r>
    <n v="600"/>
    <d v="2020-06-29T00:00:00"/>
    <s v="Ц.Батзул"/>
    <x v="4"/>
    <x v="364"/>
    <d v="2020-07-13T00:00:00"/>
    <s v="Будаг шүршигч төхөөрөмж "/>
    <x v="0"/>
    <s v="Эрдэнэт үйлдвэр ТӨҮГ"/>
    <s v="ТӨБЗГ"/>
    <s v=" 6-1/4488"/>
    <s v=" 2020.07.10"/>
    <s v=" 6-1/4717"/>
    <s v="Г.Мөнхцэцэг"/>
    <s v="_x000d__x000a_Өөрийн хөрөнгө"/>
    <n v="106812000"/>
    <s v="тийм"/>
    <m/>
    <m/>
    <m/>
    <m/>
    <m/>
    <m/>
  </r>
  <r>
    <n v="601"/>
    <d v="2020-06-29T00:00:00"/>
    <s v="Ц.Батзул"/>
    <x v="6"/>
    <x v="365"/>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x v="0"/>
    <s v="Нийслэлийн мал, эмнэлгийн газар "/>
    <s v="Нийслэл ЗД"/>
    <d v="4498-06-01T00:00:00"/>
    <s v="2020.07.10"/>
    <d v="4725-06-01T00:00:00"/>
    <s v="Д.Номингэрэл"/>
    <s v="Нийслэлийн төсөв"/>
    <n v="50920000"/>
    <m/>
    <m/>
    <m/>
    <m/>
    <m/>
    <m/>
    <m/>
  </r>
  <r>
    <n v="602"/>
    <d v="2020-06-29T00:00:00"/>
    <s v="Ц.Батзул"/>
    <x v="6"/>
    <x v="366"/>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x v="0"/>
    <s v="Нийслэлийн мал, эмнэлгийн газар "/>
    <s v="Нийслэл ЗД"/>
    <d v="4498-06-01T00:00:00"/>
    <s v="2020.07.10"/>
    <d v="4748-06-01T00:00:00"/>
    <s v="Д.Номингэрэл"/>
    <s v="Нийслэлийн төсөв"/>
    <n v="48410000"/>
    <m/>
    <m/>
    <m/>
    <m/>
    <m/>
    <m/>
    <m/>
  </r>
  <r>
    <n v="603"/>
    <d v="2020-06-29T00:00:00"/>
    <s v="Ц.Батзул"/>
    <x v="3"/>
    <x v="367"/>
    <d v="2020-07-16T00:00:00"/>
    <s v="Хатаалгын цахилгаан зуухны сэлбэг нийлүүлэх"/>
    <x v="1"/>
    <s v="Эрдэнэт үйлдвэр ТӨҮГ"/>
    <s v="ТӨБЗГ"/>
    <s v="6-1/4545"/>
    <s v="2020.07.16"/>
    <s v="6-1/4780"/>
    <s v="Д.Отгонсүрэн"/>
    <s v="өөрийн хөрөнгө"/>
    <n v="891227610"/>
    <m/>
    <s v="Худалдаа хөгжлийн банк"/>
    <s v="2020.06.09,_x000a_400OLCBD202832"/>
    <n v="8950000"/>
    <m/>
    <s v="2020.07.17_x000a_6-1/4805"/>
    <s v="Тийм"/>
  </r>
  <r>
    <n v="604"/>
    <d v="2020-06-29T00:00:00"/>
    <s v="Ц.Батзул"/>
    <x v="4"/>
    <x v="368"/>
    <d v="2020-07-13T00:00:00"/>
    <s v="Кабель нийлүүлэх"/>
    <x v="0"/>
    <s v="Эрдэнэт үйлдвэр ТӨҮГ"/>
    <s v="ТӨБЗГ"/>
    <s v=" 6-1/4489"/>
    <s v=" 2020.07.10"/>
    <s v=" 6-1/4716"/>
    <s v="Г.Мөнхцэцэг"/>
    <s v="_x000d__x000a_Өөрийн хөрөнгө"/>
    <n v="175585050"/>
    <s v="тийм"/>
    <m/>
    <m/>
    <m/>
    <m/>
    <m/>
    <m/>
  </r>
  <r>
    <n v="605"/>
    <d v="2020-06-29T00:00:00"/>
    <s v="Ц.Батзул"/>
    <x v="2"/>
    <x v="318"/>
    <d v="2020-07-13T00:00:00"/>
    <s v="Баянгол дүүргийн нийтийн зориулалттай орон сууцны барилгын фасад /5,6,18 дугаар хороо/ Багц-2"/>
    <x v="4"/>
    <s v="НХААГ"/>
    <s v="Нийслэл ЗД"/>
    <m/>
    <m/>
    <m/>
    <s v="Б.Түвшин"/>
    <m/>
    <m/>
    <m/>
    <m/>
    <m/>
    <m/>
    <m/>
    <m/>
    <m/>
  </r>
  <r>
    <n v="606"/>
    <d v="2020-06-29T00:00:00"/>
    <s v="Ц.Батзул"/>
    <x v="2"/>
    <x v="283"/>
    <d v="2020-07-13T00:00:00"/>
    <s v="Баянгол дүүргийн нийтийн зориулалттай орон сууцны барилгын фасад /5,6,18 дугаар хороо/ Багц-3"/>
    <x v="4"/>
    <s v="НХААГ"/>
    <s v="Нийслэл ЗД"/>
    <m/>
    <m/>
    <m/>
    <s v="Б.Түвшин"/>
    <m/>
    <m/>
    <m/>
    <m/>
    <m/>
    <m/>
    <m/>
    <m/>
    <m/>
  </r>
  <r>
    <n v="607"/>
    <d v="2020-06-30T00:00:00"/>
    <s v="Ц.Батзул"/>
    <x v="0"/>
    <x v="369"/>
    <d v="2020-07-14T00:00:00"/>
    <s v="Манхан суманд 40 га талбайд ойжуулалт хийх"/>
    <x v="0"/>
    <s v="Ховд аймгийн ОНӨГ"/>
    <s v="Ховд ЗД"/>
    <d v="4561-06-01T00:00:00"/>
    <s v=" 2020.07.16"/>
    <s v=" 6-1/4789"/>
    <s v="Д.Өлзийдүүрэн"/>
    <m/>
    <m/>
    <m/>
    <m/>
    <m/>
    <m/>
    <m/>
    <m/>
    <m/>
  </r>
  <r>
    <n v="608"/>
    <d v="2020-06-30T00:00:00"/>
    <s v="Ц.Батзул"/>
    <x v="4"/>
    <x v="290"/>
    <d v="2020-07-14T00:00:00"/>
    <s v="Халуун усны барилга /Баян-Өлгий, Сагсай сум/"/>
    <x v="0"/>
    <s v="ТХААГ"/>
    <s v="ЕС"/>
    <s v=" 6-1/4472"/>
    <s v=" 2020.07.10"/>
    <s v=" 6-1/4719"/>
    <s v="Г.Мөнхцэцэг"/>
    <s v="Улсын төсөв"/>
    <n v="200000000"/>
    <s v="тийм"/>
    <m/>
    <m/>
    <m/>
    <m/>
    <m/>
    <m/>
  </r>
  <r>
    <n v="609"/>
    <d v="2020-07-01T00:00:00"/>
    <s v="Ц.Батзул"/>
    <x v="6"/>
    <x v="370"/>
    <d v="2020-07-15T00:00:00"/>
    <s v="Долото шарошэчное API REG 6-518, 251 MM 9-71"/>
    <x v="0"/>
    <s v="Эрдэнэт үйлдвэр ТӨҮГ"/>
    <s v="ТӨБЗГ"/>
    <d v="4605-06-01T00:00:00"/>
    <s v="2020.07.10"/>
    <d v="4764-06-01T00:00:00"/>
    <s v="Д.Номингэрэл"/>
    <s v="Өөрийн хөрөнгө"/>
    <n v="1502820000"/>
    <m/>
    <m/>
    <m/>
    <m/>
    <m/>
    <m/>
    <m/>
  </r>
  <r>
    <n v="610"/>
    <d v="2020-07-02T00:00:00"/>
    <s v="Ц.Батзул"/>
    <x v="4"/>
    <x v="371"/>
    <d v="2020-07-16T00:00:00"/>
    <s v="Судалгаа лабораторын төхөөрөмж"/>
    <x v="1"/>
    <s v="Эрдэнэт үйлдвэр ТӨҮГ"/>
    <s v="ТӨБЗГ"/>
    <s v="6-1/4649"/>
    <s v=" 2020.07.10"/>
    <s v=" 6-1/4715"/>
    <s v="Г.Мөнхцэцэг"/>
    <s v="_x000d__x000a_Өөрийн хөрөнгө"/>
    <s v="_x000a_49,484,950"/>
    <s v="тийм"/>
    <m/>
    <m/>
    <m/>
    <m/>
    <m/>
    <m/>
  </r>
  <r>
    <n v="611"/>
    <d v="2020-07-02T00:00:00"/>
    <s v="Ц.Батзул"/>
    <x v="4"/>
    <x v="171"/>
    <d v="2020-07-16T00:00:00"/>
    <s v="Давтамж хувьсгуур нийлүүлэх"/>
    <x v="7"/>
    <s v="Хөвсгөл дулааны станц ТӨХК"/>
    <s v="ЭХС"/>
    <s v=" -"/>
    <s v=" 2020.07.08"/>
    <s v=" 6-1/4661"/>
    <s v="Г.Мөнхцэцэг"/>
    <m/>
    <m/>
    <m/>
    <m/>
    <m/>
    <m/>
    <m/>
    <m/>
    <m/>
  </r>
  <r>
    <n v="612"/>
    <d v="2020-07-02T00:00:00"/>
    <s v="Ц.Батзул"/>
    <x v="6"/>
    <x v="337"/>
    <d v="2020-07-16T00:00:00"/>
    <s v="Инженерийн шугам сүлжээний өргөтгөл /Ховд, Зэрэг сум/"/>
    <x v="3"/>
    <s v="Ховд аймгийн ОНӨГ"/>
    <s v="Ховд ЗД"/>
    <m/>
    <s v="2020.07.07"/>
    <d v="4643-06-01T00:00:00"/>
    <s v="Д.Номингэрэл"/>
    <s v="Улсын төсөв"/>
    <n v="800000000"/>
    <m/>
    <m/>
    <m/>
    <m/>
    <m/>
    <m/>
    <m/>
  </r>
  <r>
    <n v="613"/>
    <d v="2020-07-02T00:00:00"/>
    <s v="Ц.Батзул"/>
    <x v="3"/>
    <x v="372"/>
    <d v="2020-07-16T00:00:00"/>
    <s v="Амралт цогцолборын газрын барилга"/>
    <x v="0"/>
    <s v="Сонгинохайрхан дүүргийн ХААА"/>
    <s v="Нийслэл ЗД"/>
    <s v="6-1/4651"/>
    <s v="2020.07.16"/>
    <s v="6-1/4784"/>
    <s v="Д.Отгонсүрэн"/>
    <s v="Орон нутгийн төсөв"/>
    <n v="250000000"/>
    <m/>
    <m/>
    <m/>
    <m/>
    <m/>
    <m/>
    <m/>
  </r>
  <r>
    <n v="614"/>
    <d v="2020-07-02T00:00:00"/>
    <s v="Ц.Батзул"/>
    <x v="3"/>
    <x v="99"/>
    <d v="2020-07-16T00:00:00"/>
    <s v="Налайх дүүрэгт нэн шаардлагатай хот тохижилтын тусгай зориулалтын автомашин худалдан авах"/>
    <x v="1"/>
    <s v="Налайх дүүргийн ЗДТГ"/>
    <s v="Нийслэл ЗД"/>
    <s v="6-1/4645"/>
    <s v="2020.07.16"/>
    <s v="6-1/4782"/>
    <s v="Д.Отгонсүрэн"/>
    <s v="Орон нутгийн төсөв"/>
    <n v="406850000"/>
    <m/>
    <m/>
    <m/>
    <m/>
    <m/>
    <m/>
    <m/>
  </r>
  <r>
    <n v="615"/>
    <d v="2020-07-02T00:00:00"/>
    <s v="Ц.Батзул"/>
    <x v="3"/>
    <x v="373"/>
    <d v="2020-07-16T00:00:00"/>
    <s v="Сургуулиудын граж, засвар, тохижилт /УБ, БГД, 11,15,16,17,18,19 дүгээр хороо/ Багц-1, 4, 6"/>
    <x v="1"/>
    <s v="НХААГ"/>
    <s v="Нийслэл ЗД"/>
    <s v="6-1/4652"/>
    <s v="2020.07.16"/>
    <s v="6-1/4783"/>
    <s v="Д.Отгонсүрэн"/>
    <s v="улсын төсөв"/>
    <n v="267300000"/>
    <m/>
    <m/>
    <m/>
    <n v="2672420"/>
    <m/>
    <m/>
    <s v="Тийм"/>
  </r>
  <r>
    <n v="616"/>
    <d v="2020-07-03T00:00:00"/>
    <s v="Ц.Батзул"/>
    <x v="4"/>
    <x v="19"/>
    <d v="2020-07-17T00:00:00"/>
    <s v="&quot;Токарын машинууд&quot; Багц-2"/>
    <x v="0"/>
    <s v="Эрдэнэт үйлдвэр ТӨҮГ"/>
    <s v="ТӨБЗГ"/>
    <s v=" 6-1/4660"/>
    <s v=" 2020.07.10"/>
    <s v=" 6-1/4720"/>
    <s v="Г.Мөнхцэцэг"/>
    <s v="_x000d__x000a_Өөрийн хөрөнгө"/>
    <n v="856612017"/>
    <s v="тийм"/>
    <m/>
    <m/>
    <m/>
    <m/>
    <m/>
    <m/>
  </r>
  <r>
    <n v="617"/>
    <d v="2020-07-03T00:00:00"/>
    <s v="Ц.Батзул"/>
    <x v="4"/>
    <x v="276"/>
    <d v="2020-07-17T00:00:00"/>
    <s v="Орон сууцны фасадны дулаалга Багц-2"/>
    <x v="0"/>
    <s v="ТХААГ"/>
    <s v="ЕС"/>
    <s v=" 6-1/4040"/>
    <s v=" 2020.07.10"/>
    <s v=" 6-1/4718"/>
    <s v="Г.Мөнхцэцэг"/>
    <s v="Улсын төсөв"/>
    <n v="900000000"/>
    <m/>
    <m/>
    <m/>
    <m/>
    <m/>
    <m/>
    <m/>
  </r>
  <r>
    <n v="618"/>
    <d v="2020-07-03T00:00:00"/>
    <s v="Ц.Батзул"/>
    <x v="6"/>
    <x v="374"/>
    <d v="2020-07-17T00:00:00"/>
    <s v="Гэр хорооллын байруудын дулаалга /УБ, ХУД, 4,5,6,7,8 дугаар хороо &quot;Эко яармаг&quot; төсөл/"/>
    <x v="3"/>
    <s v="Хан-Уул дүүргийн ХААА"/>
    <s v="Нийслэл ЗД"/>
    <m/>
    <s v="2020.07.08"/>
    <d v="4668-06-01T00:00:00"/>
    <s v="Д.Номингэрэл"/>
    <s v="Улсын төсөв"/>
    <n v="1500000000"/>
    <m/>
    <m/>
    <m/>
    <m/>
    <m/>
    <m/>
    <m/>
  </r>
  <r>
    <n v="619"/>
    <d v="2020-07-03T00:00:00"/>
    <s v="Ц.Батзул"/>
    <x v="4"/>
    <x v="375"/>
    <d v="2020-07-17T00:00:00"/>
    <s v="Соёлын төвийн барилга /Баянхонгор, Өлзийт сум/"/>
    <x v="7"/>
    <s v="ТХААГ"/>
    <s v="ЕС"/>
    <s v=" -"/>
    <s v=" 2020.07.08"/>
    <s v=" 6-1/4657"/>
    <s v="Г.Мөнхцэцэг"/>
    <s v="Улсын төсөв"/>
    <n v="1300000000"/>
    <m/>
    <m/>
    <m/>
    <m/>
    <m/>
    <m/>
    <m/>
  </r>
  <r>
    <n v="620"/>
    <d v="2020-07-03T00:00:00"/>
    <s v="Ц.Батзул"/>
    <x v="3"/>
    <x v="16"/>
    <d v="2020-07-17T00:00:00"/>
    <s v="Соёл урлагийн байгууллагад гэрэл, дууны тоног төхөөрөмж худалдан авах Багц-1"/>
    <x v="2"/>
    <s v="БСШУСЯ"/>
    <s v="БСШУСС"/>
    <s v="0"/>
    <s v="2020.07.08"/>
    <s v="6-1/4664"/>
    <s v="Д.Отгонсүрэн"/>
    <s v="0"/>
    <s v="0"/>
    <m/>
    <m/>
    <m/>
    <m/>
    <m/>
    <m/>
    <m/>
  </r>
  <r>
    <n v="621"/>
    <d v="2020-07-03T00:00:00"/>
    <s v="Ц.Батзул"/>
    <x v="4"/>
    <x v="376"/>
    <d v="2020-07-17T00:00:00"/>
    <s v="Төвлөрсөн хогийн цэгүүдийн ариутгал халдваргүйтгэлийн ажил"/>
    <x v="0"/>
    <s v="Хот тохижилтын газар ОНӨААТҮГ"/>
    <s v="Нийслэл ЗД"/>
    <s v=" 6-1/4659"/>
    <s v=" 2020.07.17"/>
    <s v=" 6-1/4815"/>
    <s v="Г.Мөнхцэцэг"/>
    <s v="_x000d__x000a_Өөрийн хөрөнгө"/>
    <n v="124000000"/>
    <m/>
    <m/>
    <m/>
    <m/>
    <m/>
    <m/>
    <m/>
  </r>
  <r>
    <n v="622"/>
    <d v="2020-07-03T00:00:00"/>
    <s v="Ц.Батзул"/>
    <x v="6"/>
    <x v="103"/>
    <d v="2020-07-17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m/>
    <m/>
    <m/>
    <m/>
    <m/>
    <m/>
    <m/>
  </r>
  <r>
    <n v="623"/>
    <d v="2020-07-03T00:00:00"/>
    <s v="Ц.Батзул"/>
    <x v="3"/>
    <x v="377"/>
    <d v="2020-07-17T00:00:00"/>
    <s v="Дотуур байрны засварын ажил /Баян-Өлгий, Бугат сум/"/>
    <x v="7"/>
    <s v="Баян-Өлгий аймгийн ОНӨГ"/>
    <s v="Баян-Өлгий ЗД"/>
    <s v="0"/>
    <s v="2020.07.08"/>
    <s v="6-1/4665"/>
    <s v="Д.Отгонсүрэн"/>
    <s v="0"/>
    <s v="0"/>
    <m/>
    <m/>
    <m/>
    <m/>
    <m/>
    <m/>
    <m/>
  </r>
  <r>
    <n v="624"/>
    <d v="2020-07-03T00:00:00"/>
    <s v="Ц.Батзул"/>
    <x v="6"/>
    <x v="202"/>
    <d v="2020-07-17T00:00:00"/>
    <s v="УБ-Багануур чиглэлийн авто замаас 4 дүгээр хорооны Алтай хэсгийн &quot;Божу&quot; ХХК-ийн хүнсний дэлгүүр хүртэлх автозамын ажил "/>
    <x v="0"/>
    <s v="НАЗХГ"/>
    <s v="Нийслэл ЗД"/>
    <d v="4669-06-01T00:00:00"/>
    <s v="2020.07.17"/>
    <d v="4803-06-01T00:00:00"/>
    <s v="Д.Номингэрэл"/>
    <s v="Нийслэлийн замын сан"/>
    <n v="2949400000"/>
    <m/>
    <m/>
    <m/>
    <m/>
    <m/>
    <m/>
    <m/>
  </r>
  <r>
    <n v="625"/>
    <d v="2020-07-03T00:00:00"/>
    <s v="Ц.Батзул"/>
    <x v="3"/>
    <x v="378"/>
    <d v="2020-07-17T00:00:00"/>
    <s v="Завхан аймгийн Эрдэнэхайрхан сумын хүүхдийн цэцэрлэгийн барилгын өргөтгө"/>
    <x v="0"/>
    <s v="Завхан аймгийн ОНӨГ"/>
    <s v="Завхан ЗД"/>
    <s v="6-1/4666"/>
    <s v="2020.07.17"/>
    <s v="6-1/4823"/>
    <s v="Д.Отгонсүрэн"/>
    <s v="Гадаадын хөрөнгө оруулалт"/>
    <n v="197246594"/>
    <m/>
    <m/>
    <m/>
    <m/>
    <m/>
    <m/>
    <m/>
  </r>
  <r>
    <n v="626"/>
    <d v="2020-07-03T00:00:00"/>
    <s v="Ц.Батзул"/>
    <x v="4"/>
    <x v="379"/>
    <d v="2020-07-17T00:00:00"/>
    <s v="Завхан аймаг дахь Доной нисэх буудлын барилгын дээврийн ажил"/>
    <x v="1"/>
    <s v="Завхан аймгийн ОНӨГ"/>
    <s v="Завхан ЗД"/>
    <s v=" 6-1/4671"/>
    <s v=" 2020.07.16"/>
    <s v=" 6-1/4786"/>
    <s v="Г.Мөнхцэцэг"/>
    <s v="Улсын төсөв"/>
    <m/>
    <m/>
    <s v="Төрийн банк"/>
    <s v="3810BID9286"/>
    <n v="1250017.23"/>
    <m/>
    <m/>
    <s v="Тийм"/>
  </r>
  <r>
    <n v="627"/>
    <d v="2020-07-03T00:00:00"/>
    <s v="Ц.Батзул"/>
    <x v="4"/>
    <x v="380"/>
    <d v="2020-07-17T00:00:00"/>
    <s v="Эрдэм шинжилгээ, судалгааны ажил Багц-1"/>
    <x v="5"/>
    <s v="УУХҮЯ"/>
    <s v="УУХҮС"/>
    <s v=" 6-1/4658"/>
    <s v=" 2020.07.16"/>
    <s v=" 6-1/4788"/>
    <s v="Г.Мөнхцэцэг"/>
    <s v="Улсын төсөв"/>
    <n v="70000000"/>
    <m/>
    <m/>
    <m/>
    <m/>
    <m/>
    <m/>
    <m/>
  </r>
  <r>
    <n v="628"/>
    <d v="2020-07-06T00:00:00"/>
    <s v="З.Энхболд"/>
    <x v="8"/>
    <x v="349"/>
    <d v="2020-07-20T00:00:00"/>
    <s v="Жийргэвч"/>
    <x v="0"/>
    <s v="Эрдэнэт үйлдвэр ТӨҮГ"/>
    <s v="ТӨБЗГ"/>
    <d v="4663-06-01T00:00:00"/>
    <s v="2020.07.10"/>
    <d v="4731-06-01T00:00:00"/>
    <s v="Э.Билгүүн"/>
    <s v="Өөрийн хөрөнгө"/>
    <n v="155743290"/>
    <s v="сунгасан"/>
    <m/>
    <m/>
    <m/>
    <m/>
    <m/>
    <m/>
  </r>
  <r>
    <n v="629"/>
    <d v="2020-07-06T00:00:00"/>
    <s v="З.Энхболд"/>
    <x v="8"/>
    <x v="381"/>
    <d v="2020-07-20T00:00:00"/>
    <s v="Нийтийн зориулалттай орон сууцны барилгын дээврийн ажил гүйцэтгэх"/>
    <x v="1"/>
    <s v="Улаанбаатар хотын захирагчийн ажлын алба"/>
    <s v="Нийслэл ЗД"/>
    <d v="4769-06-01T00:00:00"/>
    <s v="2020.07.20"/>
    <d v="4849-06-01T00:00:00"/>
    <s v="Э.Билгүүн"/>
    <s v="Улсын төсөв"/>
    <n v="1500000000"/>
    <s v="сунгасан"/>
    <s v="Худалдаа хөгжлийн банк"/>
    <s v="453DBG/20/6700"/>
    <n v="3728000"/>
    <m/>
    <d v="4988-06-01T00:00:00"/>
    <s v="Тийм"/>
  </r>
  <r>
    <n v="630"/>
    <d v="2020-07-07T00:00:00"/>
    <s v="З.Энхболд"/>
    <x v="2"/>
    <x v="382"/>
    <d v="2020-07-21T00:00:00"/>
    <s v="Дээжийн шошго"/>
    <x v="0"/>
    <s v="Эрдэнэт үйлдвэр ТӨҮГ"/>
    <s v="ТӨБЗГ"/>
    <d v="4670-06-01T00:00:00"/>
    <s v="2020.07.10"/>
    <s v="6-1/4709"/>
    <s v="Б.Түвшин"/>
    <s v="Өөрийн хөрөнгө"/>
    <n v="412425000"/>
    <m/>
    <m/>
    <m/>
    <m/>
    <m/>
    <m/>
    <m/>
  </r>
  <r>
    <n v="631"/>
    <d v="2020-07-07T00:00:00"/>
    <s v="З.Энхболд"/>
    <x v="8"/>
    <x v="278"/>
    <d v="2020-07-21T00:00:00"/>
    <s v="Мод боловсруулах Dynamics CNC"/>
    <x v="1"/>
    <s v="Эрдэнэт үйлдвэр ТӨҮГ"/>
    <s v="ТӨБЗГ"/>
    <d v="4662-06-01T00:00:00"/>
    <s v="2020.07.20"/>
    <d v="4847-06-01T00:00:00"/>
    <s v="Э.Билгүүн"/>
    <s v="Өөрийн хөрөнгө"/>
    <n v="1773900000"/>
    <s v="сунгасан"/>
    <m/>
    <m/>
    <m/>
    <m/>
    <m/>
    <m/>
  </r>
  <r>
    <n v="632"/>
    <d v="2020-07-07T00:00:00"/>
    <s v="З.Энхболд"/>
    <x v="6"/>
    <x v="383"/>
    <d v="2020-07-21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m/>
    <m/>
    <m/>
    <m/>
    <m/>
    <m/>
    <m/>
  </r>
  <r>
    <n v="633"/>
    <d v="2020-07-07T00:00:00"/>
    <s v="З.Энхболд"/>
    <x v="8"/>
    <x v="199"/>
    <d v="2020-07-21T00:00:00"/>
    <s v="Гадаад оюутны их засварын ажил"/>
    <x v="0"/>
    <s v="МУИС"/>
    <s v="БСШУСС"/>
    <d v="4767-06-01T00:00:00"/>
    <s v="2020.07.21"/>
    <d v="4857-06-01T00:00:00"/>
    <s v="Э.Билгүүн"/>
    <s v="өөрийн хөрөнгө"/>
    <n v="320000000"/>
    <m/>
    <m/>
    <m/>
    <m/>
    <m/>
    <m/>
    <m/>
  </r>
  <r>
    <n v="634"/>
    <d v="2020-07-07T00:00:00"/>
    <s v="З.Энхболд"/>
    <x v="6"/>
    <x v="384"/>
    <d v="2020-07-21T00:00:00"/>
    <s v="Хөрөнгийн дахин үнэлгээ хийх"/>
    <x v="0"/>
    <s v="Монголросцветмет ТӨҮГ"/>
    <s v="ТӨБЗГ"/>
    <d v="4723-06-01T00:00:00"/>
    <s v="2020.07.21"/>
    <d v="4887-06-01T00:00:00"/>
    <s v="Д.Номингэрэл"/>
    <s v="Өөрийн хөрөнгө"/>
    <n v="110000000"/>
    <m/>
    <m/>
    <m/>
    <m/>
    <m/>
    <m/>
    <m/>
  </r>
  <r>
    <n v="635"/>
    <d v="2020-07-07T00:00:00"/>
    <s v="З.Энхболд"/>
    <x v="8"/>
    <x v="385"/>
    <d v="2020-07-21T00:00:00"/>
    <s v="Оффис иж бүрдэл тавилга"/>
    <x v="0"/>
    <s v="Эрдэнэт үйлдвэр ТӨҮГ"/>
    <s v="ТӨБЗГ"/>
    <d v="4768-06-01T00:00:00"/>
    <s v="2020.07.21"/>
    <d v="4856-06-01T00:00:00"/>
    <s v="Э.Билгүүн"/>
    <s v="өөрийн хөрөнгө"/>
    <n v="106614900"/>
    <m/>
    <m/>
    <m/>
    <m/>
    <m/>
    <m/>
    <m/>
  </r>
  <r>
    <n v="636"/>
    <d v="2020-07-07T00:00:00"/>
    <s v="З.Энхболд"/>
    <x v="2"/>
    <x v="370"/>
    <d v="2020-07-21T00:00:00"/>
    <s v="Өрмийн сэлбэг нийлүүлэх"/>
    <x v="0"/>
    <s v="Эрдэнэт үйлдвэр ТӨҮГ"/>
    <s v="ТӨБЗГ"/>
    <m/>
    <s v="2020.07.17"/>
    <s v="6-1/4809"/>
    <s v="Б.Түвшин"/>
    <s v="Өөрийн хөрөнгө"/>
    <s v="504,327,600 "/>
    <s v="сунгасан"/>
    <m/>
    <m/>
    <m/>
    <m/>
    <m/>
    <m/>
  </r>
  <r>
    <n v="637"/>
    <d v="2020-07-07T00:00:00"/>
    <s v="З.Энхболд"/>
    <x v="8"/>
    <x v="386"/>
    <d v="2020-07-21T00:00:00"/>
    <s v="Төвийн бүсийн салбарын конторын 3 давхар барилгын дотор засварын ажил"/>
    <x v="7"/>
    <s v="ЦДҮС ТӨХК"/>
    <s v="ЭХС"/>
    <m/>
    <s v="2020.07.10"/>
    <d v="4766-06-01T00:00:00"/>
    <s v="Э.Билгүүн"/>
    <m/>
    <m/>
    <m/>
    <m/>
    <m/>
    <m/>
    <m/>
    <m/>
    <m/>
  </r>
  <r>
    <n v="638"/>
    <d v="2020-07-07T00:00:00"/>
    <s v="З.Энхболд"/>
    <x v="4"/>
    <x v="387"/>
    <d v="2020-07-21T00:00:00"/>
    <s v="Хэнтий Бор-Өндөр тооцооны төвийн барилга"/>
    <x v="0"/>
    <s v="Төрийн банк"/>
    <s v="СС"/>
    <s v=" 6-1/4746"/>
    <s v=" 2020.07.20"/>
    <s v=" 6-1/4846"/>
    <s v="Г.Мөнхцэцэг"/>
    <s v="_x000d__x000a_Өөрийн хөрөнгө"/>
    <n v="394383212"/>
    <m/>
    <m/>
    <m/>
    <m/>
    <m/>
    <m/>
    <m/>
  </r>
  <r>
    <n v="639"/>
    <d v="2020-07-07T00:00:00"/>
    <s v="З.Энхболд"/>
    <x v="3"/>
    <x v="96"/>
    <d v="2020-07-21T00:00:00"/>
    <s v="Есөнбулаг сумын инженер шугам сүлжээний траншейг тагжуулах эвдэрсэн газар, гуу жалгыг тэгшлэх"/>
    <x v="1"/>
    <s v="Говь-алтай аймгийн ОНӨГ"/>
    <s v="Говь-алтай ЗД"/>
    <s v="6-1/4772"/>
    <s v=" 2020.07.21"/>
    <s v=" 6-1/4884"/>
    <s v="Д.Отгонсүрэн"/>
    <s v="ОНХС"/>
    <n v="40000000"/>
    <m/>
    <m/>
    <m/>
    <m/>
    <m/>
    <m/>
    <m/>
  </r>
  <r>
    <n v="640"/>
    <d v="2020-07-07T00:00:00"/>
    <s v="З.Энхболд"/>
    <x v="2"/>
    <x v="388"/>
    <d v="2020-07-21T00:00:00"/>
    <s v="Ном, бусад хэвлэмэл материал хэвлэх"/>
    <x v="4"/>
    <s v="Улсын ерөнхий прокурор"/>
    <s v="УЕП"/>
    <m/>
    <m/>
    <m/>
    <s v="Б.Түвшин"/>
    <m/>
    <m/>
    <m/>
    <m/>
    <m/>
    <m/>
    <m/>
    <m/>
    <m/>
  </r>
  <r>
    <n v="641"/>
    <d v="2020-07-07T00:00:00"/>
    <s v="З.Энхболд"/>
    <x v="2"/>
    <x v="389"/>
    <d v="2020-07-21T00:00:00"/>
    <s v="Гэр хорооллын нүхэн жорлонг шинэчлэх "/>
    <x v="2"/>
    <s v="БОАЖЯ"/>
    <s v="БОАЖС"/>
    <m/>
    <m/>
    <n v="1062279"/>
    <s v="Б.Түвшин"/>
    <m/>
    <m/>
    <m/>
    <m/>
    <m/>
    <m/>
    <m/>
    <m/>
    <m/>
  </r>
  <r>
    <n v="642"/>
    <d v="2020-07-08T00:00:00"/>
    <s v="З.Энхболд"/>
    <x v="4"/>
    <x v="42"/>
    <d v="2020-07-22T00:00:00"/>
    <s v="Тусгай зориулалтын компьютер, тоног төхөөрөмж, сэлбэг нийлүүлэх"/>
    <x v="4"/>
    <s v="ИНЕГ"/>
    <s v="ЗТХС"/>
    <s v=" 6-1/4721"/>
    <s v=" 2020.07.27"/>
    <s v=" 6-1/4973"/>
    <s v="Г.Мөнхцэцэг"/>
    <s v="_x000d__x000a_Өөрийн хөрөнгө"/>
    <n v="1100000000"/>
    <m/>
    <m/>
    <m/>
    <m/>
    <m/>
    <m/>
    <m/>
  </r>
  <r>
    <n v="643"/>
    <d v="2020-07-08T00:00:00"/>
    <s v="З.Энхболд"/>
    <x v="6"/>
    <x v="390"/>
    <d v="2020-07-22T00:00:00"/>
    <s v="Эрүүл мэндийн төвийн их засвар /Өвөрхангай, Есөнзүйл сум/"/>
    <x v="0"/>
    <s v="Өвөрхангай аймгийн ОНӨГ"/>
    <s v="Өвөрхангай ЗД"/>
    <d v="4804-06-01T00:00:00"/>
    <s v="2020.07.22"/>
    <d v="4908-06-01T00:00:00"/>
    <s v="Д.Номингэрэл"/>
    <s v="Улсын төсөв"/>
    <n v="200000000"/>
    <m/>
    <m/>
    <m/>
    <m/>
    <m/>
    <m/>
    <m/>
  </r>
  <r>
    <n v="644"/>
    <d v="2020-07-08T00:00:00"/>
    <s v="З.Энхболд"/>
    <x v="2"/>
    <x v="102"/>
    <d v="2020-07-22T00:00:00"/>
    <s v="Лабораторийн багаж, тоног төхөөрөмж"/>
    <x v="0"/>
    <s v="Шинжлэх ухааны академи Физик технологийн хүрээлэн"/>
    <s v="БСШУСС"/>
    <m/>
    <s v="2020.07.17"/>
    <s v="6-1/4810"/>
    <s v="Б.Түвшин"/>
    <s v="Улсын төсөв"/>
    <n v="4003600000"/>
    <m/>
    <m/>
    <m/>
    <m/>
    <m/>
    <m/>
    <m/>
  </r>
  <r>
    <n v="645"/>
    <d v="2020-07-08T00:00:00"/>
    <s v="З.Энхболд"/>
    <x v="8"/>
    <x v="349"/>
    <d v="2020-07-22T00:00:00"/>
    <s v="Галын төхөөрөмж нийлүүлэх"/>
    <x v="0"/>
    <s v="Эрдэнэт үйлдвэр ТӨҮГ"/>
    <s v="ТӨБЗГ"/>
    <d v="4728-06-01T00:00:00"/>
    <s v="2020.07.22"/>
    <d v="4903-06-01T00:00:00"/>
    <s v="Э.Билгүүн"/>
    <s v="Өөрийн хөрөнгө"/>
    <n v="39460500"/>
    <s v="сунгасан"/>
    <m/>
    <m/>
    <m/>
    <m/>
    <m/>
    <m/>
  </r>
  <r>
    <n v="646"/>
    <d v="2020-07-08T00:00:00"/>
    <s v="З.Энхболд"/>
    <x v="6"/>
    <x v="391"/>
    <d v="2020-07-22T00:00:00"/>
    <s v="Хот тохижилтын тусгай зориулалтын автомашин техник хэрэгсэл, машин механизм нийлүүлэх /Нийслэл/"/>
    <x v="3"/>
    <s v="НХААГ"/>
    <s v="Нийслэл ЗД"/>
    <m/>
    <s v="2020.07.17"/>
    <d v="4797-06-01T00:00:00"/>
    <s v="Д.Номингэрэл"/>
    <s v="Улсын төсөв"/>
    <n v="5600000000"/>
    <m/>
    <m/>
    <m/>
    <m/>
    <m/>
    <m/>
    <m/>
  </r>
  <r>
    <n v="647"/>
    <d v="2020-07-09T00:00:00"/>
    <s v="З.Энхболд"/>
    <x v="8"/>
    <x v="392"/>
    <d v="2020-07-23T00:00:00"/>
    <s v="Сум дундын эмнэлэгт яаралтай тусламжийн нэн шаардлагатай багаж тоног төхөөрөмж нийлүүлэх"/>
    <x v="0"/>
    <s v="Өмнөговь аймгийн Цогтцэций сумын ЗДТГ"/>
    <s v="Өмнөговь ЗД"/>
    <d v="4729-06-01T00:00:00"/>
    <s v="2020.07.23"/>
    <d v="4948-06-01T00:00:00"/>
    <s v="Э.Билгүүн"/>
    <s v="Орон нутгийн хөгжлийн сан"/>
    <n v="35000000"/>
    <m/>
    <m/>
    <m/>
    <m/>
    <m/>
    <m/>
    <m/>
  </r>
  <r>
    <n v="648"/>
    <d v="2020-07-09T00:00:00"/>
    <s v="З.Энхболд"/>
    <x v="6"/>
    <x v="393"/>
    <d v="2020-07-23T00:00:00"/>
    <s v="Музейн барилга /Өвөрхангай, Арвайхээр/"/>
    <x v="0"/>
    <s v="Өвөрхангай аймгийн ОНӨГ"/>
    <s v="Өвөрхангай ЗД"/>
    <d v="4724-06-01T00:00:00"/>
    <s v="2020.07.23"/>
    <d v="4911-06-01T00:00:00"/>
    <s v="Д.Номингэрэл"/>
    <s v="Улсын төсөв"/>
    <n v="5000000000"/>
    <m/>
    <m/>
    <m/>
    <m/>
    <m/>
    <m/>
    <m/>
  </r>
  <r>
    <n v="649"/>
    <d v="2020-07-09T00:00:00"/>
    <s v="З.Энхболд"/>
    <x v="0"/>
    <x v="394"/>
    <d v="2020-07-23T00:00:00"/>
    <s v="Цогт-Овоо сумын төвд дугуйн зам барих"/>
    <x v="0"/>
    <s v="Өмнөговь аймгийн Цогт-Овоо сумын ЗДТГ"/>
    <s v="Өмнөговь ЗД"/>
    <m/>
    <s v="2020.07.23"/>
    <d v="4945-06-01T00:00:00"/>
    <s v="Д.Өлзийдүүрэн"/>
    <m/>
    <m/>
    <m/>
    <m/>
    <m/>
    <m/>
    <m/>
    <m/>
    <m/>
  </r>
  <r>
    <n v="650"/>
    <d v="2020-07-09T00:00:00"/>
    <s v="З.Энхболд"/>
    <x v="8"/>
    <x v="395"/>
    <d v="2020-07-23T00:00:00"/>
    <s v="Хогийн тэрэг, тэрэгний дугуй нийлүүлэх"/>
    <x v="0"/>
    <s v="Хот тохижилтын газар ОНӨААТҮГ"/>
    <s v="Нийслэл ЗД"/>
    <d v="4730-06-01T00:00:00"/>
    <s v="2020.07.23"/>
    <d v="4949-06-01T00:00:00"/>
    <s v="Э.Билгүүн"/>
    <s v="Өөрийн хөрөнгө"/>
    <n v="49500000"/>
    <m/>
    <m/>
    <m/>
    <m/>
    <m/>
    <m/>
    <m/>
  </r>
  <r>
    <n v="651"/>
    <d v="2020-07-09T00:00:00"/>
    <s v="З.Энхболд"/>
    <x v="6"/>
    <x v="127"/>
    <d v="2020-07-23T00:00:00"/>
    <s v="120 мянгатын 1,4,6,7,10,13,14,15,16,17,18,19,20 дугаар байр /ХУД, 1-р хороо/"/>
    <x v="7"/>
    <s v="Хот байгуулалт, хөгжлийн газар "/>
    <s v="Нийслэл ЗД"/>
    <m/>
    <s v="2020.07.17"/>
    <d v="4801-06-01T00:00:00"/>
    <s v="Д.Номингэрэл"/>
    <s v="Нийслэлийн төсөв"/>
    <n v="124000000"/>
    <m/>
    <m/>
    <m/>
    <m/>
    <m/>
    <m/>
    <m/>
  </r>
  <r>
    <n v="652"/>
    <d v="2020-07-09T00:00:00"/>
    <s v="З.Энхболд"/>
    <x v="0"/>
    <x v="290"/>
    <d v="2020-07-23T00:00:00"/>
    <s v="Эрүүл мэндийн төвийн барилга, 5 ор /Баян-өлгий, Ногооннуур сум, Ховд баг/"/>
    <x v="0"/>
    <s v="ТХААГ"/>
    <s v="ЕС"/>
    <m/>
    <s v="2020.07.23"/>
    <d v="4944-06-01T00:00:00"/>
    <s v="Д.Өлзийдүүрэн"/>
    <m/>
    <m/>
    <m/>
    <m/>
    <m/>
    <m/>
    <m/>
    <m/>
    <m/>
  </r>
  <r>
    <n v="653"/>
    <d v="2020-07-10T00:00:00"/>
    <s v="З.Энхболд"/>
    <x v="4"/>
    <x v="396"/>
    <d v="2020-07-24T00:00:00"/>
    <s v="ГССҮТ-ийн дээвэр, дулаан хангамж, агаар сэлгэлт, хэрэгцээний халуун усны системийн засвар Багц-1"/>
    <x v="1"/>
    <s v="ГССҮТ"/>
    <s v="ЭМС"/>
    <s v="6-14814"/>
    <s v=" 2020.07.24"/>
    <s v=" 6-1/4961"/>
    <s v="Г.Мөнхцэцэг"/>
    <s v="Улсын төсөв"/>
    <n v="350000000"/>
    <m/>
    <m/>
    <m/>
    <m/>
    <m/>
    <m/>
    <m/>
  </r>
  <r>
    <n v="654"/>
    <d v="2020-07-10T00:00:00"/>
    <s v="З.Энхболд"/>
    <x v="6"/>
    <x v="224"/>
    <d v="2020-07-24T00:00:00"/>
    <s v="11-р хорооллын А,В хэсэгт инженерийн шугам сүлжээний төлөвлөлтийн зураг төсөл боловсруулах"/>
    <x v="1"/>
    <s v="Орхон аймгийн ЗДТГ"/>
    <s v="Орхон ЗД"/>
    <d v="4798-06-01T00:00:00"/>
    <s v="2020.07.24"/>
    <d v="4958-06-01T00:00:00"/>
    <s v="Д.Номингэрэл"/>
    <s v="Орон нутгийн төсөв"/>
    <n v="53565000"/>
    <m/>
    <m/>
    <m/>
    <n v="535650"/>
    <m/>
    <m/>
    <s v="Тийм"/>
  </r>
  <r>
    <n v="655"/>
    <d v="2020-07-10T00:00:00"/>
    <s v="З.Энхболд"/>
    <x v="8"/>
    <x v="397"/>
    <d v="2020-07-24T00:00:00"/>
    <s v="Төмөр замын механик сэлбэг"/>
    <x v="0"/>
    <s v="Эрдэнэт үйлдвэр ТӨҮГ"/>
    <s v="ТӨБЗГ"/>
    <d v="4793-06-01T00:00:00"/>
    <s v="2020.07.23"/>
    <d v="4950-06-01T00:00:00"/>
    <s v="Э.Билгүүн"/>
    <s v="Өөрийн хөрөнгө"/>
    <n v="203328360"/>
    <s v="сунгасан"/>
    <m/>
    <m/>
    <m/>
    <m/>
    <m/>
    <m/>
  </r>
  <r>
    <n v="656"/>
    <d v="2020-07-10T00:00:00"/>
    <s v="З.Энхболд"/>
    <x v="0"/>
    <x v="328"/>
    <d v="2020-07-24T00:00:00"/>
    <s v="Эрүүл мэндийн төвийн их засвар /Увс, Тэс сум/"/>
    <x v="2"/>
    <s v="Увс аймгийн ОНӨГ"/>
    <s v="Увс ЗД"/>
    <s v=" - "/>
    <s v=" 2020.07.17"/>
    <s v=" 6-1/4817"/>
    <s v="Г.Мөнхцэцэг"/>
    <m/>
    <m/>
    <m/>
    <m/>
    <m/>
    <m/>
    <m/>
    <m/>
    <m/>
  </r>
  <r>
    <n v="657"/>
    <d v="2020-07-10T00:00:00"/>
    <s v="З.Энхболд"/>
    <x v="3"/>
    <x v="398"/>
    <d v="2020-07-24T00:00:00"/>
    <s v="Орос цэцэрлэгийн гадна талбайн тохижилт"/>
    <x v="0"/>
    <s v="Эрдэнэт үйлдвэр ТӨҮГ"/>
    <s v="ТӨБЗГ"/>
    <s v="6-1/4806"/>
    <s v=" 2020.07.24"/>
    <s v=" 6-1/4959"/>
    <s v="Д.Отгонсүрэн"/>
    <s v="Өөрийн хөрөнгө"/>
    <n v="270000000"/>
    <m/>
    <m/>
    <m/>
    <m/>
    <m/>
    <m/>
    <m/>
  </r>
  <r>
    <n v="658"/>
    <d v="2020-07-16T00:00:00"/>
    <s v="З.Энхболд"/>
    <x v="4"/>
    <x v="399"/>
    <d v="2020-07-30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05000000"/>
    <m/>
    <m/>
    <m/>
    <m/>
    <m/>
    <m/>
    <m/>
  </r>
  <r>
    <n v="659"/>
    <d v="2020-07-16T00:00:00"/>
    <s v="З.Энхболд"/>
    <x v="6"/>
    <x v="186"/>
    <d v="2020-07-30T00:00:00"/>
    <s v="5 найман айлын фасад /4-р баг/"/>
    <x v="0"/>
    <s v="Хэнтий аймгийн Хэрлэн сумын ЗДТГ"/>
    <s v="Хэнтий ЗД"/>
    <d v="4800-06-01T00:00:00"/>
    <s v="2020.07.27"/>
    <d v="5000-06-01T00:00:00"/>
    <s v="Д.Номингэрэл"/>
    <s v="Орон нутгийн хөгжлийн сан"/>
    <n v="84000000"/>
    <m/>
    <m/>
    <m/>
    <m/>
    <m/>
    <m/>
    <m/>
  </r>
  <r>
    <n v="660"/>
    <d v="2020-07-16T00:00:00"/>
    <s v="З.Энхболд"/>
    <x v="2"/>
    <x v="400"/>
    <d v="2020-07-30T00:00:00"/>
    <s v="Хүнд даацын автомашины жолоочийн аюулгүй ажилгааны иж бүрдэл"/>
    <x v="0"/>
    <s v="Эрдэнэт үйлдвэр ТӨҮГ"/>
    <s v="ТӨБЗГ"/>
    <s v="6-1/4834"/>
    <s v="2020.07.30"/>
    <s v="6-1/5077"/>
    <s v="Д.Отгонсүрэн"/>
    <s v="Өөрийн хөрөнгө"/>
    <n v="2323404000"/>
    <m/>
    <m/>
    <m/>
    <m/>
    <m/>
    <m/>
    <m/>
  </r>
  <r>
    <n v="661"/>
    <d v="2020-07-16T00:00:00"/>
    <s v="З.Энхболд"/>
    <x v="4"/>
    <x v="65"/>
    <d v="2020-07-30T00:00:00"/>
    <s v="Тусгай зориулалтын компьютер тоног төхөөрөмж сэлбэг нийлүүлэх"/>
    <x v="0"/>
    <s v="ИНЕГ"/>
    <s v="ЗТХС"/>
    <d v="4794-06-01T00:00:00"/>
    <s v=" 2020.07.27"/>
    <s v=" 6-1/4973"/>
    <s v="Э.Билгүүн"/>
    <s v="_x000d__x000a_Өөрийн хөрөнгө"/>
    <n v="1100000000"/>
    <s v="тийм"/>
    <m/>
    <m/>
    <m/>
    <m/>
    <m/>
    <m/>
  </r>
  <r>
    <n v="662"/>
    <d v="2020-07-16T00:00:00"/>
    <s v="З.Энхболд"/>
    <x v="2"/>
    <x v="401"/>
    <d v="2020-07-30T00:00:00"/>
    <s v="Хог тээврийн автомашиин /Говь-Алтай/"/>
    <x v="1"/>
    <s v="Говь-Алтай аймгийн Дарви сумын ЗДТГ"/>
    <s v="Говь-Алтай ЗД"/>
    <s v="6-1/4833"/>
    <s v="2020.07.30"/>
    <s v=" 6-1/5078"/>
    <s v="Д.Отгонсүрэн"/>
    <s v="Орон нутгийн хөгжлийн сан"/>
    <n v="30000000"/>
    <m/>
    <m/>
    <m/>
    <m/>
    <m/>
    <m/>
    <m/>
  </r>
  <r>
    <n v="663"/>
    <d v="2020-07-17T00:00:00"/>
    <s v="З.Энхболд"/>
    <x v="2"/>
    <x v="402"/>
    <d v="2020-07-31T00:00:00"/>
    <s v="Өлгий сумын 250 ортой цэцэрлэгийн барилга"/>
    <x v="0"/>
    <s v="Баян-Өлгий аймгийн ЗДТГ"/>
    <s v="Баян-Өлгий ЗД"/>
    <m/>
    <s v="2020.07.30"/>
    <s v="6-1/5079"/>
    <s v="Б.Түвшин"/>
    <s v="Улсын төсөв"/>
    <n v="2050000000"/>
    <m/>
    <m/>
    <m/>
    <m/>
    <m/>
    <m/>
    <m/>
  </r>
  <r>
    <n v="664"/>
    <d v="2020-07-17T00:00:00"/>
    <s v="З.Энхболд"/>
    <x v="6"/>
    <x v="403"/>
    <d v="2020-07-31T00:00:00"/>
    <s v="Хан-Уул дүүргийн цэцэрлэгийн 280 ортой өргөтгөлийн барилга"/>
    <x v="0"/>
    <s v="Нийслэлийн ЗДТГ"/>
    <s v="Нийслэл ЗД"/>
    <d v="4839-06-01T00:00:00"/>
    <s v="2020.07.29"/>
    <d v="4057-06-01T00:00:00"/>
    <s v="Д.Номингэрэл"/>
    <s v="Улсын төсөв"/>
    <n v="426000000"/>
    <m/>
    <m/>
    <m/>
    <m/>
    <m/>
    <m/>
    <m/>
  </r>
  <r>
    <n v="665"/>
    <d v="2020-07-17T00:00:00"/>
    <s v="З.Энхболд"/>
    <x v="4"/>
    <x v="404"/>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4832"/>
    <s v=" 2020.07.27"/>
    <s v=" 6-1/4974"/>
    <s v="Г.Мөнхцэцэг"/>
    <s v="_x000d__x000a_Өөрийн хөрөнгө"/>
    <n v="627496000"/>
    <s v="тийм"/>
    <m/>
    <m/>
    <m/>
    <m/>
    <m/>
    <m/>
  </r>
  <r>
    <n v="666"/>
    <d v="2020-07-17T00:00:00"/>
    <s v="З.Энхболд"/>
    <x v="8"/>
    <x v="405"/>
    <d v="2020-07-31T00:00:00"/>
    <s v="Хогийн тэрэг, тэрэгний дугуй нийлүүлэх"/>
    <x v="1"/>
    <s v="Хот тохижилтын газар ОНӨААТҮГ"/>
    <s v="Нийслэл ЗД"/>
    <m/>
    <s v="2020.07.23"/>
    <d v="4949-06-01T00:00:00"/>
    <s v="Э.Билгүүн"/>
    <m/>
    <m/>
    <m/>
    <m/>
    <m/>
    <m/>
    <m/>
    <m/>
    <m/>
  </r>
  <r>
    <n v="667"/>
    <d v="2020-07-17T00:00:00"/>
    <s v="З.Энхболд"/>
    <x v="4"/>
    <x v="332"/>
    <d v="2020-07-31T00:00:00"/>
    <s v="Хүнд даацын шуудай нийлүүлэх"/>
    <x v="2"/>
    <s v="Эрдэнэт үйлдвэр ТӨҮГ"/>
    <s v="ТӨБЗГ"/>
    <s v=" -"/>
    <s v=" 2020.07.22"/>
    <s v=" 6-1/4892"/>
    <s v="Г.Мөнхцэцэг"/>
    <s v="_x000d__x000a_Өөрийн хөрөнгө"/>
    <n v="2913300000"/>
    <s v="тийм"/>
    <m/>
    <m/>
    <m/>
    <m/>
    <m/>
    <m/>
  </r>
  <r>
    <n v="668"/>
    <d v="2020-07-17T00:00:00"/>
    <s v="З.Энхболд"/>
    <x v="4"/>
    <x v="406"/>
    <d v="2020-07-31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50000000"/>
    <m/>
    <m/>
    <m/>
    <m/>
    <m/>
    <m/>
    <m/>
  </r>
  <r>
    <n v="669"/>
    <d v="2020-07-17T00:00:00"/>
    <s v="З.Энхболд"/>
    <x v="4"/>
    <x v="327"/>
    <d v="2020-07-31T00:00:00"/>
    <s v="Лабораторын шинжилгээний ажил (петрографи, минераграфийн шинжилгээ)"/>
    <x v="7"/>
    <s v="Эрдэнэт үйлдвэр ТӨҮГ"/>
    <s v="ТӨБЗГ"/>
    <s v=" -"/>
    <s v="2020.07.22"/>
    <s v=" 6-1/4891"/>
    <s v="Г.Мөнхцэцэг"/>
    <m/>
    <m/>
    <s v="тийм"/>
    <m/>
    <m/>
    <m/>
    <m/>
    <m/>
    <m/>
  </r>
  <r>
    <n v="670"/>
    <d v="2020-07-17T00:00:00"/>
    <s v="З.Энхболд"/>
    <x v="4"/>
    <x v="327"/>
    <d v="2020-07-31T00:00:00"/>
    <s v="Лабораторын шинжилгээний ажил (олон элементийн химийн шинжилгээний ажил)"/>
    <x v="7"/>
    <s v="Эрдэнэт үйлдвэр ТӨҮГ"/>
    <s v="ТӨБЗГ"/>
    <s v=" -"/>
    <s v="2020.07.22"/>
    <s v=" 6-1/4891"/>
    <s v="Г.Мөнхцэцэг"/>
    <m/>
    <m/>
    <s v="тийм"/>
    <m/>
    <m/>
    <m/>
    <m/>
    <m/>
    <m/>
  </r>
  <r>
    <n v="671"/>
    <d v="2020-07-17T00:00:00"/>
    <s v="З.Энхболд"/>
    <x v="6"/>
    <x v="368"/>
    <d v="2020-07-31T00:00:00"/>
    <s v="Цахилгаан хөдөлгүүрийн щётка"/>
    <x v="0"/>
    <s v="Эрдэнэт үйлдвэр ТӨҮГ"/>
    <s v="ТӨБЗГ"/>
    <d v="4870-06-01T00:00:00"/>
    <s v="2020.07.30"/>
    <d v="5063-06-01T00:00:00"/>
    <s v="Д.Номингэрэл"/>
    <s v="Өөрийн хөрөнгө"/>
    <n v="376650000"/>
    <m/>
    <m/>
    <m/>
    <m/>
    <m/>
    <m/>
    <m/>
  </r>
  <r>
    <n v="672"/>
    <d v="2020-07-17T00:00:00"/>
    <s v="З.Энхболд"/>
    <x v="3"/>
    <x v="407"/>
    <d v="2020-07-31T00:00:00"/>
    <s v="Илчит тэрэгний шүүх элемент худалдан авах"/>
    <x v="7"/>
    <s v="Улаанбаатар төмөр зам ХНН"/>
    <s v="ТӨБЗГ"/>
    <s v="0"/>
    <s v="2020.07.23"/>
    <s v="6-1/4913"/>
    <s v="Д.Отгонсүрэн"/>
    <s v="0"/>
    <s v="0"/>
    <m/>
    <m/>
    <m/>
    <m/>
    <m/>
    <m/>
    <m/>
  </r>
  <r>
    <n v="673"/>
    <d v="2020-07-17T00:00:00"/>
    <s v="З.Энхболд"/>
    <x v="8"/>
    <x v="398"/>
    <d v="2020-07-31T00:00:00"/>
    <s v="БОЭТ-ийн халдвартын тасгийн барилгын засвар"/>
    <x v="0"/>
    <s v="Орхон аймгийн ЗДТГ"/>
    <s v="Орхон ЗД"/>
    <d v="4893-06-01T00:00:00"/>
    <s v="2020.07.29"/>
    <d v="5059-06-01T00:00:00"/>
    <s v="Э.Билгүүн"/>
    <s v="орон нутгийн төсөв"/>
    <n v="400000000"/>
    <m/>
    <m/>
    <m/>
    <m/>
    <m/>
    <m/>
    <m/>
  </r>
  <r>
    <n v="674"/>
    <d v="2020-07-17T00:00:00"/>
    <s v="З.Энхболд"/>
    <x v="6"/>
    <x v="292"/>
    <d v="2020-07-31T00:00:00"/>
    <s v="Налайх дүүргийн ерөнхий боловсролын сургуулийн 109 дүгээр сургуулийн гадна талбайд хөл бөмбөгийн талбай байгуулах"/>
    <x v="0"/>
    <s v="Налайх дүүргийн ХААА"/>
    <s v="Нийслэл ЗД"/>
    <d v="4894-06-01T00:00:00"/>
    <s v="2020.07.31"/>
    <d v="5138-06-01T00:00:00"/>
    <s v="Д.Номингэрэл"/>
    <s v="Нийслэлийн төсөв"/>
    <n v="129000000"/>
    <m/>
    <m/>
    <m/>
    <m/>
    <m/>
    <m/>
    <m/>
  </r>
  <r>
    <n v="675"/>
    <d v="2020-07-20T00:00:00"/>
    <s v="Ц.Батзул"/>
    <x v="4"/>
    <x v="402"/>
    <d v="2020-08-03T00:00:00"/>
    <s v="Цэцэрлэгийн барилга, 200 ор /Баян-Өлгий, Өлгий сум/"/>
    <x v="0"/>
    <s v="ТХААГ"/>
    <s v="ЕС"/>
    <s v=" 6-1/4890"/>
    <s v=" 2020.08.03"/>
    <s v=" 6-1/5193"/>
    <s v="Г.Мөнхцэцэг"/>
    <s v="Улсын төсөв"/>
    <n v="2500000000"/>
    <m/>
    <m/>
    <m/>
    <m/>
    <m/>
    <m/>
    <m/>
  </r>
  <r>
    <n v="676"/>
    <d v="2020-07-20T00:00:00"/>
    <s v="Ц.Батзул"/>
    <x v="8"/>
    <x v="408"/>
    <d v="2020-08-03T00:00:00"/>
    <s v="1200 оюутны байранд тавилга, эд хогшил, тоног төхөөрөмж нийлүүлэх Багц-2"/>
    <x v="7"/>
    <s v="АШУҮИС"/>
    <s v="БСШУСС"/>
    <m/>
    <s v="2020.07.24"/>
    <d v="4926-06-01T00:00:00"/>
    <s v="Э.Билгүүн"/>
    <m/>
    <m/>
    <m/>
    <m/>
    <m/>
    <m/>
    <m/>
    <m/>
    <m/>
  </r>
  <r>
    <n v="678"/>
    <d v="2020-07-21T00:00:00"/>
    <s v="Ц.Батзул"/>
    <x v="6"/>
    <x v="262"/>
    <d v="2020-08-04T00:00:00"/>
    <s v="Хүнд даацын аютомашины гэрэл"/>
    <x v="5"/>
    <s v="Эрдэнэт үйлдвэр ТӨҮГ"/>
    <s v="ТӨБЗГ"/>
    <d v="4910-06-01T00:00:00"/>
    <s v="2020.08.03"/>
    <d v="5118-06-01T00:00:00"/>
    <s v="Д.Номингэрэл"/>
    <s v="Өөрийн хөрөнгө"/>
    <n v="286740000"/>
    <m/>
    <m/>
    <m/>
    <m/>
    <m/>
    <m/>
    <m/>
  </r>
  <r>
    <n v="679"/>
    <d v="2020-07-21T00:00:00"/>
    <s v="Ц.Батзул"/>
    <x v="2"/>
    <x v="409"/>
    <d v="2020-08-04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s v="Б.Түвшин"/>
    <s v="2020.08.04"/>
    <s v="6-1/5187"/>
    <s v="Б.Түвшин"/>
    <s v="Өөрийн хөрөнгө"/>
    <n v="2700000000"/>
    <m/>
    <m/>
    <m/>
    <m/>
    <m/>
    <m/>
    <m/>
  </r>
  <r>
    <n v="680"/>
    <d v="2020-07-21T00:00:00"/>
    <s v="Ц.Батзул"/>
    <x v="4"/>
    <x v="410"/>
    <d v="2020-08-04T00:00:00"/>
    <s v="Өргөн хэрэглээний хүнсний бүтээгдэхүүн "/>
    <x v="7"/>
    <s v="Хүүхдийн төв сувилал"/>
    <s v="ЭМС"/>
    <s v=" -"/>
    <s v="2020.07.27"/>
    <s v=" 6-1/4975"/>
    <s v="Г.Мөнхцэцэг"/>
    <s v="Улсын төсөв"/>
    <n v="30900000"/>
    <m/>
    <m/>
    <m/>
    <m/>
    <m/>
    <m/>
    <m/>
  </r>
  <r>
    <n v="681"/>
    <d v="2020-07-21T00:00:00"/>
    <s v="Ц.Батзул"/>
    <x v="8"/>
    <x v="411"/>
    <d v="2020-08-04T00:00:00"/>
    <s v="Проекторын аппарат нийлүүлэх"/>
    <x v="1"/>
    <s v="Эрдэнэт үйлдвэр ТӨҮГ"/>
    <s v="ТӨБЗГ"/>
    <d v="4984-06-01T00:00:00"/>
    <s v="2020.08.04"/>
    <d v="5168-06-04T00:00:00"/>
    <s v="Э.Билгүүн"/>
    <s v="өөрийн хөрөнгө"/>
    <n v="124632000"/>
    <s v="сунгасан"/>
    <s v="Голомт банк"/>
    <s v="305OLCBD203025 "/>
    <n v="1300000"/>
    <s v="+++++++++++++++++++++++++++++++++++++++++++++++++++++++++++++++++"/>
    <d v="5261-06-01T00:00:00"/>
    <s v="Тийм"/>
  </r>
  <r>
    <n v="682"/>
    <d v="2020-07-21T00:00:00"/>
    <s v="Ц.Батзул"/>
    <x v="8"/>
    <x v="412"/>
    <d v="2020-08-04T00:00:00"/>
    <s v="Гэр хорооллыг дулаан, цэвэр усан хангамжийн шугам сүлжээнд холбох /Төв, Зуунмод сум 2,4,5,6-р баг/"/>
    <x v="0"/>
    <s v="Төв аймгийн Барилга захиалагч, орон сууцийн корпораци ОНӨААТҮГ"/>
    <s v="Төв ЗД"/>
    <d v="4985-06-01T00:00:00"/>
    <s v="2020.07.30"/>
    <d v="5086-06-01T00:00:00"/>
    <s v="Э.Билгүүн"/>
    <s v="Орон нутгийн хөгжлийн сан"/>
    <n v="1267056500"/>
    <m/>
    <m/>
    <m/>
    <m/>
    <m/>
    <m/>
    <m/>
  </r>
  <r>
    <n v="683"/>
    <d v="2020-07-21T00:00:00"/>
    <s v="Ц.Батзул"/>
    <x v="3"/>
    <x v="170"/>
    <d v="2020-08-04T00:00:00"/>
    <s v="Хүнд даацын автомашины жолоочийн аюулгүй ажилгааны иж бүрдэл"/>
    <x v="7"/>
    <s v="Эрдэнэт үйлдвэр ТӨҮГ"/>
    <s v="ТӨБЗГ"/>
    <s v=" -"/>
    <s v=" 2020.07.27"/>
    <s v=" 6-1/4979"/>
    <s v="Д.Отгонсүрэн"/>
    <s v="0"/>
    <s v="0"/>
    <m/>
    <m/>
    <m/>
    <m/>
    <m/>
    <m/>
    <m/>
  </r>
  <r>
    <n v="684"/>
    <d v="2020-07-22T00:00:00"/>
    <s v="Ц.Батзул"/>
    <x v="6"/>
    <x v="413"/>
    <d v="2020-08-05T00:00:00"/>
    <s v="Алтай чуулгын хуучин барилгыг &quot;Багшийн хөгжлийн ордон&quot; болгож өөрчлөх засварын ажил"/>
    <x v="5"/>
    <s v="Говь-Алтай аймгийн ОНӨГ"/>
    <s v="Говь-Алтай ЗД"/>
    <d v="4970-06-01T00:00:00"/>
    <s v="2020.08.03"/>
    <d v="5116-06-01T00:00:00"/>
    <s v="Д.Номингэрэл"/>
    <s v="Улсын төсөв"/>
    <n v="830000000"/>
    <m/>
    <m/>
    <m/>
    <m/>
    <m/>
    <m/>
    <m/>
  </r>
  <r>
    <n v="685"/>
    <d v="2020-07-22T00:00:00"/>
    <s v="Ц.Батзул"/>
    <x v="6"/>
    <x v="414"/>
    <d v="2020-08-05T00:00:00"/>
    <s v="Сум дундын эмнэлгийн барилгын их засвар /Баян-Өлгий, Дэлүүн сум/"/>
    <x v="3"/>
    <s v="Баян-Өлгий аймгийн ЗДТГ"/>
    <s v="Баян-Өлгий ЗД  "/>
    <m/>
    <s v="2020.08.04"/>
    <d v="5151-06-01T00:00:00"/>
    <s v="Д.Номингэрэл"/>
    <s v="Улсын төсөв"/>
    <n v="105000000"/>
    <m/>
    <m/>
    <m/>
    <m/>
    <m/>
    <m/>
    <m/>
  </r>
  <r>
    <n v="686"/>
    <d v="2020-07-22T00:00:00"/>
    <s v="Ц.Батзул"/>
    <x v="8"/>
    <x v="415"/>
    <d v="2020-08-05T00:00:00"/>
    <s v="Шуудангийн хүргэлтийн автомашин нийлүүлэх"/>
    <x v="1"/>
    <s v="Монгол шуудан ХК"/>
    <s v="ТӨБЗГ"/>
    <d v="4986-06-01T00:00:00"/>
    <s v="2020.08.05"/>
    <d v="5201-06-01T00:00:00"/>
    <s v="Э.Билгүүн"/>
    <s v="өөрийн хөрөнгө"/>
    <n v="320000000"/>
    <m/>
    <s v="Төрийн банк"/>
    <s v="23-07/139"/>
    <n v="3200000"/>
    <m/>
    <d v="5259-06-01T00:00:00"/>
    <m/>
  </r>
  <r>
    <n v="687"/>
    <d v="2020-07-22T00:00:00"/>
    <s v="Ц.Батзул"/>
    <x v="7"/>
    <x v="416"/>
    <d v="2020-08-05T00:00:00"/>
    <s v="Мэргэжлийн хяналтын болон мал эмнэлгийн лабораториудын барилга угсралтын ажил Багц-2"/>
    <x v="3"/>
    <s v="ШСАА"/>
    <s v="ШС"/>
    <d v="4986-06-01T00:00:00"/>
    <s v="2020.7.29"/>
    <d v="5093-06-01T00:00:00"/>
    <s v="Д.Гантулга"/>
    <s v="АХБ"/>
    <m/>
    <m/>
    <m/>
    <m/>
    <m/>
    <m/>
    <m/>
    <m/>
  </r>
  <r>
    <n v="688"/>
    <d v="2020-07-22T00:00:00"/>
    <s v="Ц.Батзул"/>
    <x v="8"/>
    <x v="417"/>
    <d v="2020-08-05T00:00:00"/>
    <s v="Гал унтраах автомат систем"/>
    <x v="7"/>
    <s v="Эрдэнэт үйлдвэр ТӨҮГ"/>
    <s v="ТӨБЗГ"/>
    <m/>
    <s v="2020.07.27"/>
    <d v="4989-06-01T00:00:00"/>
    <s v="Э.Билгүүн"/>
    <m/>
    <m/>
    <m/>
    <m/>
    <m/>
    <m/>
    <m/>
    <m/>
    <m/>
  </r>
  <r>
    <n v="689"/>
    <d v="2020-07-22T00:00:00"/>
    <s v="Ц.Батзул"/>
    <x v="4"/>
    <x v="418"/>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x v="2"/>
    <s v="Эрдэнэс тавантолгой ХК"/>
    <s v="УУХҮС"/>
    <s v=" -"/>
    <s v=" 2020.07.27"/>
    <s v=" 6-1/4976"/>
    <s v="Г.Мөнхцэцэг"/>
    <s v="_x000d__x000a_Өөрийн хөрөнгө"/>
    <n v="627496000"/>
    <m/>
    <m/>
    <m/>
    <m/>
    <m/>
    <m/>
    <m/>
  </r>
  <r>
    <n v="690"/>
    <d v="2020-07-22T00:00:00"/>
    <s v="Ц.Батзул"/>
    <x v="4"/>
    <x v="419"/>
    <d v="2020-08-05T00:00:00"/>
    <s v="Сургуулийн барилга, 240 суудал /Ховд, Ховд сум/"/>
    <x v="1"/>
    <s v="Ховд аймгийн ОНӨГ"/>
    <s v="Ховд ЗД"/>
    <s v=" 6-1/4972"/>
    <s v=" 2020.08.05"/>
    <s v=" 6-1/5211"/>
    <s v="Г.Мөнхцэцэг"/>
    <s v="Улсын төсөв"/>
    <n v="1850000000"/>
    <m/>
    <m/>
    <m/>
    <m/>
    <m/>
    <m/>
    <m/>
  </r>
  <r>
    <n v="691"/>
    <d v="2020-07-22T00:00:00"/>
    <s v="Ц.Батзул"/>
    <x v="0"/>
    <x v="420"/>
    <d v="2020-08-05T00:00:00"/>
    <s v="ОҮИТБ-ын санаачлагын 14 дүгээр нэгдсэн тайлан гаргах хараат бус хянагч-нэгтгэгчийн зөвлөх үйлчилгээ"/>
    <x v="7"/>
    <s v="УУХҮЯ"/>
    <s v="УУХҮС"/>
    <s v="-"/>
    <s v="2020.07.27"/>
    <d v="5002-06-01T00:00:00"/>
    <s v="Д.Өлзийдүүрэн"/>
    <m/>
    <m/>
    <m/>
    <m/>
    <m/>
    <m/>
    <m/>
    <m/>
    <m/>
  </r>
  <r>
    <n v="692"/>
    <d v="2020-07-23T00:00:00"/>
    <s v="Ц.Батзул"/>
    <x v="8"/>
    <x v="421"/>
    <d v="2020-08-06T00:00:00"/>
    <s v="Хог зайлуулалт хийх хогны машин нийлүүлэх"/>
    <x v="2"/>
    <s v="Өвөрхангай аймгийн Бат-Өлзий сумын ЗДТГ"/>
    <s v="Өвөрхангай ЗД"/>
    <m/>
    <s v="2020.07.28"/>
    <d v="5014-06-01T00:00:00"/>
    <s v="Э.Билгүүн"/>
    <m/>
    <m/>
    <m/>
    <m/>
    <m/>
    <m/>
    <m/>
    <m/>
    <m/>
  </r>
  <r>
    <n v="693"/>
    <d v="2020-07-23T00:00:00"/>
    <s v="Ц.Батзул"/>
    <x v="8"/>
    <x v="422"/>
    <d v="2020-08-06T00:00:00"/>
    <s v="Малын үүлдэр угсааг сайжруулах "/>
    <x v="2"/>
    <s v="Ховд аймгийн Чандмань сумын ЗДТГ"/>
    <s v="Ховд ЗД"/>
    <m/>
    <s v="2020.07.28"/>
    <d v="5013-06-01T00:00:00"/>
    <s v="Э.Билгүүн"/>
    <m/>
    <m/>
    <m/>
    <m/>
    <m/>
    <m/>
    <m/>
    <m/>
    <m/>
  </r>
  <r>
    <n v="694"/>
    <d v="2020-07-23T00:00:00"/>
    <s v="Ц.Батзул"/>
    <x v="0"/>
    <x v="6"/>
    <d v="2020-08-06T00:00:00"/>
    <s v="Үл хөдлөх эд хөрөнгө, газар, барилга, байгууламж, инженерийн шугам сүлжээнд дахин үнэлгээ хийлгэх"/>
    <x v="2"/>
    <s v="Эрдэнэт үйлдвэр ТӨҮГ"/>
    <s v="ТӨБЗГ"/>
    <s v="-"/>
    <s v="2020.07.27"/>
    <d v="4997-06-01T00:00:00"/>
    <s v="Д.Өлзийдүүрэн"/>
    <m/>
    <m/>
    <m/>
    <m/>
    <m/>
    <m/>
    <m/>
    <m/>
    <m/>
  </r>
  <r>
    <n v="695"/>
    <d v="2020-07-23T00:00:00"/>
    <s v="Ц.Батзул"/>
    <x v="4"/>
    <x v="65"/>
    <d v="2020-08-06T00:00:00"/>
    <s v="Оюуны өмчийн газар тоног төхөөрөмж нийлүүлэх гүйцэтгэгчийг сонгон шалгаруулах"/>
    <x v="0"/>
    <s v="Оюуны өмчийн газар"/>
    <s v="БСШУСС"/>
    <s v=" 6-1/4971"/>
    <s v=" 2020.08.06"/>
    <s v=" 6-1/5231"/>
    <s v="Г.Мөнхцэцэг"/>
    <s v="_x000d__x000a_Өөрийн хөрөнгө"/>
    <n v="100000000"/>
    <m/>
    <m/>
    <m/>
    <m/>
    <m/>
    <m/>
    <m/>
  </r>
  <r>
    <n v="696"/>
    <d v="2020-07-23T00:00:00"/>
    <s v="Ц.Батзул"/>
    <x v="6"/>
    <x v="423"/>
    <d v="2020-08-06T00:00:00"/>
    <s v="Уран сайхны кино, баримтат олон ангит кино бүтээх ажлын гүйцэтгэгчийг сонгох /Багц 1,2,3/"/>
    <x v="0"/>
    <s v="Эрдэнэс тавантолгой ХК"/>
    <s v="УУХҮС"/>
    <d v="4999-06-01T00:00:00"/>
    <s v="2020.08.04"/>
    <d v="5153-06-01T00:00:00"/>
    <s v="Д.Номингэрэл"/>
    <s v="Өөрийн хөрөнгө"/>
    <n v="1330000000"/>
    <m/>
    <m/>
    <m/>
    <m/>
    <m/>
    <m/>
    <m/>
  </r>
  <r>
    <n v="697"/>
    <d v="2020-07-23T00:00:00"/>
    <s v="Ц.Батзул"/>
    <x v="8"/>
    <x v="424"/>
    <d v="2020-08-06T00:00:00"/>
    <s v="Баяндалай сумын эрүүл мэндийн төвийн туслах барилга байгууламжийг барих ажлыг эхлүүлэх"/>
    <x v="0"/>
    <s v="Өмнөговь аймгийн Баяндалай сумын ЗДТГ"/>
    <s v="Өмнөговь ЗД"/>
    <d v="4987-06-01T00:00:00"/>
    <s v="202.08.06"/>
    <d v="5223-06-01T00:00:00"/>
    <s v="Э.Билгүүн"/>
    <s v="орон нутгийн төсөв"/>
    <n v="150000000"/>
    <m/>
    <m/>
    <m/>
    <m/>
    <m/>
    <m/>
    <m/>
  </r>
  <r>
    <n v="698"/>
    <d v="2020-07-23T00:00:00"/>
    <s v="Ц.Батзул"/>
    <x v="6"/>
    <x v="103"/>
    <d v="2020-08-06T00:00:00"/>
    <s v="Хот тохижилтын тусгай зориулалтын автомашин техник хэрэгсэл, машин механизм нийлүүлэх /Нийслэл/"/>
    <x v="2"/>
    <s v="НХААГ"/>
    <s v="Нийслэл ЗД"/>
    <m/>
    <s v="2020.07.30"/>
    <d v="5085-06-01T00:00:00"/>
    <s v="Д.Номингэрэл"/>
    <s v="Улсын төсөв"/>
    <n v="5600000000"/>
    <m/>
    <m/>
    <m/>
    <m/>
    <m/>
    <m/>
    <m/>
  </r>
  <r>
    <n v="699"/>
    <d v="2020-07-24T00:00:00"/>
    <s v="Ц.Батзул"/>
    <x v="2"/>
    <x v="425"/>
    <d v="2020-08-07T00:00:00"/>
    <s v="Барилгын салбарын нэгдсэн бүртгэл мэдээллийн сангийн цахим системийн хөгжүүлэлт"/>
    <x v="5"/>
    <s v="Барилгын хөгжлийн төв"/>
    <s v="ТӨБЗГ"/>
    <m/>
    <s v="2020.08.06"/>
    <s v=" 6-1/5230"/>
    <s v="Б.Түвшин"/>
    <s v="Хамтран санхүүжүүлэх"/>
    <n v="400000000"/>
    <m/>
    <m/>
    <m/>
    <m/>
    <m/>
    <m/>
    <m/>
  </r>
  <r>
    <n v="700"/>
    <d v="2020-07-24T00:00:00"/>
    <s v="Ц.Батзул"/>
    <x v="6"/>
    <x v="391"/>
    <d v="2020-08-07T00:00:00"/>
    <s v="Хот тохижилтын тусгай зориулалтын автомашин техник хэрэгсэл, машин механизм нийлүүлэх /Нийслэл/"/>
    <x v="3"/>
    <s v="НХААГ"/>
    <s v="Нийслэл ЗД"/>
    <m/>
    <s v="2020.07.30"/>
    <d v="5084-06-01T00:00:00"/>
    <s v="Д.Номингэрэл"/>
    <s v="Улсын төсөв"/>
    <n v="5600000000"/>
    <m/>
    <m/>
    <m/>
    <m/>
    <m/>
    <m/>
    <m/>
  </r>
  <r>
    <n v="701"/>
    <d v="2020-07-24T00:00:00"/>
    <s v="Ц.Батзул"/>
    <x v="0"/>
    <x v="297"/>
    <d v="2020-08-07T00:00:00"/>
    <s v="Замын-Үүд дэх Гаалийн газрын конторын барилгын засварын ажил"/>
    <x v="0"/>
    <s v="Гаалийн ерөнхий газар"/>
    <s v="СС"/>
    <s v="6-1/5020"/>
    <s v="2020.08.04"/>
    <d v="5145-06-01T00:00:00"/>
    <s v="Д.Өлзийдүүрэн"/>
    <m/>
    <m/>
    <m/>
    <m/>
    <m/>
    <m/>
    <m/>
    <m/>
    <m/>
  </r>
  <r>
    <n v="702"/>
    <d v="2020-07-24T00:00:00"/>
    <s v="Ц.Батзул"/>
    <x v="7"/>
    <x v="119"/>
    <d v="2020-08-07T00:00:00"/>
    <s v="Сталь листовая"/>
    <x v="2"/>
    <s v="Эрдэнэт үйлдвэр ТӨҮГ"/>
    <s v="ТӨБЗГ"/>
    <m/>
    <s v="2020.7.29 "/>
    <d v="5054-06-01T00:00:00"/>
    <s v="Д.Гантулга"/>
    <s v="Өөрийн хөрөнгө"/>
    <s v="1569517000 "/>
    <m/>
    <m/>
    <m/>
    <m/>
    <m/>
    <m/>
    <m/>
  </r>
  <r>
    <n v="703"/>
    <d v="2020-07-27T00:00:00"/>
    <s v="Ц.Батзул"/>
    <x v="2"/>
    <x v="426"/>
    <d v="2020-08-10T00:00:00"/>
    <s v="Улсын мал эмнэлгийн ариун цэврийн төв лабораторийн хуучин барилгын их засварын ажил"/>
    <x v="0"/>
    <s v="ХХААХҮЯ"/>
    <s v="ХХААХҮС"/>
    <m/>
    <s v="2020.08.04"/>
    <s v="6-1/5160"/>
    <s v="Б.Түвшин"/>
    <s v="Улсын төсөв"/>
    <n v="450000000"/>
    <m/>
    <m/>
    <m/>
    <m/>
    <m/>
    <m/>
    <m/>
  </r>
  <r>
    <n v="704"/>
    <d v="2020-07-27T00:00:00"/>
    <s v="Ц.Батзул"/>
    <x v="2"/>
    <x v="427"/>
    <d v="2020-08-10T00:00:00"/>
    <s v="Нарийний услалтын системийн их засварын ажил"/>
    <x v="0"/>
    <s v="Өмнөговь аймгийн Ханхонгор сумын ЗДТГ"/>
    <s v="Өмнөговь ЗД"/>
    <m/>
    <s v="2020.08.10"/>
    <s v="6-1/5285"/>
    <s v="Б.Түвшин"/>
    <s v="Орон нутгийн төсөв"/>
    <n v="200000000"/>
    <m/>
    <m/>
    <m/>
    <m/>
    <m/>
    <m/>
    <m/>
  </r>
  <r>
    <n v="705"/>
    <d v="2020-07-28T00:00:00"/>
    <s v="Ц.Батзул"/>
    <x v="4"/>
    <x v="428"/>
    <d v="2020-08-11T00:00:00"/>
    <s v="4, 5, 6, 7, 11-р багийн гэр хороололд дэд бүтцийн шугам засвар багц 4"/>
    <x v="0"/>
    <s v="Увс аймгийн ОНӨГ"/>
    <s v="Увс ЗД"/>
    <s v=" 6-1/5067"/>
    <m/>
    <m/>
    <s v="Г.Мөнхцэцэг"/>
    <s v="Орон нутгийн төсөв "/>
    <n v="200000000"/>
    <m/>
    <m/>
    <m/>
    <m/>
    <m/>
    <m/>
    <m/>
  </r>
  <r>
    <n v="706"/>
    <d v="2020-07-28T00:00:00"/>
    <s v="Ц.Батзул"/>
    <x v="6"/>
    <x v="383"/>
    <d v="2020-08-11T00:00:00"/>
    <s v="Хот тохижилтын тусгай зориулалтын автомашин техник хэрэгсэл, машин механизм нийлүүлэх /Нийслэл/"/>
    <x v="2"/>
    <s v="НХААГ"/>
    <s v="Нийслэл ЗД"/>
    <m/>
    <s v="2020.08.04"/>
    <d v="5163-06-01T00:00:00"/>
    <s v="Д.Номингэрэл"/>
    <s v="Улсын төсөв"/>
    <n v="5600000000"/>
    <m/>
    <m/>
    <m/>
    <m/>
    <m/>
    <m/>
    <m/>
  </r>
  <r>
    <n v="707"/>
    <d v="2020-07-28T00:00:00"/>
    <s v="Ц.Батзул"/>
    <x v="0"/>
    <x v="429"/>
    <d v="2020-08-11T00:00:00"/>
    <s v="Зөөврийн дизель 60кВт, ДДТ-үүдийн гадна цахилгаан хангамжийн материал нийлүүлэх"/>
    <x v="0"/>
    <s v="Хөвсгөл дулааны станц ТӨХК"/>
    <s v="ЭХС"/>
    <d v="5091-06-01T00:00:00"/>
    <m/>
    <m/>
    <s v="Д.Өлзийдүүрэн"/>
    <m/>
    <m/>
    <m/>
    <m/>
    <m/>
    <m/>
    <m/>
    <m/>
    <m/>
  </r>
  <r>
    <n v="708"/>
    <d v="2020-07-28T00:00:00"/>
    <s v="Ц.Батзул"/>
    <x v="0"/>
    <x v="66"/>
    <d v="2020-08-11T00:00:00"/>
    <s v="Аймгийн нэгдсэн эмнэлэгт дижитал суурин рентген аппарат нийлүүлэх"/>
    <x v="0"/>
    <s v="Булган аймгийн ЗДТГ"/>
    <s v="Булган ЗД"/>
    <d v="5092-06-01T00:00:00"/>
    <m/>
    <m/>
    <s v="Д.Өлзийдүүрэн"/>
    <m/>
    <m/>
    <m/>
    <m/>
    <m/>
    <m/>
    <m/>
    <m/>
    <m/>
  </r>
  <r>
    <n v="709"/>
    <d v="2020-07-28T00:00:00"/>
    <s v="Ц.Батзул"/>
    <x v="0"/>
    <x v="430"/>
    <d v="2020-08-11T00:00:00"/>
    <s v="Засаг даргын тамгын газрын барилга /Хөвсгөл, Түнэл сум/"/>
    <x v="0"/>
    <s v="ТХААГ"/>
    <s v="ЕС"/>
    <d v="5094-06-01T00:00:00"/>
    <s v="2020.08.04"/>
    <d v="5165-06-01T00:00:00"/>
    <s v="Д.Өлзийдүүрэн"/>
    <m/>
    <m/>
    <m/>
    <m/>
    <m/>
    <m/>
    <m/>
    <m/>
    <m/>
  </r>
  <r>
    <n v="710"/>
    <d v="2020-07-28T00:00:00"/>
    <s v="Ц.Батзул"/>
    <x v="2"/>
    <x v="255"/>
    <d v="2020-08-11T00:00:00"/>
    <s v="ЕБС-д хөгжмийн зэмсэг, хөгжмийн кабинетэд тоног төхөөрөмж нийлүүлэх "/>
    <x v="8"/>
    <s v="БСШУСЯ"/>
    <s v="БСШУСС"/>
    <m/>
    <m/>
    <m/>
    <m/>
    <m/>
    <m/>
    <m/>
    <m/>
    <m/>
    <m/>
    <m/>
    <m/>
    <m/>
  </r>
  <r>
    <n v="711"/>
    <d v="2020-07-28T00:00:00"/>
    <s v="Ц.Батзул"/>
    <x v="6"/>
    <x v="431"/>
    <d v="2020-08-11T00:00:00"/>
    <s v="Хөрөнгийн дахин үнэлгээ хийх"/>
    <x v="2"/>
    <s v="Монголросцветмет ТӨҮГ"/>
    <s v="ТӨБЗГ"/>
    <m/>
    <s v="2020.08.03"/>
    <d v="5117-06-01T00:00:00"/>
    <s v="Д.Номингэрэл"/>
    <s v="Өөрийн хөрөнгө"/>
    <n v="110000000"/>
    <m/>
    <m/>
    <m/>
    <m/>
    <m/>
    <m/>
    <m/>
  </r>
  <r>
    <n v="712"/>
    <d v="2020-07-28T00:00:00"/>
    <s v="Ц.Батзул"/>
    <x v="4"/>
    <x v="316"/>
    <d v="2020-08-11T00:00:00"/>
    <s v="Чингэлтэй дүүргийн 72 дугаар сургуулийн засварын ажил гүйцэтгэх"/>
    <x v="0"/>
    <s v="Чингэлтэй дүүргийн ХААА"/>
    <s v="Нийслэл ЗД"/>
    <s v=" 6-1/5146"/>
    <s v=" 2020.08.17"/>
    <s v=" 6-1/5422"/>
    <s v="Г.Мөнхцэцэг"/>
    <s v="Тусламж"/>
    <n v="236479216"/>
    <m/>
    <m/>
    <m/>
    <m/>
    <m/>
    <m/>
    <m/>
  </r>
  <r>
    <n v="713"/>
    <d v="2020-07-28T00:00:00"/>
    <s v="Ц.Батзул"/>
    <x v="4"/>
    <x v="432"/>
    <d v="2020-08-11T00:00:00"/>
    <s v="Мэдээлэл холбооны технологийн сургуульд оюутан бүрт зориулсан хувцас, хэрэгсэл хадгалах ухаалаг шүүгээ нийлүүлэх"/>
    <x v="0"/>
    <s v="ШУТИС"/>
    <s v="БСШУСС"/>
    <s v=" 6-1/5148"/>
    <s v=" 2020.08.11"/>
    <s v=" 6-1/5312"/>
    <s v="Г.Мөнхцэцэг"/>
    <s v="Өөрийн хөрөнгө "/>
    <n v="48500000"/>
    <m/>
    <m/>
    <m/>
    <m/>
    <m/>
    <m/>
    <m/>
  </r>
  <r>
    <n v="714"/>
    <d v="2020-07-29T00:00:00"/>
    <s v="Ц.Батзул"/>
    <x v="2"/>
    <x v="363"/>
    <d v="2020-08-12T00:00:00"/>
    <s v="Сургуулийн барилга, урлаг заал, 320 суудал /Хэнтий батноров сум/"/>
    <x v="2"/>
    <s v="ТХААГ"/>
    <s v="ЕС"/>
    <m/>
    <s v="2020.08.06"/>
    <s v="6-1/5229"/>
    <s v="Б.Түвшин"/>
    <m/>
    <m/>
    <m/>
    <m/>
    <m/>
    <m/>
    <m/>
    <m/>
    <m/>
  </r>
  <r>
    <n v="715"/>
    <d v="2020-07-29T00:00:00"/>
    <s v="Ц.Батзул"/>
    <x v="8"/>
    <x v="330"/>
    <d v="2020-08-12T00:00:00"/>
    <s v="Ахмадын 901, 902 дугаар байрны орчим тохижилт хийх /СБД, 11-р хороо/"/>
    <x v="0"/>
    <s v="Сүхбаатар дүүргийн ХААА"/>
    <s v="Нийслэл ЗД"/>
    <d v="5110-06-01T00:00:00"/>
    <s v="2020.08.12"/>
    <d v="5331-06-01T00:00:00"/>
    <s v="Э.Билгүүн"/>
    <s v="орон нутгийн төсөв"/>
    <n v="98961300"/>
    <s v="сунгасан"/>
    <m/>
    <m/>
    <m/>
    <m/>
    <m/>
    <m/>
  </r>
  <r>
    <n v="716"/>
    <d v="2020-07-29T00:00:00"/>
    <s v="Ц.Батзул"/>
    <x v="6"/>
    <x v="433"/>
    <d v="2020-08-12T00:00:00"/>
    <s v="Илчит тэрэгний өвөл, зуны дизель түлш болон дизелийн тос нийлүүлэх"/>
    <x v="0"/>
    <s v="УБТЗ ХНН"/>
    <s v="ТӨБЗГ"/>
    <d v="5119-06-01T00:00:00"/>
    <s v="2020.08.06"/>
    <d v="5224-06-01T00:00:00"/>
    <s v="Д.Номингэрэл"/>
    <s v="Өөрийн хөрөнгө"/>
    <n v="2087127750"/>
    <m/>
    <m/>
    <m/>
    <m/>
    <m/>
    <m/>
    <m/>
  </r>
  <r>
    <n v="717"/>
    <d v="2020-07-30T00:00:00"/>
    <s v="Ц.Батзул"/>
    <x v="8"/>
    <x v="378"/>
    <d v="2020-08-13T00:00:00"/>
    <s v="Завхан аймгийн Эрдэнэхайрхан сумын хүүхдийн цэцэрлэгийн барилгын өргөтгөл"/>
    <x v="0"/>
    <s v="Завхан аймгийн ОНӨГ"/>
    <s v="Завхан ЗД"/>
    <d v="5111-06-01T00:00:00"/>
    <s v="2020.08.07"/>
    <d v="5262-06-01T00:00:00"/>
    <s v="Э.Билгүүн"/>
    <s v="Гадаадын хөрөнгө оруулалт"/>
    <n v="197246594"/>
    <s v="сунгасан"/>
    <m/>
    <m/>
    <m/>
    <m/>
    <m/>
    <m/>
  </r>
  <r>
    <n v="718"/>
    <d v="2020-07-30T00:00:00"/>
    <s v="Ц.Батзул"/>
    <x v="2"/>
    <x v="349"/>
    <d v="2020-08-13T00:00:00"/>
    <s v="Арматур нийлүүлэх"/>
    <x v="4"/>
    <s v="Эрдэнэт үйлдвэр ТӨҮГ"/>
    <s v="ТӨБЗГ"/>
    <m/>
    <m/>
    <m/>
    <s v="Б.Түвшин"/>
    <m/>
    <m/>
    <m/>
    <m/>
    <m/>
    <m/>
    <m/>
    <m/>
    <m/>
  </r>
  <r>
    <n v="719"/>
    <d v="2020-07-30T00:00:00"/>
    <s v="Ц.Батзул"/>
    <x v="4"/>
    <x v="419"/>
    <d v="2020-08-13T00:00:00"/>
    <s v="Сургуулийн барилга, 240 суудал /Ховд, Ховд сум/"/>
    <x v="1"/>
    <s v="Ховд аймгийн ОНӨГ"/>
    <s v="Ховд ЗД"/>
    <s v=" 6-1/4972"/>
    <s v=" 2020.08.05"/>
    <s v=" 6-1/5211"/>
    <s v="Г.Мөнхцэцэг"/>
    <s v="Улсын төсөв"/>
    <n v="1850000000"/>
    <m/>
    <m/>
    <m/>
    <m/>
    <m/>
    <m/>
    <m/>
  </r>
  <r>
    <n v="720"/>
    <d v="2020-07-30T00:00:00"/>
    <s v="Ц.Батзул"/>
    <x v="2"/>
    <x v="349"/>
    <d v="2020-08-13T00:00:00"/>
    <s v="Заслын угсардаг шат нийлүүлэх"/>
    <x v="0"/>
    <s v="Эрдэнэт үйлдвэр ТӨҮГ"/>
    <s v="ТӨБЗГ"/>
    <m/>
    <s v="2020.08.13"/>
    <s v="6-1/5336"/>
    <s v="Б.Түвшин"/>
    <s v="Өөрийн хөрөнгө"/>
    <n v="337500000"/>
    <m/>
    <m/>
    <m/>
    <m/>
    <m/>
    <m/>
    <m/>
  </r>
  <r>
    <n v="721"/>
    <d v="2020-07-30T00:00:00"/>
    <s v="Ц.Батзул"/>
    <x v="8"/>
    <x v="434"/>
    <d v="2020-08-13T00:00:00"/>
    <s v="Сургуулийн хичээлийн байрын А корпус, спрот заалын их засвар /Баян-Өлгий, Баяннуур сум/"/>
    <x v="2"/>
    <s v="Баян-Өлгий аймгийн ЗДТГ"/>
    <s v="Баян-Өлгий ЗД  "/>
    <d v="5112-06-01T00:00:00"/>
    <s v="2020.08.11"/>
    <d v="5295-06-01T00:00:00"/>
    <s v="Э.Билгүүн"/>
    <m/>
    <m/>
    <m/>
    <m/>
    <m/>
    <m/>
    <m/>
    <m/>
    <m/>
  </r>
  <r>
    <n v="722"/>
    <d v="2020-07-30T00:00:00"/>
    <s v="Ц.Батзул"/>
    <x v="4"/>
    <x v="418"/>
    <d v="2020-08-13T00:00:00"/>
    <s v="Уурхайгаас Цогтэций сумын төвтэй холбох 13.5 км хатуу хучилттай авто замын барилгын ажилд техник технологийн хяналт тавих зөвлөх үйлчилгээ"/>
    <x v="0"/>
    <s v="Эрдэнэс тавантолгой ХК"/>
    <s v="УУХҮС"/>
    <s v=" 6-1/5149"/>
    <s v=" 2020.08.13"/>
    <s v=" 6-1/5355"/>
    <s v="Г.Мөнхцэцэг"/>
    <s v="Өөрийн хөрөнгө "/>
    <n v="627496000"/>
    <s v="тийм"/>
    <m/>
    <m/>
    <m/>
    <m/>
    <m/>
    <m/>
  </r>
  <r>
    <n v="723"/>
    <d v="2020-07-30T00:00:00"/>
    <s v="Ц.Батзул"/>
    <x v="6"/>
    <x v="130"/>
    <d v="2020-08-13T00:00:00"/>
    <s v="Музейн барилга /Өвөрхангай, Арвайхээр/"/>
    <x v="2"/>
    <s v="Өвөрхангай аймгийн ОНӨГ"/>
    <s v="Өвөрхангай ЗД"/>
    <m/>
    <s v="2020.08.04"/>
    <d v="5142-06-01T00:00:00"/>
    <s v="Д.Номингэрэл"/>
    <s v="Улсын төсөв"/>
    <n v="5000000000"/>
    <m/>
    <m/>
    <m/>
    <m/>
    <m/>
    <m/>
    <m/>
  </r>
  <r>
    <n v="724"/>
    <d v="2020-07-31T00:00:00"/>
    <s v="Ц.Батзул"/>
    <x v="2"/>
    <x v="435"/>
    <d v="2020-08-14T00:00:00"/>
    <s v="Цанхийн уурхайн нүүрсний дээжийн шинжилгээ хийх"/>
    <x v="1"/>
    <s v="Эрдэнэс тавантолгой ХК"/>
    <s v="УУХҮС"/>
    <m/>
    <s v="2020.08.13"/>
    <s v="6-1/5353"/>
    <s v="Б.Түвшин"/>
    <s v="Өөрийн хөрөнгө"/>
    <n v="385800000"/>
    <m/>
    <s v="Худалдаа хөгжлийн банк"/>
    <s v="2020.06.17_x000a_427DBG/20/6534"/>
    <n v="38588000"/>
    <m/>
    <m/>
    <s v="Тийм"/>
  </r>
  <r>
    <n v="725"/>
    <d v="2020-07-31T00:00:00"/>
    <s v="Ц.Батзул"/>
    <x v="8"/>
    <x v="391"/>
    <d v="2020-08-14T00:00:00"/>
    <s v="Бутлуур MP-800"/>
    <x v="0"/>
    <s v="Эрдэнэт үйлдвэр ТӨҮГ"/>
    <s v="ТӨБЗГ"/>
    <d v="5154-06-01T00:00:00"/>
    <s v="2020.08.14"/>
    <d v="5416-06-01T00:00:00"/>
    <s v="Э.Билгүүн"/>
    <m/>
    <m/>
    <m/>
    <m/>
    <m/>
    <m/>
    <m/>
    <m/>
    <m/>
  </r>
  <r>
    <n v="726"/>
    <d v="2020-07-31T00:00:00"/>
    <s v="Ц.Батзул"/>
    <x v="0"/>
    <x v="30"/>
    <d v="2020-08-14T00:00:00"/>
    <s v="ХДХВ, тэмбүүгийн оношлуур, лабораторийн зарим дагалдах хэрэгсэл Багц-1"/>
    <x v="5"/>
    <s v="ЭМЯ"/>
    <s v="ЭМС"/>
    <d v="5144-06-01T00:00:00"/>
    <s v="2020.08.14"/>
    <d v="5393-06-01T00:00:00"/>
    <s v="Д.Өлзийдүүрэн"/>
    <m/>
    <m/>
    <m/>
    <m/>
    <m/>
    <m/>
    <m/>
    <m/>
    <m/>
  </r>
  <r>
    <n v="727"/>
    <d v="2020-07-31T00:00:00"/>
    <s v="Ц.Батзул"/>
    <x v="6"/>
    <x v="436"/>
    <d v="2020-08-14T00:00:00"/>
    <s v="Сумын төвийн үерийн усны далан шуудуу /Өвөрхангай, Уянга сум/"/>
    <x v="0"/>
    <s v="Өвөрхангай аймгийн ОНӨГ"/>
    <s v="Өвөрхангай ЗД"/>
    <d v="5152-06-01T00:00:00"/>
    <s v="2020.08.13"/>
    <d v="5349-06-01T00:00:00"/>
    <s v="Д.Номингэрэл"/>
    <s v="Улсын төсөв"/>
    <n v="1500000000"/>
    <m/>
    <m/>
    <m/>
    <m/>
    <m/>
    <m/>
    <m/>
  </r>
  <r>
    <n v="728"/>
    <d v="2020-07-31T00:00:00"/>
    <s v="Ц.Батзул"/>
    <x v="6"/>
    <x v="437"/>
    <d v="2020-08-14T00:00:00"/>
    <s v="Тэсгэний 2 худгийг цахилгаанд холбох "/>
    <x v="1"/>
    <s v="Өмнөговь аймгийн Ханхонгор сумын ЗДТГ"/>
    <s v="Өмнөговь ЗД"/>
    <d v="5097-06-01T00:00:00"/>
    <s v="2020.08.11"/>
    <d v="5293-06-01T00:00:00"/>
    <s v="Д.Номингэрэл"/>
    <s v="Улсын төсөв"/>
    <n v="129000000"/>
    <m/>
    <m/>
    <m/>
    <m/>
    <m/>
    <m/>
    <m/>
  </r>
  <r>
    <n v="729"/>
    <d v="2020-07-31T00:00:00"/>
    <s v="Ц.Батзул"/>
    <x v="4"/>
    <x v="438"/>
    <d v="2020-08-14T00:00:00"/>
    <s v="Налайх дүүргийн нийтийн эзэмшлийн гудамж, зам талбайд явган хүний зам шинээр тавих, засварлах ажил"/>
    <x v="0"/>
    <s v="Налайх дүүргийн ХААА"/>
    <s v="Нийслэл ЗД"/>
    <s v=" 6-1/5147"/>
    <s v=" 2020.08.13"/>
    <s v=" 6-1/5343"/>
    <s v="Г.Мөнхцэцэг"/>
    <s v="Нийслэлийн төсвийн хөрөнгө"/>
    <n v="1050000000"/>
    <m/>
    <m/>
    <m/>
    <m/>
    <m/>
    <m/>
    <m/>
  </r>
  <r>
    <n v="730"/>
    <d v="2020-07-31T00:00:00"/>
    <s v="Ц.Батзул"/>
    <x v="2"/>
    <x v="439"/>
    <d v="2020-08-14T00:00:00"/>
    <s v="Эм, эмнэлгийн хэрэгсэл, урвалж, оношлуур худалдан авах Багц-35"/>
    <x v="0"/>
    <s v="АШУҮИС"/>
    <s v="БСШУСС"/>
    <m/>
    <s v="2020.08.14"/>
    <s v="6-1/5415"/>
    <s v="Б.Түвшин"/>
    <s v="Улсын төсөв"/>
    <n v="502791524"/>
    <m/>
    <m/>
    <m/>
    <m/>
    <m/>
    <m/>
    <m/>
  </r>
  <r>
    <n v="731"/>
    <d v="2020-07-31T00:00:00"/>
    <s v="Ц.Батзул"/>
    <x v="0"/>
    <x v="440"/>
    <d v="2020-08-14T00:00:00"/>
    <s v="Эрдэм шинжилээ, судалгааны ажил Багц-4 "/>
    <x v="5"/>
    <s v="УУХҮЯ"/>
    <s v="УУХҮС"/>
    <d v="5143-06-01T00:00:00"/>
    <s v="2020.08.14"/>
    <d v="5392-06-01T00:00:00"/>
    <s v="Д.Өлзийдүүрэн"/>
    <m/>
    <m/>
    <m/>
    <m/>
    <m/>
    <m/>
    <m/>
    <m/>
    <m/>
  </r>
  <r>
    <n v="732"/>
    <d v="2020-08-03T00:00:00"/>
    <s v="Ц.Батзул"/>
    <x v="8"/>
    <x v="441"/>
    <d v="2020-08-17T00:00:00"/>
    <s v="Хүүхдийн тоглоомын талбай байгуулах"/>
    <x v="1"/>
    <s v="Дорнод аймгийн Дашбалбар сумын ЗДТГ"/>
    <s v="Дорнод ЗД"/>
    <d v="5205-06-01T00:00:00"/>
    <s v="2020.08.17"/>
    <d v="5436-06-01T00:00:00"/>
    <s v="Э.Билгүүн"/>
    <m/>
    <m/>
    <m/>
    <m/>
    <m/>
    <m/>
    <m/>
    <m/>
    <m/>
  </r>
  <r>
    <n v="733"/>
    <d v="2020-08-03T00:00:00"/>
    <s v="Ц.Батзул"/>
    <x v="1"/>
    <x v="285"/>
    <d v="2020-08-17T00:00:00"/>
    <s v="БГ-725 маркийн хөргөх цамхаг №2 их засварын ажил"/>
    <x v="0"/>
    <s v="ДДЦС ТӨХК"/>
    <s v="ЭХС"/>
    <m/>
    <s v="2020.08.13"/>
    <d v="5340-06-01T00:00:00"/>
    <s v="Ч.Баярмаа"/>
    <m/>
    <m/>
    <m/>
    <m/>
    <m/>
    <m/>
    <m/>
    <m/>
    <m/>
  </r>
  <r>
    <n v="734"/>
    <d v="2020-08-04T00:00:00"/>
    <s v="Ц.Батзул"/>
    <x v="0"/>
    <x v="111"/>
    <d v="2020-08-18T00:00:00"/>
    <s v="Гал тогооны хэрэгсэл нийлүүлэх"/>
    <x v="0"/>
    <s v="Эрдэнэт үйлдвэр ТӨҮГ"/>
    <s v="ТӨБЗГ"/>
    <d v="5219-06-01T00:00:00"/>
    <s v="2020.08.17"/>
    <d v="5429-06-01T00:00:00"/>
    <s v="Д.Өлзийдүүрэн"/>
    <m/>
    <m/>
    <m/>
    <m/>
    <m/>
    <m/>
    <m/>
    <m/>
    <m/>
  </r>
  <r>
    <n v="735"/>
    <d v="2020-08-04T00:00:00"/>
    <s v="Ц.Батзул"/>
    <x v="1"/>
    <x v="442"/>
    <d v="2020-08-18T00:00:00"/>
    <s v="Спорт бараа хэрэгсэл"/>
    <x v="7"/>
    <s v="Эрдэнэт үйлдвэр ТӨҮГ"/>
    <s v="ТӨБЗГ"/>
    <m/>
    <s v="2020.08.06"/>
    <d v="5221-06-01T00:00:00"/>
    <s v="Ч.Баярмаа"/>
    <m/>
    <m/>
    <m/>
    <m/>
    <m/>
    <m/>
    <m/>
    <m/>
    <m/>
  </r>
  <r>
    <n v="736"/>
    <d v="2020-08-05T00:00:00"/>
    <s v="Ц.Батзул"/>
    <x v="6"/>
    <x v="443"/>
    <d v="2020-08-19T00:00:00"/>
    <s v="Баянцагаан багт 04-ийн шугам барих"/>
    <x v="0"/>
    <s v="Архангай аймгийн Жаргалант сумын ЗДТГ"/>
    <s v="Архангай ЗД"/>
    <d v="5225-06-01T00:00:00"/>
    <s v="2020.08.19"/>
    <d v="5477-06-01T00:00:00"/>
    <s v="Д.Номингэрэл"/>
    <s v="Орон нутгийн төсөв"/>
    <n v="85000000"/>
    <m/>
    <m/>
    <m/>
    <m/>
    <m/>
    <m/>
    <m/>
  </r>
  <r>
    <n v="737"/>
    <d v="2020-08-05T00:00:00"/>
    <s v="Ц.Батзул"/>
    <x v="8"/>
    <x v="444"/>
    <d v="2020-08-19T00:00:00"/>
    <s v="Шинжлэх ухааны академийн Газарзүй Геоэкологийн хүрээлэнгийн 303, 304, 413 тоот өрөөний дотор засварын ажил гүйцэтгэх"/>
    <x v="0"/>
    <s v="Газарзүй-Геоэкологийн хүрээлэн"/>
    <s v="БСШУСС"/>
    <d v="5260-06-01T00:00:00"/>
    <s v="2020.08.19"/>
    <d v="5467-06-01T00:00:00"/>
    <s v="Э.Билгүүн"/>
    <m/>
    <m/>
    <m/>
    <m/>
    <m/>
    <m/>
    <m/>
    <m/>
    <m/>
  </r>
  <r>
    <n v="738"/>
    <d v="2020-08-05T00:00:00"/>
    <s v="Ц.Батзул"/>
    <x v="2"/>
    <x v="38"/>
    <d v="2020-08-19T00:00:00"/>
    <s v="Цахилгаан тоног төхөөрөмж нийлүүлэх"/>
    <x v="0"/>
    <s v="Монгол банк"/>
    <s v="Монгол банк"/>
    <m/>
    <s v="2020.08.17"/>
    <s v="6-1/5428"/>
    <s v="Б.Түвшин"/>
    <s v="Өөрийн хөрөнгө"/>
    <n v="335000000"/>
    <m/>
    <m/>
    <m/>
    <m/>
    <m/>
    <m/>
    <m/>
  </r>
  <r>
    <n v="739"/>
    <d v="2020-08-06T00:00:00"/>
    <s v="Ц.Батзул"/>
    <x v="6"/>
    <x v="391"/>
    <d v="2020-08-20T00:00:00"/>
    <s v="Хот тохижилтын тусгай зориулалтын автомашин техник хэрэгсэл, машин механизм нийлүүлэх /Нийслэл/"/>
    <x v="2"/>
    <s v="НХААГ"/>
    <s v="Нийслэл ЗД"/>
    <m/>
    <s v="2020.08.11"/>
    <d v="5292-06-01T00:00:00"/>
    <s v="Д.Номингэрэл"/>
    <s v="Улсын төсөв"/>
    <n v="5600000000"/>
    <m/>
    <m/>
    <m/>
    <m/>
    <m/>
    <m/>
    <m/>
  </r>
  <r>
    <n v="740"/>
    <d v="2020-08-06T00:00:00"/>
    <s v="Ц.Батзул"/>
    <x v="1"/>
    <x v="445"/>
    <d v="2020-08-20T00:00:00"/>
    <s v="Хүнд даацын автомашины хөдөлгүүрийн шүүр нийлүүлэх"/>
    <x v="4"/>
    <s v="Эрдэнэт үйлдвэр ТӨҮГ"/>
    <s v="ТӨБЗГ"/>
    <m/>
    <m/>
    <m/>
    <s v="Ч.Баярмаа"/>
    <m/>
    <m/>
    <m/>
    <m/>
    <m/>
    <m/>
    <m/>
    <m/>
    <m/>
  </r>
  <r>
    <n v="741"/>
    <d v="2020-08-07T00:00:00"/>
    <s v="Ц.Батзул"/>
    <x v="1"/>
    <x v="225"/>
    <d v="2020-08-21T00:00:00"/>
    <s v="Хүнд даацын автосамосвалын сэлбэг нийлүүлэх Багц 2, 3"/>
    <x v="7"/>
    <s v="Эрдэнэт үйлдвэр ТӨҮГ"/>
    <s v="ТӨБЗГ"/>
    <m/>
    <s v="2020.08.13"/>
    <d v="5342-06-01T00:00:00"/>
    <s v="Ч.Баярмаа"/>
    <m/>
    <m/>
    <m/>
    <m/>
    <m/>
    <m/>
    <m/>
    <m/>
    <m/>
  </r>
  <r>
    <n v="742"/>
    <d v="2020-08-10T00:00:00"/>
    <s v="Ц.Батзул"/>
    <x v="6"/>
    <x v="446"/>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x v="7"/>
    <s v="УУХҮЯ"/>
    <s v="УУХҮС"/>
    <m/>
    <s v="2020.08.13"/>
    <d v="5348-06-01T00:00:00"/>
    <s v="Д.Номингэрэл"/>
    <s v="Улсын төсөв"/>
    <m/>
    <m/>
    <m/>
    <m/>
    <m/>
    <m/>
    <m/>
    <m/>
  </r>
  <r>
    <n v="743"/>
    <d v="2020-08-07T00:00:00"/>
    <s v="Ц.Батзул"/>
    <x v="1"/>
    <x v="447"/>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x v="1"/>
    <s v="Улаанбаатар төмөр зам ХНН"/>
    <s v="ТӨБЗГ"/>
    <m/>
    <s v="2020.08.21"/>
    <d v="5502-06-01T00:00:00"/>
    <s v="Ч.Баярмаа"/>
    <m/>
    <m/>
    <m/>
    <m/>
    <m/>
    <m/>
    <m/>
    <m/>
    <m/>
  </r>
  <r>
    <n v="744"/>
    <d v="2020-08-10T00:00:00"/>
    <s v="Ц.Батзул"/>
    <x v="1"/>
    <x v="290"/>
    <d v="2020-08-24T00:00:00"/>
    <s v="Халуун усны барилга /Баян-Өлгий, Сагсай сум/"/>
    <x v="2"/>
    <s v="ТХААГ"/>
    <s v="ЕС"/>
    <m/>
    <s v="2020.08.13"/>
    <d v="5341-06-01T00:00:00"/>
    <s v="Ч.Баярмаа"/>
    <m/>
    <m/>
    <m/>
    <m/>
    <m/>
    <m/>
    <m/>
    <m/>
    <m/>
  </r>
  <r>
    <n v="745"/>
    <d v="2020-08-10T00:00:00"/>
    <s v="Ц.Батзул"/>
    <x v="8"/>
    <x v="448"/>
    <d v="2020-08-24T00:00:00"/>
    <s v="Хүйтнээр хатуурах холимгийн лабораторийн төхөөрөмж "/>
    <x v="0"/>
    <s v="Эрдэнэт үйлдвэр ТӨҮГ"/>
    <s v="ТӨБЗГ"/>
    <d v="5339-06-01T00:00:00"/>
    <s v="2020.08.21"/>
    <d v="5501-06-01T00:00:00"/>
    <s v="Э.Билгүүн"/>
    <m/>
    <m/>
    <m/>
    <m/>
    <m/>
    <m/>
    <m/>
    <m/>
    <m/>
  </r>
  <r>
    <n v="746"/>
    <d v="2020-08-10T00:00:00"/>
    <s v="Ц.Батзул"/>
    <x v="2"/>
    <x v="403"/>
    <d v="2020-08-24T00:00:00"/>
    <s v="Хан-Уул дүүргийн 12 дугаар цэцэрлэгийн өргөтгөлийн барилгын гадна инженерийн шугам, сүлжээ, дэд өртөө, зам талбайн тохижилтын ажил"/>
    <x v="0"/>
    <s v="Хан-Уул дүүргийн ХААА"/>
    <s v="Нийслэл ЗД"/>
    <m/>
    <s v="2020.08.21"/>
    <s v=" 6-1/5518"/>
    <s v="Б.Түвшин"/>
    <s v="Улсын төсөв"/>
    <n v="426000000"/>
    <m/>
    <m/>
    <m/>
    <m/>
    <m/>
    <m/>
    <m/>
  </r>
  <r>
    <n v="747"/>
    <d v="2020-08-12T00:00:00"/>
    <s v="Ц.Батзул"/>
    <x v="4"/>
    <x v="449"/>
    <d v="2020-08-26T00:00:00"/>
    <s v="Цэцэрлэгийн барилга /Завхан, Улиастай сум, 9 дүгээр цэцэрлэг/"/>
    <x v="4"/>
    <s v="ТХААГ"/>
    <s v="ЕС"/>
    <s v=" 6-1/5437"/>
    <s v=" 2020.08.26"/>
    <s v=" 6-1/5610"/>
    <s v="Г.Мөнхцэцэг"/>
    <s v="Улсын төсөв"/>
    <n v="1800000000"/>
    <m/>
    <m/>
    <m/>
    <m/>
    <m/>
    <m/>
    <m/>
  </r>
  <r>
    <n v="748"/>
    <d v="2020-08-12T00:00:00"/>
    <s v="Ц.Батзул"/>
    <x v="8"/>
    <x v="28"/>
    <d v="2020-08-26T00:00:00"/>
    <s v="COVID цар тахлын эсрэг тэмцэхэд шаардлагатай эм, эмнэлгийн хэрэгсэл, тоног төхөөрөмж, хамгаалалтын хэрэгсэл бэлтгэн нийлүүлэх Багц-4"/>
    <x v="0"/>
    <s v="БХЯ"/>
    <s v="БХС"/>
    <m/>
    <s v="2020.08.13"/>
    <d v="5354-06-01T00:00:00"/>
    <s v="Э.Билгүүн"/>
    <m/>
    <m/>
    <m/>
    <m/>
    <m/>
    <m/>
    <m/>
    <m/>
    <m/>
  </r>
  <r>
    <n v="749"/>
    <d v="2020-08-13T00:00:00"/>
    <s v="Ц.Батзул"/>
    <x v="1"/>
    <x v="225"/>
    <d v="2020-08-27T00:00:00"/>
    <s v="Хүнд даацын автосамосвалын сэлбэг нийлүүлэх Багц 2, 3"/>
    <x v="0"/>
    <s v="Эрдэнэт үйлдвэр ТӨҮГ"/>
    <s v="ТӨБЗГ"/>
    <s v=" 6-1/5423"/>
    <s v="2020.08.27"/>
    <d v="5626-06-01T00:00:00"/>
    <s v="Ч.Баярмаа"/>
    <m/>
    <m/>
    <m/>
    <m/>
    <m/>
    <m/>
    <m/>
    <m/>
    <m/>
  </r>
  <r>
    <n v="750"/>
    <d v="2020-08-14T00:00:00"/>
    <s v="Ц.Батзул"/>
    <x v="8"/>
    <x v="450"/>
    <d v="2020-08-28T00:00:00"/>
    <s v="Сумын төвийн байр хороололд гэрэлтүүлэг хийх"/>
    <x v="1"/>
    <s v="Өмнөговь аймгийн Булган сумын ЗДТГ"/>
    <s v="Өмнөговь ЗД"/>
    <d v="5426-06-01T00:00:00"/>
    <s v="2020.08.26"/>
    <d v="5604-06-01T00:00:00"/>
    <s v="Э.Билгүүн"/>
    <m/>
    <m/>
    <m/>
    <m/>
    <m/>
    <m/>
    <m/>
    <m/>
    <m/>
  </r>
  <r>
    <n v="751"/>
    <d v="2020-08-14T00:00:00"/>
    <s v="Ц.Батзул"/>
    <x v="2"/>
    <x v="451"/>
    <d v="2020-08-28T00:00:00"/>
    <s v="Хүүхдийн зуслан байгуулах"/>
    <x v="0"/>
    <s v="Дорноговь аймгийн ОНӨГ"/>
    <s v="Дорноговь ЗД"/>
    <m/>
    <s v=" 2020.08.26"/>
    <s v=" 6-1/5611"/>
    <s v="Б.Түвшин"/>
    <s v="Улсын төсөв"/>
    <n v="1600000000"/>
    <m/>
    <m/>
    <m/>
    <m/>
    <m/>
    <m/>
    <m/>
  </r>
  <r>
    <n v="752"/>
    <d v="2020-08-14T00:00:00"/>
    <s v="Ц.Батзул"/>
    <x v="6"/>
    <x v="452"/>
    <d v="2020-08-28T00:00:00"/>
    <s v="Хацарт бутлуур Crush master CM 20i нийлүүлэх"/>
    <x v="3"/>
    <s v="Эрдэнэт үйлдвэр ТӨҮГ"/>
    <s v="ТӨБЗГ"/>
    <m/>
    <m/>
    <m/>
    <s v="Д.Номингэрэл"/>
    <m/>
    <m/>
    <m/>
    <m/>
    <m/>
    <m/>
    <m/>
    <m/>
    <m/>
  </r>
  <r>
    <n v="753"/>
    <d v="2020-08-06T00:00:00"/>
    <s v="Ц.Батзул"/>
    <x v="1"/>
    <x v="442"/>
    <d v="2020-08-20T00:00:00"/>
    <s v="Спорт бараа хэрэгсэл"/>
    <x v="0"/>
    <s v="Эрдэнэт үйлдвэр ТӨҮГ"/>
    <s v="ТӨБЗГ"/>
    <m/>
    <s v="2020.08.19"/>
    <d v="5465-06-01T00:00:00"/>
    <s v="Ч.Баярмаа"/>
    <m/>
    <m/>
    <m/>
    <m/>
    <m/>
    <m/>
    <m/>
    <m/>
    <m/>
  </r>
  <r>
    <n v="754"/>
    <d v="2020-08-17T00:00:00"/>
    <s v="Ц.Батзул"/>
    <x v="2"/>
    <x v="280"/>
    <d v="2020-08-31T00:00:00"/>
    <s v="Эрдэнэт цогцолборын дэд бүтэц барих ажил"/>
    <x v="0"/>
    <s v="Эрдэнэт үйлдвэр ТӨҮГ"/>
    <s v="ТӨБЗГ"/>
    <m/>
    <s v="2020.08.31"/>
    <s v="6-1/5707"/>
    <s v="Б.Түвшин"/>
    <s v="Өөрийн хөрөнгө "/>
    <n v="1539000000"/>
    <s v="тийм"/>
    <m/>
    <m/>
    <m/>
    <m/>
    <m/>
    <m/>
  </r>
  <r>
    <n v="755"/>
    <d v="2020-08-17T00:00:00"/>
    <s v="Ц.Батзул"/>
    <x v="8"/>
    <x v="453"/>
    <d v="2020-08-31T00:00:00"/>
    <s v="Аймгийн нэгдсэн эмнэлгийн дотор халаалтын системийн гол шугамын засварын ажил"/>
    <x v="0"/>
    <s v="Баян-Өлгий аймгийн ОНӨГ"/>
    <s v="Баян-Өлгий ЗД  "/>
    <d v="5466-06-01T00:00:00"/>
    <s v="2020.08.26"/>
    <d v="5601-06-01T00:00:00"/>
    <s v="Э.Билгүүн"/>
    <m/>
    <m/>
    <m/>
    <m/>
    <m/>
    <m/>
    <m/>
    <m/>
    <m/>
  </r>
  <r>
    <n v="756"/>
    <d v="2020-08-18T00:00:00"/>
    <s v="Ц.Батзул"/>
    <x v="4"/>
    <x v="290"/>
    <d v="2020-09-01T00:00:00"/>
    <s v="Эрүүл мэндийн төвийн барилга, 5 ор /Баян-өлгий, Ногооннуур сум, Ховд баг/"/>
    <x v="0"/>
    <s v="ТХААГ"/>
    <s v="ЕС"/>
    <m/>
    <m/>
    <m/>
    <s v="Г.Мөнхцэцэг"/>
    <s v="Улсын төсөв"/>
    <n v="340000000"/>
    <m/>
    <m/>
    <m/>
    <m/>
    <m/>
    <m/>
    <m/>
  </r>
  <r>
    <n v="757"/>
    <d v="2020-08-19T00:00:00"/>
    <s v="Ц.Батзул"/>
    <x v="6"/>
    <x v="19"/>
    <d v="2020-09-02T00:00:00"/>
    <s v="Хатуу хайлш Pramet нийлүүлэх"/>
    <x v="0"/>
    <s v="Эрдэнэт үйлдвэр ТӨҮГ"/>
    <s v="ТӨБЗГ"/>
    <d v="5503-06-01T00:00:00"/>
    <s v="2020.08.28"/>
    <d v="5654-06-01T00:00:00"/>
    <s v="Д.Номингэрэл"/>
    <s v="Өөрийн хөрөнгө"/>
    <n v="322130520"/>
    <m/>
    <m/>
    <m/>
    <m/>
    <m/>
    <m/>
    <m/>
  </r>
  <r>
    <n v="758"/>
    <d v="2020-08-19T00:00:00"/>
    <s v="Ц.Батзул"/>
    <x v="8"/>
    <x v="237"/>
    <d v="2020-09-02T00:00:00"/>
    <s v="Калориметр нийлүүэх"/>
    <x v="0"/>
    <s v="Эрдэнэт үйлдвэр ТӨҮГ"/>
    <s v="ТӨБЗГ"/>
    <d v="5505-06-01T00:00:00"/>
    <s v="2020.09.02"/>
    <d v="5736-06-01T00:00:00"/>
    <s v="Э.Билгүүн"/>
    <m/>
    <m/>
    <m/>
    <m/>
    <m/>
    <m/>
    <m/>
    <m/>
    <m/>
  </r>
  <r>
    <n v="759"/>
    <d v="2020-08-19T00:00:00"/>
    <s v="Ц.Батзул"/>
    <x v="6"/>
    <x v="19"/>
    <d v="2020-09-02T00:00:00"/>
    <s v="Хатуу хайлш Sandvik нийлүүлэх"/>
    <x v="1"/>
    <s v="Эрдэнэт үйлдвэр ТӨҮГ"/>
    <s v="ТӨБЗГ"/>
    <d v="5504-06-01T00:00:00"/>
    <s v="2020.08.28"/>
    <d v="5655-06-01T00:00:00"/>
    <s v="Д.Номингэрэл"/>
    <s v="Өөрийн хөрөнгө"/>
    <n v="84618000"/>
    <m/>
    <m/>
    <m/>
    <m/>
    <m/>
    <m/>
    <m/>
  </r>
  <r>
    <n v="760"/>
    <d v="2020-08-19T00:00:00"/>
    <s v="Ц.Батзул"/>
    <x v="2"/>
    <x v="454"/>
    <d v="2020-09-02T00:00:00"/>
    <s v="Ёлын ам, Хонгорын гол чиглэлийн шороон замын зураг төсөв боловсруулах"/>
    <x v="2"/>
    <s v="Өмнөговь аймгийн ОНӨГ"/>
    <s v="Өмнөговь ЗД"/>
    <m/>
    <s v="2020.08.21"/>
    <s v="6-1/5519"/>
    <s v="Б.Түвшин"/>
    <m/>
    <m/>
    <m/>
    <m/>
    <m/>
    <m/>
    <m/>
    <m/>
    <m/>
  </r>
  <r>
    <n v="761"/>
    <d v="2020-08-19T00:00:00"/>
    <s v="Ц.Батзул"/>
    <x v="4"/>
    <x v="404"/>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x v="9"/>
    <s v="Эрдэнэс тавантолгой ХК"/>
    <s v="УУХҮС"/>
    <s v=" -"/>
    <s v=" 2020.08.21"/>
    <s v=" 6-1/5523"/>
    <s v="Г.Мөнхцэцэг"/>
    <m/>
    <m/>
    <m/>
    <m/>
    <m/>
    <m/>
    <m/>
    <m/>
    <m/>
  </r>
  <r>
    <n v="762"/>
    <d v="2020-08-19T00:00:00"/>
    <s v="Ц.Батзул"/>
    <x v="1"/>
    <x v="455"/>
    <d v="2020-09-02T00:00:00"/>
    <s v="Цавуу болон төрөл бүрийн сэлбэг материал Багц-7"/>
    <x v="0"/>
    <s v="Эрдэнэт үйлдвэр ТӨҮГ"/>
    <s v="ТӨБЗГ"/>
    <m/>
    <s v="2020.08.28"/>
    <d v="5663-06-01T00:00:00"/>
    <s v="Ч.Баярмаа"/>
    <m/>
    <m/>
    <m/>
    <m/>
    <m/>
    <m/>
    <m/>
    <m/>
    <m/>
  </r>
  <r>
    <n v="763"/>
    <d v="2020-08-19T00:00:00"/>
    <s v="Ц.Батзул"/>
    <x v="2"/>
    <x v="368"/>
    <d v="2020-09-02T00:00:00"/>
    <s v="Цавуу болон төрөл бүрийн сэлбэг материал Багц-7"/>
    <x v="0"/>
    <s v="Эрдэнэт үйлдвэр ТӨҮГ"/>
    <s v="ТӨБЗГ"/>
    <m/>
    <s v="2020.09.02"/>
    <s v="6-1/5743"/>
    <s v="Б.Түвшин"/>
    <s v="Өөрийн хөрөнгө "/>
    <n v="2174736600"/>
    <s v="тийм"/>
    <m/>
    <m/>
    <m/>
    <m/>
    <m/>
    <m/>
  </r>
  <r>
    <n v="764"/>
    <d v="2020-08-19T00:00:00"/>
    <s v="Ц.Батзул"/>
    <x v="4"/>
    <x v="363"/>
    <d v="2020-09-02T00:00:00"/>
    <s v="БҮ.ХААХ. Цагаан тоос дарах тусгай зориулалтын техникийн гараж шинээр барих"/>
    <x v="0"/>
    <s v="Эрдэнэт үйлдвэр ТӨҮГ"/>
    <s v="ТӨБЗГ"/>
    <s v=" 6-1/5524"/>
    <s v=" 2020.08.28"/>
    <s v=" 6-1/5642"/>
    <s v="Г.Мөнхцэцэг"/>
    <m/>
    <m/>
    <m/>
    <m/>
    <m/>
    <m/>
    <m/>
    <m/>
    <m/>
  </r>
  <r>
    <n v="765"/>
    <d v="2020-08-20T00:00:00"/>
    <s v="Ц.Батзул"/>
    <x v="4"/>
    <x v="193"/>
    <d v="2020-09-03T00:00:00"/>
    <s v="Хэнтий аймгийн Өндөрхаан нисэх онгоцны буудлыг шинэчлэн барих Багц-1"/>
    <x v="0"/>
    <s v="ЗТХЯ"/>
    <s v="ЗТХС"/>
    <s v=" 6-1/5525"/>
    <s v=" 2020.09.03"/>
    <s v=" 6-1/5784"/>
    <s v="Г.Мөнхцэцэг"/>
    <m/>
    <m/>
    <m/>
    <m/>
    <m/>
    <m/>
    <m/>
    <m/>
    <m/>
  </r>
  <r>
    <n v="766"/>
    <d v="2020-08-21T00:00:00"/>
    <s v="Ц.Батзул"/>
    <x v="6"/>
    <x v="456"/>
    <d v="2020-09-04T00:00:00"/>
    <s v="20 сургууль, цэцэрлэгийн цогцолборын нам даралтын зуухыг эрчим хүчний хэмнэлттэй хий, цахилгаан бойлуураар солих Багц-1"/>
    <x v="7"/>
    <s v="БОАЖЯ"/>
    <s v="БОАЖС"/>
    <m/>
    <s v="2020.08.27"/>
    <d v="5613-06-01T00:00:00"/>
    <s v="Д.Номингэрэл"/>
    <s v="Улсын төсөв"/>
    <n v="2000000000"/>
    <m/>
    <m/>
    <m/>
    <m/>
    <m/>
    <m/>
    <m/>
  </r>
  <r>
    <n v="767"/>
    <d v="2020-08-21T00:00:00"/>
    <s v="Ц.Батзул"/>
    <x v="2"/>
    <x v="457"/>
    <d v="2020-09-04T00:00:00"/>
    <s v="Ангилагч машины хуягууд Багц-2"/>
    <x v="0"/>
    <s v="Эрдэнэт үйлдвэр ТӨҮГ"/>
    <s v="ТӨБЗГ"/>
    <m/>
    <m/>
    <m/>
    <s v="Б.Түвшин"/>
    <s v="Өөрийн хөрөнгө "/>
    <n v="1651179600"/>
    <s v="тийм"/>
    <m/>
    <m/>
    <m/>
    <m/>
    <m/>
    <m/>
  </r>
  <r>
    <n v="768"/>
    <d v="2020-08-21T00:00:00"/>
    <s v="Ц.Батзул"/>
    <x v="8"/>
    <x v="458"/>
    <d v="2020-09-04T00:00:00"/>
    <s v="Соёлын төвийн барилгыг барих ажлыг эхлүүлэх"/>
    <x v="0"/>
    <s v="Өмнөговь аймгийн Мандал-Овоо сумын ЗДТГ"/>
    <s v="Өмнөговь ЗД"/>
    <d v="5602-06-01T00:00:00"/>
    <s v="2020.08.31"/>
    <d v="5699-06-01T00:00:00"/>
    <s v="Э.Билгүүн"/>
    <m/>
    <m/>
    <m/>
    <m/>
    <m/>
    <m/>
    <m/>
    <m/>
    <m/>
  </r>
  <r>
    <n v="769"/>
    <d v="2020-08-25T00:00:00"/>
    <s v="Ц.Батзул"/>
    <x v="2"/>
    <x v="459"/>
    <d v="2020-09-08T00:00:00"/>
    <s v="Сумын төвийн гэрэлтүүлэг, тохижилт /Өвөрхангай, Хаххорин сум/"/>
    <x v="7"/>
    <s v="Өвөрхангай аймгийн ОНӨГ"/>
    <s v="БХБС"/>
    <m/>
    <s v="2020.08.31"/>
    <s v="6-1/5701"/>
    <s v="Б.Түвшин"/>
    <m/>
    <m/>
    <m/>
    <m/>
    <m/>
    <m/>
    <m/>
    <m/>
    <m/>
  </r>
  <r>
    <n v="770"/>
    <d v="2020-08-25T00:00:00"/>
    <s v="Ц.Батзул"/>
    <x v="1"/>
    <x v="206"/>
    <d v="2020-09-08T00:00:00"/>
    <s v="Даатгалын үйлчилгээ Багц 3"/>
    <x v="1"/>
    <s v="Эрдэнэт үйлдвэр ТӨҮГ"/>
    <s v="ТӨБЗГ"/>
    <m/>
    <s v="2020.09.08"/>
    <d v="5829-06-01T00:00:00"/>
    <s v="Ч.Баярмаа"/>
    <m/>
    <m/>
    <m/>
    <m/>
    <m/>
    <m/>
    <m/>
    <m/>
    <m/>
  </r>
  <r>
    <n v="771"/>
    <d v="2020-08-25T00:00:00"/>
    <s v="Ц.Батзул"/>
    <x v="1"/>
    <x v="352"/>
    <d v="2020-09-08T00:00:00"/>
    <s v="Даатгалын үйлчилгээ Багц 1,2,3"/>
    <x v="1"/>
    <s v="Эрдэнэт үйлдвэр ТӨҮГ"/>
    <s v="ТӨБЗГ"/>
    <m/>
    <s v="2020.09.08"/>
    <d v="5829-06-01T00:00:00"/>
    <s v="Ч.Баярмаа"/>
    <m/>
    <m/>
    <m/>
    <m/>
    <m/>
    <m/>
    <m/>
    <m/>
    <m/>
  </r>
  <r>
    <n v="772"/>
    <d v="2020-08-25T00:00:00"/>
    <s v="Ц.Батзул"/>
    <x v="4"/>
    <x v="460"/>
    <d v="2020-09-08T00:00:00"/>
    <s v="Унд усны худаг гаргах ажил Багц-1"/>
    <x v="0"/>
    <s v="Дундговь аймгийн ОНӨГ"/>
    <s v="Дундговь ЗД"/>
    <s v=" 6-1/5641"/>
    <m/>
    <m/>
    <s v="Г.Мөнхцэцэг"/>
    <m/>
    <m/>
    <m/>
    <m/>
    <m/>
    <m/>
    <m/>
    <m/>
    <m/>
  </r>
  <r>
    <n v="773"/>
    <d v="2020-08-25T00:00:00"/>
    <s v="Ц.Батзул"/>
    <x v="8"/>
    <x v="461"/>
    <d v="2020-09-08T00:00:00"/>
    <s v="Бугат сумын Ханжаргалант багийн төвийн байрыг засварлах"/>
    <x v="5"/>
    <s v="Булган аймгийн Бугат сумын ЗДТГ"/>
    <s v="Булган ЗД"/>
    <d v="5638-06-01T00:00:00"/>
    <s v="2020.09.08"/>
    <d v="5850-06-01T00:00:00"/>
    <s v="Э.Билгүүн"/>
    <m/>
    <m/>
    <m/>
    <m/>
    <m/>
    <m/>
    <m/>
    <m/>
    <m/>
  </r>
  <r>
    <n v="774"/>
    <d v="2020-08-25T00:00:00"/>
    <s v="Ц.Батзул"/>
    <x v="2"/>
    <x v="160"/>
    <d v="2020-09-08T00:00:00"/>
    <s v="Баримтын хортой цаас нийлүүлэх"/>
    <x v="2"/>
    <s v="Эрдэнэс тавантолгой ХК"/>
    <s v="УУХҮС"/>
    <m/>
    <s v="2020.09.07"/>
    <s v="6-1/5828"/>
    <s v="Б.Түвшин"/>
    <m/>
    <m/>
    <m/>
    <m/>
    <m/>
    <m/>
    <m/>
    <m/>
    <m/>
  </r>
  <r>
    <n v="775"/>
    <d v="2020-08-26T00:00:00"/>
    <s v="Ц.Батзул"/>
    <x v="8"/>
    <x v="434"/>
    <d v="2020-09-09T00:00:00"/>
    <s v="Баян-Өлгий аймгийн Сагсай сумын 100 хүүхдийн дотуур байрны дээвэр болон их засварын ажил"/>
    <x v="2"/>
    <s v="Баян-Өлгий аймгийн ОНӨГ"/>
    <s v="Баян-Өлгий ЗД"/>
    <d v="5700-06-01T00:00:00"/>
    <m/>
    <m/>
    <s v="Э.Билгүүн"/>
    <m/>
    <m/>
    <m/>
    <m/>
    <m/>
    <m/>
    <m/>
    <m/>
    <m/>
  </r>
  <r>
    <n v="776"/>
    <d v="2020-08-26T00:00:00"/>
    <s v="Ц.Батзул"/>
    <x v="2"/>
    <x v="352"/>
    <d v="2020-09-09T00:00:00"/>
    <s v="Шүүгчийн амь нас, эрүүл мэндийн даатгал"/>
    <x v="2"/>
    <s v="Шүүхийн ерөнхий зөвлөл"/>
    <s v="ШЕЗ"/>
    <m/>
    <s v="2020.09.01"/>
    <s v="6-1/5716"/>
    <s v="Б.Түвшин"/>
    <m/>
    <m/>
    <m/>
    <m/>
    <m/>
    <m/>
    <m/>
    <m/>
    <m/>
  </r>
  <r>
    <n v="777"/>
    <d v="2020-08-27T00:00:00"/>
    <s v="Ц.Батзул"/>
    <x v="6"/>
    <x v="462"/>
    <d v="2020-09-10T00:00:00"/>
    <s v="Цэцэрлэгийн барилга, 50 ор /Баян-Өлгий, Баяннуур сум, &quot;Ак арал&quot; баг/"/>
    <x v="0"/>
    <s v="Баян-Өлгий аймгийн ОНӨГ"/>
    <s v="Баян-Өлгий ЗД"/>
    <d v="5656-06-01T00:00:00"/>
    <s v="2020.09.10"/>
    <d v="5912-06-01T00:00:00"/>
    <s v="Д.Номингэрэл"/>
    <s v="Улсын төсөв"/>
    <n v="380000000"/>
    <m/>
    <m/>
    <m/>
    <m/>
    <m/>
    <m/>
    <m/>
  </r>
  <r>
    <n v="778"/>
    <d v="2020-08-27T00:00:00"/>
    <s v="Ц.Батзул"/>
    <x v="6"/>
    <x v="456"/>
    <d v="2020-09-10T00:00:00"/>
    <s v="20 сургууль, цэцэрлэгийн цогцолборын нам даралтын зуухыг эрчим хүчний хэмнэлттэй хий, цахилгаан бойлуураар солих Багц-1"/>
    <x v="3"/>
    <s v="БОАЖЯ"/>
    <s v="БОАЖС"/>
    <m/>
    <s v="2020.08.31"/>
    <d v="5702-06-01T00:00:00"/>
    <s v="Д.Номингэрэл"/>
    <s v="Улсын төсөв"/>
    <n v="2000000000"/>
    <m/>
    <m/>
    <m/>
    <m/>
    <m/>
    <m/>
    <m/>
  </r>
  <r>
    <n v="779"/>
    <d v="2020-08-28T00:00:00"/>
    <s v="Ц.Батзул"/>
    <x v="6"/>
    <x v="368"/>
    <d v="2020-09-11T00:00:00"/>
    <s v="дээврийн материал ХХК"/>
    <x v="0"/>
    <s v="Эрдэнэт үйлдвэр ТӨҮГ"/>
    <s v="ТӨБЗГ"/>
    <d v="5703-06-01T00:00:00"/>
    <s v="2020.09.10"/>
    <d v="5900-06-01T00:00:00"/>
    <s v="Д.Номингэрэл"/>
    <s v="Өөрийн хөрөнгө"/>
    <n v="795920000"/>
    <m/>
    <m/>
    <m/>
    <m/>
    <m/>
    <m/>
    <m/>
  </r>
  <r>
    <n v="780"/>
    <d v="2020-08-20T00:00:00"/>
    <s v="Ц.Батзул"/>
    <x v="8"/>
    <x v="463"/>
    <d v="2020-09-03T00:00:00"/>
    <s v="Багахангай дүүргийн нийтийн эзэмшлийн гудамж, зам талбайд явган хүний зам шинээр хийх, засварлах"/>
    <x v="1"/>
    <s v="Багахангийн дүүргийн ХААА"/>
    <s v="Нийслэл ЗД"/>
    <d v="5585-06-01T00:00:00"/>
    <m/>
    <m/>
    <s v="Э.Билгүүн"/>
    <m/>
    <m/>
    <m/>
    <m/>
    <m/>
    <m/>
    <m/>
    <m/>
    <m/>
  </r>
  <r>
    <n v="781"/>
    <d v="2020-08-20T00:00:00"/>
    <s v="Ц.Батзул"/>
    <x v="6"/>
    <x v="112"/>
    <d v="2020-09-03T00:00:00"/>
    <s v="Камержуулалт /1-11, 14-21 дүгээр хороо/"/>
    <x v="3"/>
    <s v="Хан-Уул дүүргийн ХААА"/>
    <s v="Нийслэл ЗД"/>
    <m/>
    <s v="2020.08.25"/>
    <d v="5584-06-01T00:00:00"/>
    <s v="Д.Номингэрэл"/>
    <s v="Орон нутгийн төсөв"/>
    <n v="670740000"/>
    <m/>
    <m/>
    <m/>
    <m/>
    <m/>
    <m/>
    <m/>
  </r>
  <r>
    <n v="782"/>
    <d v="2020-08-20T00:00:00"/>
    <s v="Ц.Батзул"/>
    <x v="1"/>
    <x v="447"/>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x v="9"/>
    <s v="Улаанбаатар төмөр зам ХХН"/>
    <s v="ТӨБЗГ"/>
    <m/>
    <s v="2020.08.28"/>
    <d v="5661-06-01T00:00:00"/>
    <s v="Ч.Баярмаа"/>
    <m/>
    <m/>
    <m/>
    <m/>
    <m/>
    <m/>
    <m/>
    <m/>
    <m/>
  </r>
  <r>
    <n v="783"/>
    <d v="2020-08-21T00:00:00"/>
    <s v="Ц.Батзул"/>
    <x v="6"/>
    <x v="23"/>
    <d v="2020-09-04T00:00:00"/>
    <s v="Цавуу болон төрөл бүрийн сэлбэг материал Багц-2"/>
    <x v="1"/>
    <s v="Эрдэнэт үйлдвэр ТӨҮГ"/>
    <s v="ТӨБЗГ"/>
    <m/>
    <s v="2020.09.03"/>
    <d v="5767-06-01T00:00:00"/>
    <s v="Д.Номингэрэл"/>
    <s v="Өөрийн хөрөнгө"/>
    <n v="679500000"/>
    <m/>
    <m/>
    <m/>
    <m/>
    <b v="0"/>
    <m/>
    <m/>
  </r>
  <r>
    <n v="784"/>
    <d v="2020-08-28T00:00:00"/>
    <s v="Ц.Батзул"/>
    <x v="6"/>
    <x v="464"/>
    <d v="2020-09-11T00:00:00"/>
    <s v="Тэсгэний 2 худгийн цахилгаанд холбох"/>
    <x v="0"/>
    <s v="Өмнөговь аймгийн Ханхонгор сумын ЗДТГ"/>
    <s v="Өмнөговь ЗД"/>
    <d v="5714-06-01T00:00:00"/>
    <s v="2020.09.10"/>
    <d v="5901-06-01T00:00:00"/>
    <s v="Д.Номингэрэл"/>
    <s v="Улсын төсөв"/>
    <n v="129000000"/>
    <m/>
    <m/>
    <m/>
    <m/>
    <m/>
    <m/>
    <m/>
  </r>
  <r>
    <n v="785"/>
    <d v="2020-08-28T00:00:00"/>
    <s v="Ц.Батзул"/>
    <x v="2"/>
    <x v="465"/>
    <d v="2020-09-11T00:00:00"/>
    <s v="Услалтын системүүдийг шинэчлэн засварлаж, шинэ техник технологийг нэвтрүүлэх замаар тариалалтын талбайг нэмэгдүүлэх"/>
    <x v="7"/>
    <s v="Өмнөговь аймгийн Ханхонгор сумын ЗДТГ"/>
    <s v="Өмнөговь ЗД"/>
    <m/>
    <s v="2020.09.01"/>
    <s v="6-1/5717"/>
    <s v="Б.Түвшин"/>
    <m/>
    <m/>
    <m/>
    <m/>
    <m/>
    <m/>
    <m/>
    <m/>
    <m/>
  </r>
  <r>
    <n v="786"/>
    <d v="2020-08-31T00:00:00"/>
    <s v="Ц.Батзул"/>
    <x v="1"/>
    <x v="466"/>
    <d v="2020-09-14T00:00:00"/>
    <s v="Авто замын засвар, шинэчлэл /Ховд, Чандмань сум/"/>
    <x v="0"/>
    <s v="Ховд аймгийн ОНӨГ"/>
    <s v="Ховд ЗД"/>
    <m/>
    <s v="2020.09.14"/>
    <d v="5956-06-01T00:00:00"/>
    <s v="Ч.Баярмаа"/>
    <m/>
    <m/>
    <m/>
    <m/>
    <m/>
    <m/>
    <m/>
    <m/>
    <m/>
  </r>
  <r>
    <n v="787"/>
    <d v="2020-08-31T00:00:00"/>
    <s v="Ц.Батзул"/>
    <x v="2"/>
    <x v="467"/>
    <d v="2020-09-14T00:00:00"/>
    <s v="Спорт цогцолбор металл хийцүүдийг зэврэлтээс хамгаалах ажил, 3 дугаар давхарын заалны их засвар"/>
    <x v="0"/>
    <s v="Эрдэнэт үйлдвэр ТӨҮГ"/>
    <s v="ТӨБЗГ"/>
    <m/>
    <s v="2020.09.08"/>
    <s v="6-1/5856"/>
    <s v="Б.Түвшин"/>
    <s v="Өөрийн хөрөнгө "/>
    <n v="810000000"/>
    <s v="тийм"/>
    <m/>
    <m/>
    <m/>
    <m/>
    <m/>
    <m/>
  </r>
  <r>
    <n v="788"/>
    <d v="2020-09-01T00:00:00"/>
    <s v="Ц.Батзул"/>
    <x v="8"/>
    <x v="138"/>
    <d v="2020-09-15T00:00:00"/>
    <s v="Дулаан хангамж, дотор халаалтын  системийн засвар"/>
    <x v="0"/>
    <s v="Биеийн тамир спортын газар"/>
    <s v="БШУС"/>
    <d v="5766-06-01T00:00:00"/>
    <m/>
    <m/>
    <s v="Э.Билгүүн"/>
    <m/>
    <m/>
    <m/>
    <m/>
    <m/>
    <m/>
    <m/>
    <m/>
    <m/>
  </r>
  <r>
    <n v="789"/>
    <d v="2020-09-01T00:00:00"/>
    <s v="Ц.Батзул"/>
    <x v="2"/>
    <x v="205"/>
    <d v="2020-09-15T00:00:00"/>
    <s v="Оюутны 5 дугаар байрны усргал засвар"/>
    <x v="0"/>
    <s v="МУИС "/>
    <s v="БШУС"/>
    <m/>
    <s v="2020.09.15"/>
    <s v="6-1/6012"/>
    <s v="Б.Түвшин"/>
    <s v="Өөрийн хөрөнгө "/>
    <n v="240000000"/>
    <s v="тийм"/>
    <m/>
    <m/>
    <m/>
    <m/>
    <m/>
    <m/>
  </r>
  <r>
    <n v="790"/>
    <d v="2020-09-01T00:00:00"/>
    <s v="Ц.Батзул"/>
    <x v="8"/>
    <x v="468"/>
    <d v="2020-09-15T00:00:00"/>
    <s v="Байгаль орчны аудит"/>
    <x v="1"/>
    <s v="Эрдэнэс тавантолгой ХК"/>
    <s v="УУХҮС"/>
    <d v="5776-06-01T00:00:00"/>
    <s v="2020.09.08"/>
    <d v="5849-06-01T00:00:00"/>
    <s v="Э.Билгүүн"/>
    <m/>
    <m/>
    <m/>
    <m/>
    <m/>
    <m/>
    <m/>
    <m/>
    <m/>
  </r>
  <r>
    <n v="791"/>
    <d v="2020-09-01T00:00:00"/>
    <s v="Ц.Батзул"/>
    <x v="4"/>
    <x v="266"/>
    <d v="2020-09-15T00:00:00"/>
    <s v="Мах нөөцлөх зоорь барих ажил"/>
    <x v="4"/>
    <s v="Эрдэнэт үйлдвэр ТӨҮГ"/>
    <s v="ТӨБЗГ"/>
    <s v=" -"/>
    <s v=" 2020.09.15"/>
    <s v=" 6-1/6004"/>
    <s v="Г.Мөнхцэцэг"/>
    <s v="Өөрийн хөрөнгө"/>
    <n v="9720000000"/>
    <m/>
    <m/>
    <m/>
    <m/>
    <m/>
    <m/>
    <m/>
  </r>
  <r>
    <n v="792"/>
    <d v="2020-09-01T00:00:00"/>
    <s v="Ц.Батзул"/>
    <x v="6"/>
    <x v="68"/>
    <d v="2020-09-15T00:00:00"/>
    <s v="Даатгалын үйлчилгээ "/>
    <x v="0"/>
    <s v="Багануур ХК"/>
    <s v="ТӨБЗГ"/>
    <d v="5777-06-01T00:00:00"/>
    <s v="2020.09.15"/>
    <d v="5992-06-01T00:00:00"/>
    <s v="Д.Номингэрэл"/>
    <s v="Өөрийн хөрөнгө"/>
    <n v="128248600"/>
    <m/>
    <m/>
    <m/>
    <m/>
    <m/>
    <m/>
    <m/>
  </r>
  <r>
    <n v="793"/>
    <d v="2020-09-02T00:00:00"/>
    <s v="Ц.Батзул"/>
    <x v="1"/>
    <x v="227"/>
    <d v="2020-09-16T00:00:00"/>
    <s v="Уурхайн техникийн сэлбэг нийлүүлэх Багц-2"/>
    <x v="1"/>
    <s v="Эрдэнэт үйлдвэр ТӨҮГ"/>
    <s v="ТӨБЗГ"/>
    <m/>
    <s v="2020.09.11"/>
    <d v="5918-06-01T00:00:00"/>
    <s v="Ч.Баярмаа"/>
    <m/>
    <m/>
    <m/>
    <m/>
    <m/>
    <m/>
    <m/>
    <m/>
    <m/>
  </r>
  <r>
    <n v="794"/>
    <d v="2020-09-02T00:00:00"/>
    <s v="Ц.Батзул"/>
    <x v="4"/>
    <x v="469"/>
    <d v="2020-09-16T00:00:00"/>
    <s v="Цагдаагийн байгууллагын музейг засварлах"/>
    <x v="0"/>
    <s v="Цагдаагийн ерөнхий газар"/>
    <s v="ХЗДХС"/>
    <m/>
    <m/>
    <m/>
    <s v="Г.Мөнхцэцэг"/>
    <m/>
    <m/>
    <m/>
    <m/>
    <m/>
    <m/>
    <m/>
    <m/>
    <m/>
  </r>
  <r>
    <n v="795"/>
    <d v="2020-09-03T00:00:00"/>
    <s v="Ц.Батзул"/>
    <x v="8"/>
    <x v="323"/>
    <d v="2020-09-17T00:00:00"/>
    <s v="УХЦ цэвэрлэх байгууламжаас Хаягдлын аж ахуйн далан руу цэвэрлэгдсэн ус шахах"/>
    <x v="0"/>
    <s v="Эрдэнэт үйлдвэр ТӨҮГ"/>
    <s v="ТӨБЗГ"/>
    <d v="5793-06-01T00:00:00"/>
    <s v="2020.09.16"/>
    <s v="6-1/6047"/>
    <s v="Э.Билгүүн"/>
    <m/>
    <m/>
    <m/>
    <m/>
    <m/>
    <m/>
    <m/>
    <m/>
    <m/>
  </r>
  <r>
    <n v="796"/>
    <d v="2020-09-03T00:00:00"/>
    <s v="Ц.Батзул"/>
    <x v="8"/>
    <x v="470"/>
    <d v="2020-09-17T00:00:00"/>
    <s v="Лингафоны танхим тохижуулах"/>
    <x v="0"/>
    <s v="Ховдын бүсийн оношилгоо эмчилгээний төв"/>
    <s v="ЭМС"/>
    <d v="5791-06-01T00:00:00"/>
    <m/>
    <m/>
    <s v="Э.Билгүүн"/>
    <m/>
    <m/>
    <m/>
    <m/>
    <m/>
    <m/>
    <m/>
    <m/>
    <m/>
  </r>
  <r>
    <n v="797"/>
    <d v="2020-09-03T00:00:00"/>
    <s v="Ц.Батзул"/>
    <x v="1"/>
    <x v="471"/>
    <d v="2020-09-17T00:00:00"/>
    <s v="Камер, камерийн дагалдах хэрэгсэл "/>
    <x v="7"/>
    <s v="ЭБЦТС ТӨХК"/>
    <s v="ЭХС"/>
    <m/>
    <s v="2020.09.08"/>
    <d v="5843-06-01T00:00:00"/>
    <s v="Ч.Баярмаа"/>
    <m/>
    <m/>
    <m/>
    <m/>
    <m/>
    <m/>
    <m/>
    <m/>
    <m/>
  </r>
  <r>
    <n v="798"/>
    <d v="2020-09-03T00:00:00"/>
    <s v="Ц.Батзул"/>
    <x v="2"/>
    <x v="472"/>
    <d v="2020-09-17T00:00:00"/>
    <s v="Соронз"/>
    <x v="0"/>
    <s v="Эрдэнэт үйлдвэр ТӨҮГ"/>
    <s v="ТӨБЗГ"/>
    <m/>
    <s v="2020.09.15"/>
    <s v="6-1/5996"/>
    <s v="Б.Түвшин"/>
    <s v="Өөрийн хөрөнгө "/>
    <n v="794010600"/>
    <s v="тийм"/>
    <m/>
    <m/>
    <m/>
    <m/>
    <m/>
    <m/>
  </r>
  <r>
    <n v="799"/>
    <d v="2020-09-03T00:00:00"/>
    <s v="Ц.Батзул"/>
    <x v="6"/>
    <x v="473"/>
    <d v="2020-09-17T00:00:00"/>
    <s v="Бетон дэрний CZ маягийн бэхэлгээ худалдан авах"/>
    <x v="5"/>
    <s v="Улаанбаатар төмөр зам ХНН"/>
    <s v="ТӨБЗГ"/>
    <d v="5845-06-01T00:00:00"/>
    <s v="2020.09.16"/>
    <d v="6017-06-01T00:00:00"/>
    <s v="Д.Номингэрэл"/>
    <s v="Өөрийн хөрөнгө"/>
    <n v="715000000"/>
    <m/>
    <m/>
    <m/>
    <m/>
    <m/>
    <m/>
    <m/>
  </r>
  <r>
    <n v="800"/>
    <d v="2020-09-04T00:00:00"/>
    <s v="Ц.Батзул"/>
    <x v="4"/>
    <x v="349"/>
    <d v="2020-09-18T00:00:00"/>
    <s v="Цэцэрлэг амбулаторын засварын материал "/>
    <x v="0"/>
    <s v="Эрдэнэт үйлдвэр ТӨҮГ"/>
    <s v="ТӨБЗГ"/>
    <s v=" 6-1/5846"/>
    <s v=" 2020.09.18"/>
    <s v=" 6-1/6075"/>
    <s v="Г.Мөнхцэцэг"/>
    <s v="Өөрийн хөрөнгө"/>
    <n v="48703881"/>
    <m/>
    <m/>
    <m/>
    <m/>
    <m/>
    <m/>
    <m/>
  </r>
  <r>
    <n v="801"/>
    <d v="2020-09-04T00:00:00"/>
    <s v="Ц.Батзул"/>
    <x v="4"/>
    <x v="474"/>
    <d v="2020-09-18T00:00:00"/>
    <s v="Алсын удирдлагатай хэт богино долгионы станц RCAG иж бүрдэл нийлүүлэх"/>
    <x v="5"/>
    <s v="ИНЕГ"/>
    <s v="ЗТХС"/>
    <s v=" 6-1/5848"/>
    <s v=" 2020.09.18"/>
    <s v=" 6-1/6104"/>
    <s v="Г.Мөнхцэцэг"/>
    <s v="Өөрийн хөрөнгө"/>
    <n v="110000000"/>
    <m/>
    <m/>
    <m/>
    <m/>
    <m/>
    <m/>
    <m/>
  </r>
  <r>
    <n v="802"/>
    <d v="2020-09-04T00:00:00"/>
    <s v="Ц.Батзул"/>
    <x v="2"/>
    <x v="475"/>
    <d v="2020-09-18T00:00:00"/>
    <s v="Дээврийн засварын ажил"/>
    <x v="1"/>
    <s v="Радио телевизийн үндэсний сүлжээ УТҮГ"/>
    <s v="ЕС"/>
    <m/>
    <s v="2020.09.18"/>
    <s v="6-1/6085"/>
    <s v="Б.Түвшин"/>
    <s v="Өөрийн хөрөнгө "/>
    <n v="80000000"/>
    <m/>
    <m/>
    <m/>
    <m/>
    <m/>
    <m/>
    <m/>
  </r>
  <r>
    <n v="803"/>
    <d v="2020-09-04T00:00:00"/>
    <s v="Ц.Батзул"/>
    <x v="1"/>
    <x v="476"/>
    <d v="2020-09-18T00:00:00"/>
    <s v="Цувих машины эд анги, сэлбэгүүд"/>
    <x v="0"/>
    <s v="Эрдэнэт үйлдвэр ТӨҮГ"/>
    <s v="ТӨБЗГ"/>
    <m/>
    <s v="2020.09.18"/>
    <d v="6072-06-01T00:00:00"/>
    <s v="Ч.Баярмаа"/>
    <m/>
    <m/>
    <m/>
    <m/>
    <m/>
    <m/>
    <m/>
    <m/>
    <m/>
  </r>
  <r>
    <n v="804"/>
    <d v="2020-09-04T00:00:00"/>
    <s v="Ц.Батзул"/>
    <x v="4"/>
    <x v="370"/>
    <d v="2020-09-18T00:00:00"/>
    <s v="Экскаваторын сэлбэг"/>
    <x v="0"/>
    <s v="Эрдэнэт үйлдвэр ТӨҮГ"/>
    <s v="ТӨБЗГ"/>
    <s v=" 6-1/5847"/>
    <s v=" 2020.09.18"/>
    <s v=" 6-1/6103"/>
    <s v="Г.Мөнхцэцэг"/>
    <s v="Өөрийн хөрөнгө"/>
    <n v="924859350"/>
    <s v=" тийм"/>
    <m/>
    <m/>
    <m/>
    <m/>
    <m/>
    <m/>
  </r>
  <r>
    <n v="805"/>
    <d v="2020-09-04T00:00:00"/>
    <s v="Ц.Батзул"/>
    <x v="2"/>
    <x v="477"/>
    <d v="2020-09-18T00:00:00"/>
    <s v="Эрүүл шүд арга хэмжээг хэрэгжүүлэх хүрээнд шүдний кабинетад шаардлагатай эм бодис нийлүүлэх"/>
    <x v="0"/>
    <s v="Өмнөговь аймгийн ОНӨГ"/>
    <s v="Өмнөговь ЗД"/>
    <m/>
    <s v="2020.09.16"/>
    <s v="6-1/6051"/>
    <s v="Б.Түвшин"/>
    <s v="Орон нутгийн төсөв"/>
    <s v="aq3"/>
    <n v="23"/>
    <m/>
    <m/>
    <m/>
    <m/>
    <m/>
    <m/>
  </r>
  <r>
    <n v="806"/>
    <d v="2020-09-07T00:00:00"/>
    <s v="Ц.Батзул"/>
    <x v="1"/>
    <x v="65"/>
    <d v="2020-09-21T00:00:00"/>
    <s v="Монцамэ агентлагийн тоног төхөөрөмж"/>
    <x v="0"/>
    <s v="ТХААГ"/>
    <s v="ЕС"/>
    <m/>
    <s v="2020.09.21"/>
    <d v="6125-06-01T00:00:00"/>
    <s v="Ч.Баярмаа"/>
    <m/>
    <m/>
    <m/>
    <m/>
    <m/>
    <m/>
    <m/>
    <m/>
    <m/>
  </r>
  <r>
    <n v="807"/>
    <d v="2020-09-08T00:00:00"/>
    <s v="Ц.Батзул"/>
    <x v="2"/>
    <x v="323"/>
    <d v="2020-09-22T00:00:00"/>
    <s v="УХЦ-ийн цэвэр ус хангамжийн хэсгийн Ус өргөх 2, 3, 4-р станцийн гадна эвдэрсэн зам талбайг засах, гадна талбайн ус зайлуулах суваг хийх ажил"/>
    <x v="2"/>
    <s v="Эрдэнэт үйлдвэр ТӨҮГ"/>
    <s v="ТӨБЗГ"/>
    <m/>
    <m/>
    <m/>
    <s v="Б.Түвшин"/>
    <m/>
    <m/>
    <m/>
    <m/>
    <m/>
    <m/>
    <m/>
    <m/>
    <m/>
  </r>
  <r>
    <n v="808"/>
    <d v="2020-09-08T00:00:00"/>
    <s v="Ц.Батзул"/>
    <x v="4"/>
    <x v="478"/>
    <d v="2020-09-22T00:00:00"/>
    <s v="Худалдан авах ажиллагааны цахим танхим байгуулах"/>
    <x v="0"/>
    <s v="Өмнөговь аймгийн ОНӨГ"/>
    <s v="Өмнөговь ЗД"/>
    <m/>
    <s v=" 2020.09.22"/>
    <s v=" 6-1/6158"/>
    <s v="Г.Мөнхцэцэг"/>
    <s v="Орон нутгийн төсөв"/>
    <n v="50000000"/>
    <m/>
    <m/>
    <m/>
    <m/>
    <m/>
    <m/>
    <m/>
  </r>
  <r>
    <n v="809"/>
    <d v="2020-09-08T00:00:00"/>
    <s v="Ц.Батзул"/>
    <x v="1"/>
    <x v="479"/>
    <d v="2020-09-22T00:00:00"/>
    <s v="Хүнд даацын автосамосвалын сэлбэг "/>
    <x v="9"/>
    <s v="Эрдэнэт үйлдвэр ТӨҮГ"/>
    <s v="ТӨБЗГ"/>
    <m/>
    <s v="2020.09.11"/>
    <d v="5917-06-01T00:00:00"/>
    <s v="Ч.Баярмаа"/>
    <m/>
    <m/>
    <m/>
    <m/>
    <m/>
    <m/>
    <m/>
    <m/>
    <m/>
  </r>
  <r>
    <n v="810"/>
    <d v="2020-09-08T00:00:00"/>
    <s v="Ц.Батзул"/>
    <x v="2"/>
    <x v="381"/>
    <d v="2020-09-22T00:00:00"/>
    <s v="Дээврийн засварын ажил"/>
    <x v="7"/>
    <s v="Радио телевизийн үндэсний сүлжээ УТҮГ"/>
    <s v="ЕС"/>
    <m/>
    <s v="2020.09.11"/>
    <s v="6-1/5921"/>
    <s v="Б.Түвшин"/>
    <m/>
    <m/>
    <m/>
    <m/>
    <m/>
    <m/>
    <m/>
    <m/>
    <m/>
  </r>
  <r>
    <n v="811"/>
    <d v="2020-09-08T00:00:00"/>
    <s v="Ц.Батзул"/>
    <x v="1"/>
    <x v="480"/>
    <d v="2020-09-22T00:00:00"/>
    <s v="Цувих машины эд анги, сэлбэгүүд"/>
    <x v="0"/>
    <s v="Эрдэнэт үйлдвэр ТӨҮГ"/>
    <s v="ТӨБЗГ"/>
    <m/>
    <s v="2020.09.18"/>
    <d v="6072-06-01T00:00:00"/>
    <s v="Ч.Баярмаа"/>
    <m/>
    <m/>
    <m/>
    <m/>
    <m/>
    <m/>
    <m/>
    <m/>
    <m/>
  </r>
  <r>
    <n v="812"/>
    <d v="2020-09-09T00:00:00"/>
    <s v="Ц.Батзул"/>
    <x v="4"/>
    <x v="458"/>
    <d v="2020-09-23T00:00:00"/>
    <s v="Соёлын төвийн барилгыг барих ажлыг эхлүүлэх"/>
    <x v="9"/>
    <s v="Өмнөговь аймгийн Мандал-Овоо сумын ЗДТГ"/>
    <s v="Өмнөговь ЗД"/>
    <s v=" -"/>
    <s v=" 2020.09.16"/>
    <s v=" 6-1/6037"/>
    <s v="Г.Мөнхцэцэг"/>
    <m/>
    <m/>
    <m/>
    <m/>
    <m/>
    <m/>
    <m/>
    <m/>
    <m/>
  </r>
  <r>
    <n v="813"/>
    <d v="2020-09-09T00:00:00"/>
    <s v="Ц.Батзул"/>
    <x v="4"/>
    <x v="218"/>
    <d v="2020-09-23T00:00:00"/>
    <s v="ЗДТГ-ын тавилга эд хогшил авах"/>
    <x v="2"/>
    <s v="Дундговь аймгийн Гурвансайхан сумын ЗДТГ"/>
    <s v="Дундговь ЗД"/>
    <s v=" -"/>
    <s v=" 2020.09.16"/>
    <s v=" 6-1/6015"/>
    <s v="Г.Мөнхцэцэг"/>
    <m/>
    <m/>
    <m/>
    <m/>
    <m/>
    <m/>
    <m/>
    <m/>
    <m/>
  </r>
  <r>
    <n v="814"/>
    <d v="2020-09-09T00:00:00"/>
    <s v="Ц.Батзул"/>
    <x v="1"/>
    <x v="67"/>
    <d v="2020-09-23T00:00:00"/>
    <s v="Өвлийн хувцас "/>
    <x v="0"/>
    <s v="Тавантолгой төмөр зам ХХК"/>
    <s v="ТӨБЗГ"/>
    <m/>
    <s v="2020.09.23"/>
    <d v="6159-06-01T00:00:00"/>
    <s v="Ч.Баярмаа"/>
    <m/>
    <m/>
    <m/>
    <m/>
    <m/>
    <m/>
    <m/>
    <m/>
    <m/>
  </r>
  <r>
    <n v="815"/>
    <d v="2020-09-09T00:00:00"/>
    <s v="Ц.Батзул"/>
    <x v="2"/>
    <x v="481"/>
    <d v="2020-09-23T00:00:00"/>
    <s v="Гудамж талбайн гэрэлтүүлгийг сайжруулах, нэмж суурилуулах"/>
    <x v="0"/>
    <s v="Говьсүмбэр аймгийн Сүмбэр сумын ЗДТГ"/>
    <s v="Говьсүмбэр ЗД"/>
    <m/>
    <s v="2020.09.22"/>
    <s v="6-1/6149"/>
    <s v="Б.Түвшин"/>
    <s v="Орон нутгийн хөгжлийн сан"/>
    <n v="90000000"/>
    <m/>
    <m/>
    <m/>
    <m/>
    <m/>
    <m/>
    <m/>
  </r>
  <r>
    <n v="816"/>
    <d v="2020-09-09T00:00:00"/>
    <s v="Ц.Батзул"/>
    <x v="7"/>
    <x v="138"/>
    <d v="2020-09-23T00:00:00"/>
    <s v="Ерөнхий боловсролын сургуулийн заалны барилгын засварнын ажил"/>
    <x v="0"/>
    <s v="Ховд аймгийн Чандмань сумын ЗДТГ"/>
    <s v="Ховд ЗД"/>
    <d v="5958-06-01T00:00:00"/>
    <s v="2020.9,23"/>
    <d v="6177-06-01T00:00:00"/>
    <s v="Д.Гантулга"/>
    <s v="орон нутгийн төсөв"/>
    <n v="40000000"/>
    <m/>
    <m/>
    <m/>
    <m/>
    <m/>
    <m/>
    <m/>
  </r>
  <r>
    <n v="817"/>
    <d v="2020-09-09T00:00:00"/>
    <s v="Ц.Батзул"/>
    <x v="6"/>
    <x v="482"/>
    <d v="2020-09-23T00:00:00"/>
    <s v="Улаанбаатар такси сервис хэрэгжүүлэх төсөл"/>
    <x v="0"/>
    <s v="НХААГ"/>
    <s v="Нийслэл ЗД"/>
    <d v="5947-06-01T00:00:00"/>
    <s v="2020.09.23"/>
    <d v="6174-06-01T00:00:00"/>
    <s v="Д.Номингэрэл"/>
    <s v="Орон нутгийн төсөв"/>
    <n v="700000000"/>
    <m/>
    <m/>
    <m/>
    <m/>
    <m/>
    <m/>
    <m/>
  </r>
  <r>
    <n v="818"/>
    <d v="2020-09-10T00:00:00"/>
    <s v="Ц.Батзул"/>
    <x v="2"/>
    <x v="202"/>
    <d v="2020-09-24T00:00:00"/>
    <s v="Батсүмбэр орох замаас төвийн хэсэг, арын худаг хүртэлх хатуу хучилттай авто зам /СХД, 21 дүгээр хороо/"/>
    <x v="0"/>
    <s v="СХД ХААА"/>
    <s v="Нийслэл ЗД"/>
    <m/>
    <s v="2020.09.24"/>
    <s v="6-1/6199"/>
    <s v="Б.Түвшин"/>
    <s v="Нийслэлийн замын сан"/>
    <n v="2800000000"/>
    <m/>
    <m/>
    <m/>
    <m/>
    <m/>
    <m/>
    <m/>
  </r>
  <r>
    <n v="819"/>
    <d v="2020-09-11T00:00:00"/>
    <s v="Ц.Батзул"/>
    <x v="3"/>
    <x v="441"/>
    <d v="2020-09-25T00:00:00"/>
    <s v="Авто зам дагуу явган хүний замын ажил"/>
    <x v="0"/>
    <s v="Сүхбаатар аймгийн Эрдэнэцагаан сумын ЗДТГ"/>
    <s v="Сүхбаатар ЗД"/>
    <s v="6-1/5987"/>
    <s v="2020.09.24"/>
    <s v="6-1/6198"/>
    <s v="Д.Отгонсүрэн"/>
    <s v="ОНХС"/>
    <n v="50000000"/>
    <m/>
    <m/>
    <m/>
    <m/>
    <m/>
    <m/>
    <m/>
  </r>
  <r>
    <n v="820"/>
    <d v="2020-09-11T00:00:00"/>
    <s v="Ц.Батзул"/>
    <x v="3"/>
    <x v="23"/>
    <d v="2020-09-25T00:00:00"/>
    <s v="Төмөр замын хавчаар худалдан авах"/>
    <x v="5"/>
    <s v="Улаанбаатар төмөр зам ХНН"/>
    <s v="ТӨБЗГ"/>
    <s v="6-1/5995"/>
    <s v="2020.09.25"/>
    <s v="6-1/6237"/>
    <s v="Д.Отгонсүрэн"/>
    <s v="Өөрийн хөрөнгө"/>
    <n v="496900000"/>
    <m/>
    <m/>
    <m/>
    <m/>
    <b v="0"/>
    <m/>
    <m/>
  </r>
  <r>
    <n v="821"/>
    <d v="2020-09-14T00:00:00"/>
    <s v="Ц.Батзул"/>
    <x v="4"/>
    <x v="363"/>
    <d v="2020-09-28T00:00:00"/>
    <s v="Бү. ХААХ цагаан тоос дарах тусгай зориулалтын техникийн гараж барих"/>
    <x v="0"/>
    <s v="Эрдэнэт үйлдвэр ТӨҮГ"/>
    <s v="ТӨБЗГ"/>
    <s v=" 6-1/6038"/>
    <s v=" 2020.09.24"/>
    <s v=" 6-1/6187"/>
    <s v="Г.Мөнхцэцэг"/>
    <s v="Өөрийн хөрөнгө"/>
    <n v="1053000000"/>
    <m/>
    <m/>
    <m/>
    <m/>
    <m/>
    <m/>
    <m/>
  </r>
  <r>
    <n v="822"/>
    <d v="2020-09-14T00:00:00"/>
    <s v="Ц.Батзул"/>
    <x v="6"/>
    <x v="169"/>
    <d v="2020-09-28T00:00:00"/>
    <s v="Улаанбаатар такси сервис хэрэгжүүлэх төсөл"/>
    <x v="4"/>
    <s v="НХААГ"/>
    <s v="Нийслэл ЗД"/>
    <d v="6036-06-01T00:00:00"/>
    <s v="2020.09.23"/>
    <d v="6174-06-01T00:00:00"/>
    <s v="Д.Номингэрэл"/>
    <s v="Орон нутгийн төсөв"/>
    <n v="700000000"/>
    <m/>
    <m/>
    <m/>
    <m/>
    <m/>
    <m/>
    <m/>
  </r>
  <r>
    <n v="823"/>
    <d v="2020-09-14T00:00:00"/>
    <s v="Ц.Батзул"/>
    <x v="1"/>
    <x v="262"/>
    <d v="2020-09-28T00:00:00"/>
    <s v="СБУ-100 өрмийн машины өрмийн хошуу цохилтот алх"/>
    <x v="0"/>
    <s v="Монголросцветмет ТӨҮГ"/>
    <s v="ТӨБЗГ"/>
    <m/>
    <s v="2020.09.24"/>
    <d v="6184-06-01T00:00:00"/>
    <s v="Ч.Баярмаа"/>
    <m/>
    <m/>
    <m/>
    <m/>
    <m/>
    <m/>
    <m/>
    <m/>
    <m/>
  </r>
  <r>
    <n v="824"/>
    <d v="2020-09-14T00:00:00"/>
    <s v="Ц.Батзул"/>
    <x v="3"/>
    <x v="483"/>
    <d v="2020-09-28T00:00:00"/>
    <s v="Тоосго болон бусад материал"/>
    <x v="0"/>
    <s v="Эрдэнэт үйлдвэр ТӨҮГ"/>
    <s v="ТӨБЗГ"/>
    <s v="6-1/6039"/>
    <s v="2020.09.28"/>
    <s v="6-1/6246"/>
    <s v="Д.Отгонсүрэн"/>
    <s v="өөрийн хөрөнгө"/>
    <n v="49000000"/>
    <m/>
    <m/>
    <m/>
    <m/>
    <m/>
    <m/>
    <m/>
  </r>
  <r>
    <n v="825"/>
    <d v="2020-09-15T00:00:00"/>
    <s v="Ц.Батзул"/>
    <x v="3"/>
    <x v="483"/>
    <d v="2020-09-29T00:00:00"/>
    <s v="Ган хоолой "/>
    <x v="0"/>
    <s v="Эрдэнэт үйлдвэр ТӨҮГ"/>
    <s v="ТӨБЗГ"/>
    <s v="6-1/6074"/>
    <s v="2020.09.28"/>
    <s v="6-1/6247"/>
    <s v="Д.Отгонсүрэн"/>
    <s v="өөрийн хөрөнгө"/>
    <n v="47700000"/>
    <m/>
    <m/>
    <m/>
    <m/>
    <m/>
    <m/>
    <m/>
  </r>
  <r>
    <n v="826"/>
    <d v="2020-09-15T00:00:00"/>
    <s v="Ц.Батзул"/>
    <x v="4"/>
    <x v="314"/>
    <d v="2020-09-29T00:00:00"/>
    <s v="Спорт цогцолбор усан бассуйны их засвар"/>
    <x v="7"/>
    <s v="Эрдэнэт үйлдвэр ТӨҮГ"/>
    <s v="ТӨБЗГ"/>
    <s v=" -"/>
    <s v=" 2020.09.21"/>
    <s v=" 6-1/6128"/>
    <s v="Г.Мөнхцэцэг"/>
    <m/>
    <m/>
    <m/>
    <m/>
    <m/>
    <m/>
    <m/>
    <m/>
    <m/>
  </r>
  <r>
    <n v="827"/>
    <d v="2020-09-16T00:00:00"/>
    <s v="Ц.Батзул"/>
    <x v="3"/>
    <x v="20"/>
    <d v="2020-09-30T00:00:00"/>
    <s v="Налайхдүүрэгт нэн шаардлагатай хот тохижилтын тусгай зориулалтын авто машин"/>
    <x v="0"/>
    <s v="Налайх дүүргийн ХААА"/>
    <s v="Нийслэл ЗД"/>
    <s v="6-1/6073"/>
    <s v="2020.09.30"/>
    <s v="6-1/6313"/>
    <s v="Д.Отгонсүрэн"/>
    <s v="ОНТ"/>
    <n v="406900000"/>
    <m/>
    <m/>
    <m/>
    <m/>
    <m/>
    <m/>
    <m/>
  </r>
  <r>
    <n v="828"/>
    <d v="2020-09-16T00:00:00"/>
    <s v="Ц.Батзул"/>
    <x v="2"/>
    <x v="484"/>
    <d v="2020-09-30T00:00:00"/>
    <s v="Сургуулийн барилга, 240 суудал /Ховд, Ховд сум/"/>
    <x v="0"/>
    <s v="Ховд аймгийн ОНӨГ"/>
    <s v="Ховд ЗД"/>
    <m/>
    <s v="2020.09.29"/>
    <s v="6-1/6279"/>
    <s v="Б.Түвшин"/>
    <s v="Улсын төсөв"/>
    <n v="1850000000"/>
    <m/>
    <m/>
    <m/>
    <m/>
    <m/>
    <m/>
    <m/>
  </r>
  <r>
    <n v="829"/>
    <d v="2020-09-17T00:00:00"/>
    <s v="Ц.Батзул"/>
    <x v="2"/>
    <x v="485"/>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x v="0"/>
    <s v="Баянхонгор аймгийн ЗДТГ"/>
    <s v="Баянхонгор ЗД"/>
    <m/>
    <s v="2020.09.30"/>
    <s v="6-1/6334"/>
    <s v="Б.Түвшин"/>
    <s v="Гадаадын хөрөнгө оруулалт"/>
    <n v="149689700"/>
    <m/>
    <m/>
    <m/>
    <m/>
    <m/>
    <m/>
    <m/>
  </r>
  <r>
    <n v="830"/>
    <d v="2020-09-18T00:00:00"/>
    <s v="Ц.Батзул"/>
    <x v="3"/>
    <x v="486"/>
    <d v="2020-10-02T00:00:00"/>
    <s v="Үл хөдлөх эд хөрөнгө, газар, барилга байгууламж, инженерийн шугам сүлжээнд дахин үнэлгээ хийх"/>
    <x v="2"/>
    <s v="Эрдэнэт үйлдвэр ТӨҮГ"/>
    <s v="ТӨБЗГ"/>
    <s v="0"/>
    <s v="2020.09.23"/>
    <s v="6-1/6162"/>
    <s v="Д.Отгонсүрэн"/>
    <s v="0"/>
    <s v="0"/>
    <m/>
    <m/>
    <m/>
    <m/>
    <m/>
    <m/>
    <m/>
  </r>
  <r>
    <n v="831"/>
    <d v="2020-09-18T00:00:00"/>
    <s v="Ц.Батзул"/>
    <x v="6"/>
    <x v="349"/>
    <d v="2020-10-02T00:00:00"/>
    <s v="Хадаас ба бусад материал"/>
    <x v="0"/>
    <s v="Эрдэнэт үйлдвэр ТӨҮГ"/>
    <s v="ТӨБЗГ"/>
    <d v="6127-06-01T00:00:00"/>
    <s v="2020.09.25"/>
    <d v="6218-06-01T00:00:00"/>
    <s v="Д.Номингэрэл"/>
    <s v="Өөрийн хөрөнгө"/>
    <n v="34793000"/>
    <m/>
    <m/>
    <m/>
    <m/>
    <m/>
    <m/>
    <m/>
  </r>
  <r>
    <n v="832"/>
    <d v="2020-09-18T00:00:00"/>
    <s v="Ц.Батзул"/>
    <x v="6"/>
    <x v="349"/>
    <d v="2020-10-02T00:00:00"/>
    <s v="Гар багаж материал"/>
    <x v="0"/>
    <s v="Эрдэнэт үйлдвэр ТӨҮГ"/>
    <s v="ТӨБЗГ"/>
    <d v="6126-06-01T00:00:00"/>
    <s v="2020.09.28"/>
    <d v="6250-06-01T00:00:00"/>
    <s v="Д.Номингэрэл"/>
    <s v="Өөрийн хөрөнгө"/>
    <n v="48702500"/>
    <m/>
    <m/>
    <m/>
    <m/>
    <m/>
    <m/>
    <m/>
  </r>
  <r>
    <n v="833"/>
    <d v="2020-09-18T00:00:00"/>
    <s v="Ц.Батзул"/>
    <x v="1"/>
    <x v="487"/>
    <d v="2020-10-02T00:00:00"/>
    <s v="Авто замын их засварын ажил"/>
    <x v="0"/>
    <s v="Төв аймгийн Барилга захиалагч, орон сууцийн корпораци ОНӨААТҮГ"/>
    <s v="Төв ЗД"/>
    <m/>
    <s v="2020.10.01"/>
    <d v="6351-06-01T00:00:00"/>
    <s v="Ч.Баярмаа"/>
    <m/>
    <m/>
    <m/>
    <m/>
    <m/>
    <m/>
    <m/>
    <m/>
    <m/>
  </r>
  <r>
    <n v="834"/>
    <d v="2020-09-18T00:00:00"/>
    <s v="Ц.Батзул"/>
    <x v="3"/>
    <x v="488"/>
    <d v="2020-10-02T00:00:00"/>
    <s v="Бохир ус цэвэрлэх байгууламжийн их засвар"/>
    <x v="0"/>
    <s v="Дундговь аймгийн Гурван сайхан сумын ЗДТГ"/>
    <s v="Дундговь ЗД"/>
    <s v="6-1/6179"/>
    <s v="2020.10.02"/>
    <s v=" 6-1/6396"/>
    <s v="Д.Отгонсүрэн"/>
    <s v="ОНХС"/>
    <n v="42700000"/>
    <m/>
    <m/>
    <m/>
    <m/>
    <m/>
    <m/>
    <m/>
  </r>
  <r>
    <n v="835"/>
    <d v="2020-09-18T00:00:00"/>
    <s v="Ц.Батзул"/>
    <x v="2"/>
    <x v="6"/>
    <d v="2020-10-02T00:00:00"/>
    <s v="Компанийн хөрөнгийн дахин үнэлгээ"/>
    <x v="1"/>
    <s v="Монголросцветмет ТӨҮГ"/>
    <s v="ТӨБЗГ"/>
    <m/>
    <s v="2020.10.02"/>
    <d v="6417-06-01T00:00:00"/>
    <s v="Б.Түвшин"/>
    <m/>
    <m/>
    <m/>
    <m/>
    <m/>
    <m/>
    <m/>
    <m/>
    <m/>
  </r>
  <r>
    <n v="836"/>
    <d v="2020-09-18T00:00:00"/>
    <s v="Ц.Батзул"/>
    <x v="6"/>
    <x v="160"/>
    <d v="2020-10-02T00:00:00"/>
    <s v="Гарын авлага хэвлүүлэх"/>
    <x v="0"/>
    <s v="Баянхонгор аймгийн Гэр бүл залуучуудын хөгжлийн газар"/>
    <s v="Баянхонгор ЗД"/>
    <d v="6188-06-01T00:00:00"/>
    <s v="2020.10.02"/>
    <d v="6408-06-01T00:00:00"/>
    <s v="Д.Номингэрэл"/>
    <s v="Гадаадын хөрөнгө оруулалт"/>
    <n v="49200000"/>
    <m/>
    <m/>
    <m/>
    <m/>
    <m/>
    <m/>
    <m/>
  </r>
  <r>
    <n v="837"/>
    <d v="2020-09-21T00:00:00"/>
    <s v="Ц.Батзул"/>
    <x v="1"/>
    <x v="489"/>
    <d v="2020-10-05T00:00:00"/>
    <s v="Тоолуур шалгах төхөөрөмж"/>
    <x v="1"/>
    <s v="Улаанбаатар төмөр зам ХНН"/>
    <s v="ТӨБЗГ"/>
    <m/>
    <s v="2020.09.25"/>
    <d v="6219-06-01T00:00:00"/>
    <s v="Ч.Баярмаа"/>
    <m/>
    <m/>
    <m/>
    <m/>
    <m/>
    <m/>
    <m/>
    <m/>
    <m/>
  </r>
  <r>
    <n v="838"/>
    <d v="2020-09-22T00:00:00"/>
    <s v="Ц.Батзул"/>
    <x v="3"/>
    <x v="256"/>
    <d v="2020-10-06T00:00:00"/>
    <s v="ҮХЭХ, газар үндсэн хөрөнгийг үнэлэх "/>
    <x v="2"/>
    <s v="Эрдэнэт үйлдвэр ТӨҮГ"/>
    <s v="ТӨБЗГ"/>
    <s v="0"/>
    <s v="2020.09.24"/>
    <s v="6-1/6189"/>
    <s v="Д.Отгонсүрэн"/>
    <s v="0"/>
    <s v="0"/>
    <m/>
    <m/>
    <m/>
    <m/>
    <m/>
    <m/>
    <m/>
  </r>
  <r>
    <n v="839"/>
    <d v="2020-09-22T00:00:00"/>
    <s v="Ц.Батзул"/>
    <x v="1"/>
    <x v="67"/>
    <d v="2020-10-06T00:00:00"/>
    <s v="Нормын хувцас, зөөлөн эдлэлийг худалдан авах"/>
    <x v="0"/>
    <s v="Анагаахын шинжлэх ухааны үндэсний их сургуулийн эмнэлэг"/>
    <s v="БСШУСС"/>
    <m/>
    <s v="2020.10.05"/>
    <d v="6458-06-01T00:00:00"/>
    <s v="Ч.Баярмаа"/>
    <m/>
    <m/>
    <m/>
    <m/>
    <m/>
    <m/>
    <m/>
    <m/>
    <m/>
  </r>
  <r>
    <n v="840"/>
    <d v="2020-09-22T00:00:00"/>
    <s v="Ц.Батзул"/>
    <x v="4"/>
    <x v="53"/>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x v="0"/>
    <s v="УУХҮЯ"/>
    <s v="УУХҮС"/>
    <s v=" 6-1/6209"/>
    <s v="2020.10.02"/>
    <s v=" 6-1/6405"/>
    <s v="Г.Мөнхцэцэг"/>
    <s v="Улсын төсөв"/>
    <n v="187430000"/>
    <m/>
    <m/>
    <m/>
    <m/>
    <m/>
    <m/>
    <m/>
  </r>
  <r>
    <n v="841"/>
    <d v="2020-09-22T00:00:00"/>
    <s v="Ц.Батзул"/>
    <x v="1"/>
    <x v="490"/>
    <d v="2020-10-06T00:00:00"/>
    <s v="Хушаат сумын 10 ортой эмнэлгийн барилгын гол барилга, гэрэлтүүлэг, гадна бохир ус цооног өргөтгөлийн барилгын засварын ажил"/>
    <x v="7"/>
    <s v="Сэлэнгэ аймгийн ОНӨГ"/>
    <s v="Сэлэнгэ ЗД"/>
    <m/>
    <s v="2020.09.29"/>
    <d v="6273-06-01T00:00:00"/>
    <s v="Ч.Баярмаа"/>
    <m/>
    <m/>
    <m/>
    <m/>
    <m/>
    <m/>
    <m/>
    <m/>
    <m/>
  </r>
  <r>
    <n v="842"/>
    <d v="2020-09-22T00:00:00"/>
    <s v="Ц.Батзул"/>
    <x v="6"/>
    <x v="491"/>
    <d v="2020-10-06T00:00:00"/>
    <s v="Дохиолол, төвлөрүүлэлт, хориглолын /ДТХ/ кабель худалдан авах"/>
    <x v="7"/>
    <s v="УБТЗ ХНН"/>
    <s v="ТӨБЗГ"/>
    <m/>
    <s v="2020.09.25"/>
    <d v="6211-06-01T00:00:00"/>
    <s v="Д.Номингэрэл"/>
    <s v="Өөрийн хөрөнгө "/>
    <n v="714000000"/>
    <m/>
    <m/>
    <m/>
    <m/>
    <m/>
    <m/>
    <m/>
  </r>
  <r>
    <n v="843"/>
    <d v="2020-09-22T00:00:00"/>
    <s v="Ц.Батзул"/>
    <x v="6"/>
    <x v="491"/>
    <d v="2020-10-06T00:00:00"/>
    <s v="Дохиолол, төвлөрүүлэлт, хориглолын /ДТХ/ дохио, муфт, дагалдах хэрэгсэл худалдан авах"/>
    <x v="7"/>
    <s v="УБТЗ ХНН"/>
    <s v="ТӨБЗГ"/>
    <m/>
    <s v="2020.09.25"/>
    <d v="6211-06-01T00:00:00"/>
    <s v="Д.Номингэрэл"/>
    <s v="Өөрийн хөрөнгө "/>
    <n v="106400000"/>
    <m/>
    <m/>
    <m/>
    <m/>
    <m/>
    <m/>
    <m/>
  </r>
  <r>
    <n v="844"/>
    <d v="2020-09-22T00:00:00"/>
    <s v="Ц.Батзул"/>
    <x v="2"/>
    <x v="492"/>
    <d v="2020-10-06T00:00:00"/>
    <s v="Аэродром цэвэрлэгээний авто машин /Дэглий цагаан, Гурван сайхан, ГТҮА нийт 3 ширхэг/"/>
    <x v="0"/>
    <s v="ИНЕГ"/>
    <s v="ЗТХС"/>
    <m/>
    <s v="2020.10.07"/>
    <d v="6496-06-01T00:00:00"/>
    <s v="Б.Түвшин"/>
    <m/>
    <m/>
    <m/>
    <m/>
    <m/>
    <m/>
    <m/>
    <m/>
    <m/>
  </r>
  <r>
    <n v="845"/>
    <d v="2020-09-23T00:00:00"/>
    <s v="Ц.Батзул"/>
    <x v="4"/>
    <x v="493"/>
    <d v="2020-10-07T00:00:00"/>
    <s v="Лабораторын хөвүүлэн баяжуулах машин"/>
    <x v="0"/>
    <s v="Эрдэнэт үйлдвэр ТӨҮГ"/>
    <s v="ТӨБЗГ"/>
    <s v=" 6-1/6210"/>
    <s v=" 2020.10.06"/>
    <s v=" 6-1/6484"/>
    <s v="Г.Мөнхцэцэг"/>
    <s v="Өөрийн хөрөнгө"/>
    <n v="381653100"/>
    <m/>
    <m/>
    <m/>
    <m/>
    <m/>
    <m/>
    <m/>
  </r>
  <r>
    <n v="846"/>
    <d v="2020-09-23T00:00:00"/>
    <s v="Ц.Батзул"/>
    <x v="1"/>
    <x v="494"/>
    <d v="2020-10-07T00:00:00"/>
    <s v="Баянхонгор сумын 5 дугаар сургуулийн барилгын дулаан үйлдвэрлэгч аж ахуй нэгжийг сонгох"/>
    <x v="3"/>
    <s v="Баянхонгор аймгийн ЗДТГ"/>
    <s v="Баянхонгор ЗД"/>
    <m/>
    <s v="2020.10.07"/>
    <d v="6515-06-01T00:00:00"/>
    <s v="Ч.Баярмаа"/>
    <m/>
    <m/>
    <m/>
    <m/>
    <m/>
    <m/>
    <m/>
    <m/>
    <m/>
  </r>
  <r>
    <n v="847"/>
    <d v="2020-09-23T00:00:00"/>
    <s v="Ц.Батзул"/>
    <x v="3"/>
    <x v="495"/>
    <d v="2020-10-07T00:00:00"/>
    <s v="Авто зам дагуу явган хүний зам тавих"/>
    <x v="0"/>
    <s v="Сүхбаатар аймгийн Эрдэнэцагаан сумын ЗДТГ"/>
    <s v="Сүхбаатар ЗД"/>
    <s v="6-1/5987"/>
    <s v="2020.09.29"/>
    <s v="6-1/6275"/>
    <s v="Д.Отгонсүрэн"/>
    <s v="ОНХС"/>
    <n v="50000000"/>
    <m/>
    <m/>
    <m/>
    <m/>
    <m/>
    <m/>
    <m/>
  </r>
  <r>
    <n v="848"/>
    <d v="2020-09-23T00:00:00"/>
    <s v="Ц.Батзул"/>
    <x v="4"/>
    <x v="496"/>
    <d v="2020-09-23T00:00:00"/>
    <s v="ОҮИТБ-ын санаачлагын 14 дүгээр нэгдсэн тайлан гаргах хараат бус хянагч-нэгтгэгчийн зөвлөх үйлчилгээ"/>
    <x v="0"/>
    <s v="УУХҮЯ"/>
    <s v="УУХҮС"/>
    <s v=" 6-1/6209"/>
    <s v="2020.10.02"/>
    <s v=" 6-1/6405"/>
    <s v="Г.Мөнхцэцэг"/>
    <m/>
    <m/>
    <m/>
    <m/>
    <m/>
    <m/>
    <m/>
    <m/>
    <m/>
  </r>
  <r>
    <n v="849"/>
    <d v="2020-09-24T00:00:00"/>
    <s v="Ц.Батзул"/>
    <x v="6"/>
    <x v="497"/>
    <d v="2020-10-08T00:00:00"/>
    <s v="Компьютерийн  вирусын эсрэг программын лиценз нийлүүлэх"/>
    <x v="0"/>
    <s v="Эрдэнэс тавантолгой ХК"/>
    <s v="УУХҮС"/>
    <s v="6-1/6249"/>
    <s v="2020.10.06"/>
    <s v="6-1/6481"/>
    <s v="Д.Номингэрэл"/>
    <s v="Өөрийн хөрөнгө "/>
    <n v="70000000"/>
    <m/>
    <m/>
    <m/>
    <m/>
    <m/>
    <m/>
    <m/>
  </r>
  <r>
    <n v="850"/>
    <d v="2020-09-25T00:00:00"/>
    <s v="Ц.Батзул"/>
    <x v="1"/>
    <x v="498"/>
    <d v="2020-10-09T00:00:00"/>
    <s v="Эрдэнэтийн овооны ба Шандын ордын гарал үүсэл, хүдэржилтийн дарааллыг тогтоох харьцуулсан судалгаа"/>
    <x v="0"/>
    <s v="Эрдэнэт үйлдвэр ТӨҮГ"/>
    <s v="ТӨБЗГ"/>
    <m/>
    <s v="2020.10.07"/>
    <d v="6506-06-01T00:00:00"/>
    <s v="Ч.Баярмаа"/>
    <m/>
    <m/>
    <m/>
    <m/>
    <m/>
    <m/>
    <m/>
    <m/>
    <m/>
  </r>
  <r>
    <n v="851"/>
    <d v="2020-09-28T00:00:00"/>
    <s v="Ц.Батзул"/>
    <x v="7"/>
    <x v="165"/>
    <d v="2020-10-12T00:00:00"/>
    <s v="Эрүүл мэндийг дэмжих төвд шаардлагатай тоног төхөөрөмж нийлүүлэх"/>
    <x v="3"/>
    <s v="ЭМЯ"/>
    <s v="ЭМС"/>
    <m/>
    <s v="2020.10.6"/>
    <d v="6461-06-01T00:00:00"/>
    <s v="Д.Гантулга"/>
    <s v="Улсын төсөв"/>
    <n v="8400000000"/>
    <m/>
    <m/>
    <m/>
    <m/>
    <m/>
    <m/>
    <m/>
  </r>
  <r>
    <n v="852"/>
    <d v="2020-09-28T00:00:00"/>
    <s v="Ц.Батзул"/>
    <x v="4"/>
    <x v="452"/>
    <d v="2020-10-12T00:00:00"/>
    <s v="Лабораторын хөвүүлэн баяжуулах машин"/>
    <x v="0"/>
    <s v="Эрдэнэт үйлдвэр ТӨҮГ"/>
    <s v="ТӨБЗГ"/>
    <s v=" 6-1/6210"/>
    <s v=" 2020.10.06"/>
    <s v=" 6-1/6484"/>
    <s v="Г.Мөнхцэцэг"/>
    <s v="Өөрийн хөрөнгө"/>
    <n v="381653100"/>
    <m/>
    <m/>
    <m/>
    <m/>
    <m/>
    <m/>
    <m/>
  </r>
  <r>
    <n v="853"/>
    <d v="2020-09-28T00:00:00"/>
    <s v="Ц.Батзул"/>
    <x v="1"/>
    <x v="385"/>
    <d v="2020-10-12T00:00:00"/>
    <s v="Канцелярские товары "/>
    <x v="0"/>
    <s v="Эрдэнэт үйлдвэр ТӨҮГ"/>
    <s v="ТӨБЗГ"/>
    <m/>
    <s v="2020.10.12"/>
    <d v="6580-06-01T00:00:00"/>
    <s v="Ч.Баярмаа"/>
    <m/>
    <m/>
    <m/>
    <m/>
    <m/>
    <m/>
    <m/>
    <m/>
    <m/>
  </r>
  <r>
    <n v="854"/>
    <d v="2020-09-28T00:00:00"/>
    <s v="Ц.Батзул"/>
    <x v="6"/>
    <x v="470"/>
    <d v="2020-10-12T00:00:00"/>
    <s v="Компьютер техник хэрэгсэл"/>
    <x v="7"/>
    <s v="Авто тээврийн үндэсний төв"/>
    <s v="ТӨБЗГ"/>
    <m/>
    <s v="2020.10.01"/>
    <d v="6355-06-01T00:00:00"/>
    <s v="Д.Номингэрэл"/>
    <s v="Өөрийн хөрөнгө "/>
    <n v="441530000"/>
    <m/>
    <m/>
    <m/>
    <m/>
    <m/>
    <m/>
    <m/>
  </r>
  <r>
    <n v="855"/>
    <d v="2020-09-29T00:00:00"/>
    <s v="Ц.Батзул"/>
    <x v="8"/>
    <x v="499"/>
    <d v="2020-10-13T00:00:00"/>
    <s v="Алсын радио станц"/>
    <x v="7"/>
    <s v="Эрдэнэт үйлдвэр ТӨҮГ"/>
    <s v="ТӨБЗГ"/>
    <m/>
    <s v="2020.10.05"/>
    <d v="6433-06-01T00:00:00"/>
    <s v="Э.Билгүүн"/>
    <m/>
    <m/>
    <m/>
    <m/>
    <m/>
    <m/>
    <m/>
    <m/>
    <m/>
  </r>
  <r>
    <n v="856"/>
    <d v="2020-09-29T00:00:00"/>
    <s v="Ц.Батзул"/>
    <x v="3"/>
    <x v="292"/>
    <d v="2020-10-13T00:00:00"/>
    <s v="Боловсрол соёлын байгууллагын их засвар Багц 1"/>
    <x v="5"/>
    <s v="Өвөрхангай аймгийн ОНӨГ"/>
    <s v="БСШУСС"/>
    <s v="6-1/6348"/>
    <s v="2020.10.13"/>
    <s v="6-1/6605"/>
    <s v="Д.Отгонсүрэн"/>
    <s v="улсын төсөв"/>
    <n v="290000000"/>
    <m/>
    <m/>
    <m/>
    <m/>
    <m/>
    <m/>
    <m/>
  </r>
  <r>
    <n v="857"/>
    <d v="2020-09-29T00:00:00"/>
    <s v="Ц.Батзул"/>
    <x v="2"/>
    <x v="65"/>
    <d v="2020-10-13T00:00:00"/>
    <s v="Кабель чагнагч "/>
    <x v="2"/>
    <s v="Орон сууц нийтийн аж ахуйн удирдах газар"/>
    <m/>
    <m/>
    <m/>
    <m/>
    <s v="Б.Түвшин"/>
    <m/>
    <m/>
    <m/>
    <m/>
    <m/>
    <m/>
    <m/>
    <m/>
    <m/>
  </r>
  <r>
    <n v="858"/>
    <d v="2020-09-29T00:00:00"/>
    <s v="Ц.Батзул"/>
    <x v="4"/>
    <x v="500"/>
    <d v="2020-10-13T00:00:00"/>
    <s v="Суудлын автомашин"/>
    <x v="0"/>
    <s v="Улаанбаатар хөрөнгө оруулалт, Менежмент ҮЦК ХХК"/>
    <s v="Нийслэл ЗД"/>
    <s v=" 6-1/6342"/>
    <s v=" 2020.10.12"/>
    <s v=" 6-1/6575"/>
    <s v="Г.Мөнхцэцэг"/>
    <m/>
    <m/>
    <m/>
    <m/>
    <m/>
    <m/>
    <m/>
    <m/>
    <m/>
  </r>
  <r>
    <n v="859"/>
    <d v="2020-09-29T00:00:00"/>
    <s v="Ц.Батзул"/>
    <x v="8"/>
    <x v="32"/>
    <d v="2020-10-13T00:00:00"/>
    <s v="Уул уурхайн геологийн праграмм хангамж нийлүүлэх"/>
    <x v="0"/>
    <s v="Эрдэнэс тавантолгой ХК"/>
    <s v="УУХҮС"/>
    <d v="6345-06-01T00:00:00"/>
    <s v="2020.10.12"/>
    <d v="6560-06-01T00:00:00"/>
    <s v="Э.Билгүүн"/>
    <m/>
    <m/>
    <m/>
    <m/>
    <m/>
    <m/>
    <m/>
    <m/>
    <m/>
  </r>
  <r>
    <n v="860"/>
    <d v="2020-09-30T00:00:00"/>
    <s v="Ц.Батзул"/>
    <x v="2"/>
    <x v="38"/>
    <d v="2020-10-14T00:00:00"/>
    <s v="Сүлжээний холболт, хамгаалалтын техник болон програм хангамж нийлүүлэх ,суурилуулах ажил"/>
    <x v="4"/>
    <s v="ИНЕГ"/>
    <s v="ЗТХС"/>
    <m/>
    <m/>
    <m/>
    <s v="Б.Түвшин"/>
    <m/>
    <m/>
    <m/>
    <m/>
    <m/>
    <m/>
    <m/>
    <m/>
    <m/>
  </r>
  <r>
    <n v="861"/>
    <d v="2020-10-01T00:00:00"/>
    <s v="Ц.Батзул"/>
    <x v="4"/>
    <x v="501"/>
    <d v="2020-10-15T00:00:00"/>
    <s v="Хүнд хэлбэрийн хөгжлийн бэрхшээлтэй хүүхдийн асрамж, халамжийн төвийн зураг, төсөв /Улаанбаатар, Чингэлтэй дүүрэг/"/>
    <x v="0"/>
    <s v="ХНХЯ"/>
    <s v="ХНХС"/>
    <s v=" 6-1/6346"/>
    <s v=" 2020.10.13"/>
    <s v=" 6-1/6618"/>
    <s v="Г.Мөнхцэцэг"/>
    <m/>
    <m/>
    <m/>
    <m/>
    <m/>
    <m/>
    <m/>
    <m/>
    <m/>
  </r>
  <r>
    <n v="862"/>
    <d v="2020-10-02T00:00:00"/>
    <s v="Ц.Батзул"/>
    <x v="2"/>
    <x v="65"/>
    <d v="2020-10-16T00:00:00"/>
    <s v="Багшийн мэргэжил дээшлүүлэх институтэд тоног төхөөрөмж худалдан авах"/>
    <x v="0"/>
    <s v="Багшийн мэргэжил дээшлүүлэх институт"/>
    <s v="БСШУСС"/>
    <m/>
    <s v="2020.10.20"/>
    <d v="6691-06-01T00:00:00"/>
    <s v="Б.Түвшин"/>
    <m/>
    <m/>
    <m/>
    <m/>
    <m/>
    <m/>
    <m/>
    <m/>
    <m/>
  </r>
  <r>
    <n v="863"/>
    <d v="2020-10-02T00:00:00"/>
    <s v="Ц.Батзул"/>
    <x v="1"/>
    <x v="502"/>
    <d v="2020-10-16T00:00:00"/>
    <s v="Гэрэлтүүлэг /СХД, 30 дугаар хороо/"/>
    <x v="1"/>
    <s v="Улаанбаатар хотын Захирагчийн ажлын алба"/>
    <s v="Нийслэл ЗД"/>
    <m/>
    <s v="2020.10.16"/>
    <d v="6649-06-01T00:00:00"/>
    <s v="Ч.Баярмаа"/>
    <s v="ТӨБЗГ"/>
    <m/>
    <m/>
    <m/>
    <m/>
    <m/>
    <m/>
    <m/>
    <m/>
  </r>
  <r>
    <n v="864"/>
    <d v="2020-10-02T00:00:00"/>
    <s v="Ц.Батзул"/>
    <x v="8"/>
    <x v="371"/>
    <d v="2020-10-16T00:00:00"/>
    <s v="Хүдэр нунтаглагч ZHM-4А"/>
    <x v="0"/>
    <s v="Эрдэнэт үйлдвэр ТӨҮГ"/>
    <s v="ТӨБЗГ"/>
    <s v="6-1/6460"/>
    <s v="2020.10.16"/>
    <d v="6657-06-01T00:00:00"/>
    <s v="Э.Билгүүн"/>
    <m/>
    <m/>
    <m/>
    <m/>
    <m/>
    <m/>
    <m/>
    <m/>
    <m/>
  </r>
  <r>
    <n v="865"/>
    <d v="2020-10-05T00:00:00"/>
    <s v="Ц.Батзул"/>
    <x v="4"/>
    <x v="193"/>
    <d v="2020-10-19T00:00:00"/>
    <s v="Өндөрхаан нисэх онгоцны буудлыш шинэчлэн барих төсөл"/>
    <x v="5"/>
    <s v="ЗТХЯ"/>
    <s v="ЗТХС"/>
    <s v=" 6-1/5525"/>
    <s v=" 2020.10.16"/>
    <s v=" 6-1/6660"/>
    <s v="Г.Мөнхцэцэг"/>
    <m/>
    <m/>
    <m/>
    <m/>
    <m/>
    <m/>
    <m/>
    <m/>
    <m/>
  </r>
  <r>
    <n v="866"/>
    <d v="2020-10-06T00:00:00"/>
    <s v="Ц.Батзул"/>
    <x v="3"/>
    <x v="414"/>
    <d v="2020-10-20T00:00:00"/>
    <s v="Алтанцөгц сумын сургуулийн хичээлийн А байр, биеийн тамир заалны их засвар"/>
    <x v="6"/>
    <s v="Баян-Өлгий аймгийн ЗДТГ"/>
    <s v="Баян-Өлгий ЗД"/>
    <n v="0"/>
    <s v="2020.10.12"/>
    <s v="6-1/6554"/>
    <s v="Д.Отгонсүрэн"/>
    <n v="0"/>
    <n v="0"/>
    <m/>
    <m/>
    <m/>
    <m/>
    <m/>
    <m/>
    <m/>
  </r>
  <r>
    <n v="867"/>
    <d v="2020-10-06T00:00:00"/>
    <s v="Ц.Батзул"/>
    <x v="8"/>
    <x v="368"/>
    <d v="2020-10-20T00:00:00"/>
    <s v="Хүдэр нунтаглагч ZHM-4А"/>
    <x v="0"/>
    <s v="Эрдэнэт үйлдвэр ТӨҮГ"/>
    <s v="ТӨБЗГ"/>
    <s v="6-1/6460"/>
    <s v="2020.10.16"/>
    <d v="6657-06-01T00:00:00"/>
    <s v="Э.Билгүүн"/>
    <m/>
    <m/>
    <m/>
    <m/>
    <m/>
    <m/>
    <m/>
    <m/>
    <m/>
  </r>
  <r>
    <n v="868"/>
    <d v="2020-10-06T00:00:00"/>
    <s v="Ц.Батзул"/>
    <x v="6"/>
    <x v="503"/>
    <d v="2020-10-20T00:00:00"/>
    <s v="Дээврийн материал"/>
    <x v="5"/>
    <s v="Эрдэнэт үйлдвэр ТӨҮГ"/>
    <s v="ТӨБЗГ"/>
    <s v="6-1/6577"/>
    <s v="2020.10.20"/>
    <d v="6699-06-01T00:00:00"/>
    <s v="Д.Номингэрэл"/>
    <s v="Өөрийн хөрөнгө"/>
    <n v="795920000"/>
    <m/>
    <m/>
    <m/>
    <m/>
    <m/>
    <m/>
    <m/>
  </r>
  <r>
    <n v="869"/>
    <d v="2020-10-06T00:00:00"/>
    <s v="Ц.Батзул"/>
    <x v="4"/>
    <x v="504"/>
    <d v="2020-10-20T00:00:00"/>
    <s v="Сэрээт авто ачигч"/>
    <x v="7"/>
    <s v="Эрдэнэт үйлдвэр ТӨҮГ"/>
    <s v="ТӨБЗГ"/>
    <s v=" -"/>
    <s v=" 2020.10.12"/>
    <s v=" 6-1/6574"/>
    <s v="Г.Мөнхцэцэг"/>
    <m/>
    <m/>
    <m/>
    <m/>
    <m/>
    <m/>
    <m/>
    <m/>
    <m/>
  </r>
  <r>
    <n v="870"/>
    <d v="2020-10-06T00:00:00"/>
    <s v="Ц.Батзул"/>
    <x v="1"/>
    <x v="352"/>
    <d v="2020-10-20T00:00:00"/>
    <s v="Даатгалын үйлчилгээ"/>
    <x v="1"/>
    <s v="ИНЕГ"/>
    <s v="ЗТХС"/>
    <m/>
    <s v="2020.10.20"/>
    <d v="6698-06-01T00:00:00"/>
    <s v="Ч.Баярмаа"/>
    <m/>
    <m/>
    <m/>
    <m/>
    <m/>
    <m/>
    <m/>
    <m/>
    <m/>
  </r>
  <r>
    <n v="871"/>
    <d v="2020-10-06T00:00:00"/>
    <s v="Ц.Батзул"/>
    <x v="3"/>
    <x v="505"/>
    <d v="2020-10-20T00:00:00"/>
    <s v="Хан-уул дүүргийн 4,8 дугаар хорооны нутаг дэвсгэрийн үерийн хамгаалалтын барилгын ажил"/>
    <x v="0"/>
    <s v="Хот байгуулалт, хөгжлийн газар"/>
    <s v="Нийслэл ЗД"/>
    <s v="6-1/6348"/>
    <s v="2020.10.20"/>
    <d v="6715-06-01T00:00:00"/>
    <s v="Д.Отгонсүрэн"/>
    <s v="ОНТ"/>
    <n v="296300000"/>
    <m/>
    <m/>
    <m/>
    <m/>
    <m/>
    <m/>
    <m/>
  </r>
  <r>
    <n v="872"/>
    <d v="2020-10-06T00:00:00"/>
    <s v="Ц.Батзул"/>
    <x v="2"/>
    <x v="506"/>
    <d v="2020-10-20T00:00:00"/>
    <s v="Давтамж хувиргагч "/>
    <x v="10"/>
    <s v="Эрдэнэт үйлдвэр ТӨҮГ"/>
    <s v="ТӨБЗГ"/>
    <m/>
    <m/>
    <m/>
    <s v="Б.Түвшин"/>
    <m/>
    <m/>
    <m/>
    <m/>
    <m/>
    <m/>
    <m/>
    <m/>
    <m/>
  </r>
  <r>
    <n v="873"/>
    <d v="2020-10-06T00:00:00"/>
    <s v="Ц.Батзул"/>
    <x v="1"/>
    <x v="67"/>
    <d v="2020-10-20T00:00:00"/>
    <s v="Өвлийн хувцас "/>
    <x v="9"/>
    <s v="Тавантолгой төмөр зам ХХК"/>
    <s v="ТӨБЗГ"/>
    <m/>
    <s v="2020.10.12"/>
    <d v="6579-06-01T00:00:00"/>
    <s v="Ч.Баярмаа"/>
    <m/>
    <m/>
    <m/>
    <m/>
    <m/>
    <m/>
    <m/>
    <m/>
    <m/>
  </r>
  <r>
    <n v="874"/>
    <d v="2020-10-09T00:00:00"/>
    <s v="Ц.Батзул"/>
    <x v="8"/>
    <x v="145"/>
    <d v="2020-10-23T00:00:00"/>
    <s v="Налайх дүүрэгт нэн шаардлагатай тусгай зориулалтын автомашин"/>
    <x v="0"/>
    <s v="Налайх дүүргийн ХААА"/>
    <s v="Нийслэл ЗД"/>
    <s v="6-1/6619"/>
    <s v="2020.10.21"/>
    <d v="6736-06-01T00:00:00"/>
    <s v="Э.Билгүүн"/>
    <m/>
    <m/>
    <m/>
    <m/>
    <m/>
    <m/>
    <m/>
    <m/>
    <m/>
  </r>
  <r>
    <n v="875"/>
    <d v="2020-10-07T00:00:00"/>
    <s v="Ц.Батзул"/>
    <x v="8"/>
    <x v="111"/>
    <d v="2020-10-21T00:00:00"/>
    <s v="Хүүхдийн секторт хоол үйлдвэрлэлийн тоног төхөөрөмж "/>
    <x v="5"/>
    <s v="Улаанбаатар төмөр зам ХНН"/>
    <s v="ТӨБЗГ"/>
    <m/>
    <s v="2020.10.21"/>
    <d v="6721-06-01T00:00:00"/>
    <s v="Э.Билгүүн"/>
    <m/>
    <m/>
    <m/>
    <m/>
    <m/>
    <m/>
    <m/>
    <m/>
    <m/>
  </r>
  <r>
    <n v="876"/>
    <d v="2020-10-07T00:00:00"/>
    <s v="Ц.Батзул"/>
    <x v="8"/>
    <x v="11"/>
    <d v="2020-10-21T00:00:00"/>
    <s v="Нийтийн эзэмшлийн талбайн тохижилтын /Жаргалант сум, Магсаржав, Цамбагарав баг/"/>
    <x v="0"/>
    <s v="Ховд аймгийн ОНӨГ"/>
    <s v="Ховд ЗД"/>
    <s v="6-1/6560"/>
    <s v="2020.10.21"/>
    <d v="6722-06-01T00:00:00"/>
    <s v="Э.Билгүүн"/>
    <m/>
    <m/>
    <m/>
    <m/>
    <m/>
    <m/>
    <m/>
    <m/>
    <m/>
  </r>
  <r>
    <n v="877"/>
    <d v="2020-10-09T00:00:00"/>
    <s v="Ц.Батзул"/>
    <x v="6"/>
    <x v="507"/>
    <d v="2020-10-23T00:00:00"/>
    <s v="Барилга байгууламжийн даатгалын үйлчилгээ"/>
    <x v="7"/>
    <s v="ИНЕГ"/>
    <s v="ЗТХС"/>
    <m/>
    <s v="2020.10.13"/>
    <d v="6592-06-01T00:00:00"/>
    <s v="Д.Номингэрэл"/>
    <s v="Урсгал "/>
    <n v="200000000"/>
    <m/>
    <m/>
    <m/>
    <m/>
    <m/>
    <m/>
    <m/>
  </r>
  <r>
    <n v="878"/>
    <d v="2020-10-09T00:00:00"/>
    <s v="Ц.Батзул"/>
    <x v="6"/>
    <x v="507"/>
    <d v="2020-10-23T00:00:00"/>
    <s v="Шүүгчийн амь нас эрүүл мэндийн даатгал"/>
    <x v="7"/>
    <s v="ШЕЗ"/>
    <m/>
    <m/>
    <s v="2020.10.13"/>
    <d v="6591-06-01T00:00:00"/>
    <s v="Д.Номингэрэл"/>
    <s v="Улсын төсөв "/>
    <n v="596000000"/>
    <m/>
    <m/>
    <m/>
    <m/>
    <m/>
    <m/>
    <m/>
  </r>
  <r>
    <n v="879"/>
    <d v="2020-10-09T00:00:00"/>
    <s v="Ц.Батзул"/>
    <x v="2"/>
    <x v="16"/>
    <d v="2020-10-23T00:00:00"/>
    <s v="Хэмжилтийн багаж хэрэгсэл"/>
    <x v="0"/>
    <s v="НХААГ"/>
    <s v="Нийслэл ЗД"/>
    <m/>
    <s v="2020.10.23"/>
    <d v="6767-06-01T00:00:00"/>
    <s v="Б.Түвшин"/>
    <m/>
    <m/>
    <m/>
    <m/>
    <m/>
    <m/>
    <m/>
    <m/>
    <m/>
  </r>
  <r>
    <n v="880"/>
    <d v="2020-10-09T00:00:00"/>
    <s v="Ц.Батзул"/>
    <x v="6"/>
    <x v="508"/>
    <d v="2020-10-23T00:00:00"/>
    <s v="Баянхонгор сумын хогийн цэг байгуулах"/>
    <x v="1"/>
    <s v="Баянхонгор аймгийн ОНӨГ"/>
    <s v="Баянхонгор ЗД"/>
    <s v="6-1/6593"/>
    <s v="2020.10.21"/>
    <d v="6732-06-01T00:00:00"/>
    <s v="Д.Номингэрэл"/>
    <s v="Орон нутгийн хөгжлийн сан"/>
    <n v="500000000"/>
    <m/>
    <m/>
    <m/>
    <m/>
    <m/>
    <m/>
    <m/>
  </r>
  <r>
    <n v="881"/>
    <d v="2020-10-09T00:00:00"/>
    <s v="Ц.Батзул"/>
    <x v="3"/>
    <x v="437"/>
    <d v="2020-10-23T00:00:00"/>
    <s v="Даланзадгад сумын хаяагийн гол, өнчийн зооны мод үржүүлгийн газрын 10кв-ын цахилгаан дамжуулах шугамын ажил"/>
    <x v="5"/>
    <s v="Өмнөговь аймгийн ЗДТГ"/>
    <s v="Өмнөговь ЗД"/>
    <s v="6-1/6588"/>
    <s v="2020.10.23"/>
    <s v="6-1/6779"/>
    <s v="Д.Отгонсүрэн"/>
    <s v="ОНТ"/>
    <n v="170000000"/>
    <m/>
    <m/>
    <m/>
    <m/>
    <m/>
    <m/>
    <m/>
  </r>
  <r>
    <n v="882"/>
    <d v="2020-10-09T00:00:00"/>
    <s v="Ц.Батзул"/>
    <x v="1"/>
    <x v="42"/>
    <d v="2020-10-23T00:00:00"/>
    <s v="XRD төхөөрөмжийн дээж бэлтгэгч"/>
    <x v="7"/>
    <s v="Эрдэнэт үйлдвэр ТӨҮГ"/>
    <s v="ТӨБЗГ"/>
    <m/>
    <s v="2020.10.13"/>
    <d v="6607-06-01T00:00:00"/>
    <s v="Ч.Баярмаа"/>
    <m/>
    <m/>
    <m/>
    <m/>
    <m/>
    <m/>
    <m/>
    <m/>
    <m/>
  </r>
  <r>
    <n v="883"/>
    <d v="2020-10-09T00:00:00"/>
    <s v="Ц.Батзул"/>
    <x v="8"/>
    <x v="374"/>
    <d v="2020-10-23T00:00:00"/>
    <s v="Усгал засварын ажил"/>
    <x v="7"/>
    <s v="Арьс өвчлөлийн судлалын төв ХХК"/>
    <s v="ЭМС"/>
    <m/>
    <s v="2020.10.16"/>
    <d v="5151-06-01T00:00:00"/>
    <s v="Э.Билгүүн"/>
    <m/>
    <m/>
    <m/>
    <m/>
    <m/>
    <m/>
    <m/>
    <m/>
    <m/>
  </r>
  <r>
    <n v="884"/>
    <d v="2020-10-09T00:00:00"/>
    <s v="Ц.Батзул"/>
    <x v="2"/>
    <x v="206"/>
    <d v="2020-10-23T00:00:00"/>
    <s v="Шүүгчийн амь нас эрүүл мэндийн даатгал"/>
    <x v="7"/>
    <s v="ШЕЗ"/>
    <m/>
    <m/>
    <m/>
    <m/>
    <s v="Д.Номингэрэл"/>
    <m/>
    <m/>
    <m/>
    <m/>
    <m/>
    <m/>
    <m/>
    <m/>
    <m/>
  </r>
  <r>
    <n v="886"/>
    <d v="2020-10-09T00:00:00"/>
    <s v="Ц.Батзул"/>
    <x v="8"/>
    <x v="23"/>
    <d v="2020-10-23T00:00:00"/>
    <s v="Илчит тэргэний их засвар"/>
    <x v="0"/>
    <s v="Монголросцветмет ТӨҮГ"/>
    <s v="ТӨБЗГ"/>
    <s v="6-1/6620"/>
    <s v="2020.10.23"/>
    <d v="6763-06-01T00:00:00"/>
    <s v="Э.Билгүүн"/>
    <s v="Өөрийн хөрөнгө"/>
    <m/>
    <m/>
    <m/>
    <m/>
    <m/>
    <b v="0"/>
    <m/>
    <m/>
  </r>
  <r>
    <n v="887"/>
    <d v="2020-10-09T00:00:00"/>
    <s v="Ц.Батзул"/>
    <x v="2"/>
    <x v="202"/>
    <d v="2020-10-23T00:00:00"/>
    <s v="Батсүмбэр орох замаас төвийн хэсэг, арын худаг хүртэлх хатуу хучилттай авто зам /СХД, 21 дүгээр хороо/"/>
    <x v="9"/>
    <s v="СХД ХААА"/>
    <s v="Нийслэл ЗД"/>
    <m/>
    <m/>
    <m/>
    <s v="Б.Түвшин"/>
    <m/>
    <m/>
    <m/>
    <m/>
    <m/>
    <m/>
    <m/>
    <m/>
    <m/>
  </r>
  <r>
    <n v="888"/>
    <d v="2020-10-12T00:00:00"/>
    <s v="Ц.Батзул"/>
    <x v="1"/>
    <x v="504"/>
    <d v="2020-10-26T00:00:00"/>
    <s v="Дунд даацын автомашины сэлбэг"/>
    <x v="7"/>
    <s v="Эрдэнэт үйлдвэр ТӨҮГ"/>
    <s v="ТӨБЗГ"/>
    <m/>
    <s v="2020.10.16"/>
    <d v="6647-06-01T00:00:00"/>
    <s v="Ч.Баярмаа"/>
    <m/>
    <m/>
    <m/>
    <m/>
    <m/>
    <m/>
    <m/>
    <m/>
    <m/>
  </r>
  <r>
    <n v="889"/>
    <d v="2020-10-12T00:00:00"/>
    <s v="Ц.Батзул"/>
    <x v="2"/>
    <x v="206"/>
    <d v="2020-10-26T00:00:00"/>
    <s v="Шүүгчийн амь нас эрүүл мэндийн даатгал"/>
    <x v="7"/>
    <s v="ШЕЗ"/>
    <m/>
    <m/>
    <m/>
    <m/>
    <m/>
    <m/>
    <m/>
    <m/>
    <m/>
    <m/>
    <m/>
    <m/>
    <m/>
    <m/>
  </r>
  <r>
    <n v="890"/>
    <d v="2020-10-12T00:00:00"/>
    <s v="Ц.Батзул"/>
    <x v="3"/>
    <x v="509"/>
    <d v="2020-10-26T00:00:00"/>
    <s v="Орхон аймгийн нутагчт эзэмшдэг нэгж талбаруудад газрын төлөв байдал, чанарын хянан баталгааг хийх"/>
    <x v="0"/>
    <s v="Эрдэнэт үйлдвэр ТӨҮГ"/>
    <s v="ТӨБЗГ"/>
    <s v="6-1/6606"/>
    <s v="2020.10.23"/>
    <s v="6-1/6786"/>
    <s v="Д.Отгонсүрэн"/>
    <s v="Өөрийн хөрөнгө"/>
    <n v="80000000"/>
    <m/>
    <m/>
    <m/>
    <m/>
    <m/>
    <m/>
    <m/>
  </r>
  <r>
    <n v="891"/>
    <d v="2020-10-13T00:00:00"/>
    <s v="Ц.Батзул"/>
    <x v="4"/>
    <x v="510"/>
    <d v="2020-10-27T00:00:00"/>
    <s v="Уурхайчдын 2 дугаар гудамж аюулгүйн тойргоос МТ шатахуун түгээх станц хүртэлх авто зам 0.620 км НД, 2 дугаар хороо"/>
    <x v="7"/>
    <s v="Нийслэлийн авто зам хөгжлийн газар"/>
    <s v="Нийслэл ЗД"/>
    <s v=" -"/>
    <s v=" 2020.10.19"/>
    <s v=" 6-1/6663"/>
    <s v="Г.Мөнхцэцэг"/>
    <m/>
    <m/>
    <m/>
    <m/>
    <m/>
    <m/>
    <m/>
    <m/>
    <m/>
  </r>
  <r>
    <n v="892"/>
    <d v="2020-10-13T00:00:00"/>
    <s v="Ц.Батзул"/>
    <x v="3"/>
    <x v="38"/>
    <d v="2020-10-27T00:00:00"/>
    <s v="Камержуулалт /8 дугаар хороо/"/>
    <x v="2"/>
    <s v="Сонгинохайрхан дүүргийн ЗДТГ"/>
    <s v="Нийслэл ЗД"/>
    <s v=" 6-1/6785"/>
    <s v=" 2020.10.27"/>
    <s v=" 6-1/6858"/>
    <s v="Д.Отгонсүрэн"/>
    <n v="0"/>
    <n v="0"/>
    <m/>
    <m/>
    <m/>
    <m/>
    <m/>
    <m/>
    <m/>
  </r>
  <r>
    <n v="893"/>
    <d v="2020-10-14T00:00:00"/>
    <s v="Ц.Батзул"/>
    <x v="8"/>
    <x v="371"/>
    <d v="2020-10-28T00:00:00"/>
    <s v="Редуктар"/>
    <x v="0"/>
    <s v="Эрдэнэт үйлдвэр ТӨҮГ"/>
    <s v="ТӨБЗГ"/>
    <s v="6-1/6719"/>
    <s v="2020.10.28"/>
    <d v="6879-06-01T00:00:00"/>
    <s v="Э.Билгүүн"/>
    <m/>
    <m/>
    <m/>
    <m/>
    <m/>
    <m/>
    <m/>
    <m/>
    <m/>
  </r>
  <r>
    <n v="894"/>
    <d v="2020-10-16T00:00:00"/>
    <s v="Ц.Батзул"/>
    <x v="4"/>
    <x v="511"/>
    <d v="2020-10-30T00:00:00"/>
    <s v="Дорноговь аймгийн амьтадын төрөл зүйл, тархац, нөөцийг тогтоох судалгааны ажил"/>
    <x v="0"/>
    <s v="Дорноговь аймгийн ОНӨГ"/>
    <s v="Дорноговь ЗД"/>
    <m/>
    <s v=" 2020.10.30"/>
    <s v=" 6-1/605"/>
    <s v="Г.Мөнхцэцэг"/>
    <m/>
    <m/>
    <m/>
    <m/>
    <m/>
    <m/>
    <m/>
    <m/>
    <m/>
  </r>
  <r>
    <n v="895"/>
    <d v="2020-10-16T00:00:00"/>
    <s v="Ц.Батзул"/>
    <x v="8"/>
    <x v="385"/>
    <d v="2020-10-30T00:00:00"/>
    <s v="Редуктар"/>
    <x v="0"/>
    <s v="Эрдэнэт үйлдвэр ТӨҮГ"/>
    <s v="ТӨБЗГ"/>
    <s v="6-1/6719"/>
    <s v="2020.10.28"/>
    <d v="6879-06-01T00:00:00"/>
    <s v="Э.Билгүүн"/>
    <m/>
    <m/>
    <m/>
    <m/>
    <m/>
    <m/>
    <m/>
    <m/>
    <m/>
  </r>
  <r>
    <n v="896"/>
    <d v="2020-10-16T00:00:00"/>
    <s v="Ц.Батзул"/>
    <x v="4"/>
    <x v="512"/>
    <d v="2020-10-30T00:00:00"/>
    <s v="Хүнд даацын автомашины жолоочийн аюулгүй ажиллагааны иж бүрдэл"/>
    <x v="5"/>
    <s v="Эрдэнэт үйлдвэр ТӨҮГ"/>
    <s v="ТӨБЗГ"/>
    <s v=" 6-1/6720"/>
    <s v=" 2020.10.30"/>
    <s v=" 6-1/6906"/>
    <s v="Г.Мөнхцэцэг"/>
    <m/>
    <m/>
    <m/>
    <m/>
    <m/>
    <m/>
    <m/>
    <m/>
    <m/>
  </r>
  <r>
    <n v="897"/>
    <d v="2020-10-16T00:00:00"/>
    <s v="Ц.Батзул"/>
    <x v="6"/>
    <x v="513"/>
    <d v="2020-10-30T00:00:00"/>
    <s v="Ундны ус "/>
    <x v="0"/>
    <s v="Эрдэнэт үйлдвэр ТӨҮГ"/>
    <s v="ТӨБЗГ"/>
    <s v="6-1/6725"/>
    <s v="2020.10.26"/>
    <d v="6820-06-01T00:00:00"/>
    <s v="Д.Номингэрэл"/>
    <s v="Өөрийн хөрөнгө"/>
    <n v="474375000"/>
    <m/>
    <m/>
    <m/>
    <m/>
    <m/>
    <m/>
    <m/>
  </r>
  <r>
    <n v="898"/>
    <d v="2020-10-16T00:00:00"/>
    <s v="Ц.Батзул"/>
    <x v="6"/>
    <x v="514"/>
    <d v="2020-10-30T00:00:00"/>
    <s v="ХАлдварт өвчин судаллын үндэсний төвийн III шатлалын лабораторын барилгын дуусгал Багц 3"/>
    <x v="0"/>
    <s v="ЭМЯ"/>
    <s v="ЭМС"/>
    <s v="6-1/6726"/>
    <s v="2020.10.26"/>
    <d v="6819-06-01T00:00:00"/>
    <s v="Д.Номингэрэл"/>
    <s v="Улсын төсөв "/>
    <n v="273128400"/>
    <m/>
    <m/>
    <m/>
    <m/>
    <m/>
    <m/>
    <m/>
  </r>
  <r>
    <n v="899"/>
    <d v="2020-10-16T00:00:00"/>
    <s v="Ц.Батзул"/>
    <x v="6"/>
    <x v="277"/>
    <d v="2020-10-30T00:00:00"/>
    <s v="ХАлдварт өвчин судаллын үндэсний төвийн III шатлалын лабораторын барилгын дуусгал Багц 1"/>
    <x v="0"/>
    <s v="ЭМЯ"/>
    <s v="ЭМС"/>
    <s v="6-1/6726"/>
    <s v="2020.10.27"/>
    <d v="6854-06-01T00:00:00"/>
    <s v="Д.Номингэрэл"/>
    <s v="Улсын төсөв "/>
    <n v="862044720"/>
    <m/>
    <m/>
    <m/>
    <m/>
    <m/>
    <m/>
    <m/>
  </r>
  <r>
    <n v="900"/>
    <d v="2020-10-19T00:00:00"/>
    <s v="Ц.Батзул"/>
    <x v="3"/>
    <x v="515"/>
    <d v="2020-11-02T00:00:00"/>
    <s v="Гал тогооны хэрэгсэл нийлүүлэх"/>
    <x v="0"/>
    <s v="Орон сууц нийтийн аж ахуйн удирдах газар ОНӨААТҮГ"/>
    <s v="Нийслэл ЗД"/>
    <s v="6-1/6730"/>
    <s v=" 2020.11.02"/>
    <s v=" 6-1/6948"/>
    <s v="Д.Отгонсүрэн"/>
    <s v="Өөрийн хөрөнгө"/>
    <n v="24900000"/>
    <m/>
    <m/>
    <m/>
    <m/>
    <m/>
    <m/>
    <m/>
  </r>
  <r>
    <n v="901"/>
    <d v="2020-10-20T00:00:00"/>
    <s v="Ц.Батзул"/>
    <x v="4"/>
    <x v="385"/>
    <d v="2020-11-03T00:00:00"/>
    <s v="Зорчигчийн вагон депоп хими цэвэрлэгээний машин худалдан авах"/>
    <x v="0"/>
    <s v="Улаанбаатар төмөр зам ХНН"/>
    <s v="ТӨБЗГ"/>
    <s v=" 6-1/6784"/>
    <s v=" 2020.11.02"/>
    <s v=" 6-1/6950"/>
    <s v="Г.Мөнхцэцэг"/>
    <m/>
    <m/>
    <m/>
    <m/>
    <m/>
    <m/>
    <m/>
    <m/>
    <m/>
  </r>
  <r>
    <n v="902"/>
    <d v="2020-10-20T00:00:00"/>
    <s v="Ц.Батзул"/>
    <x v="8"/>
    <x v="516"/>
    <d v="2020-11-03T00:00:00"/>
    <s v="Шалны материал"/>
    <x v="0"/>
    <s v="Эрдэнэт үйлдвэр ТӨҮГ"/>
    <s v="ТӨБЗГ"/>
    <s v="6-1/6791"/>
    <s v=" 2020.11.03"/>
    <s v=" 6-1/6956"/>
    <s v="Э.Билгүүн"/>
    <m/>
    <m/>
    <m/>
    <m/>
    <m/>
    <m/>
    <m/>
    <m/>
    <m/>
  </r>
  <r>
    <n v="903"/>
    <d v="2020-10-20T00:00:00"/>
    <s v="Ц.Батзул"/>
    <x v="6"/>
    <x v="165"/>
    <d v="2020-11-03T00:00:00"/>
    <s v="Эм, эмнэлгийн хэрэгсэл, урвалж оношлуур худалдан авах, Багц-32"/>
    <x v="0"/>
    <s v="АШУҮИС"/>
    <s v="БСШУСС"/>
    <s v="6-1/6782"/>
    <s v="2020.11.03"/>
    <d v="6954-06-01T00:00:00"/>
    <s v="Д.Номингэрэл"/>
    <s v="Улсын төсөв"/>
    <n v="22487500"/>
    <m/>
    <m/>
    <m/>
    <m/>
    <m/>
    <m/>
    <m/>
  </r>
  <r>
    <n v="904"/>
    <d v="2020-10-21T00:00:00"/>
    <s v="Ц.Батзул"/>
    <x v="6"/>
    <x v="42"/>
    <d v="2020-11-04T00:00:00"/>
    <s v="Нисэхийн мээдээллийн үйлчилгээний автомтат системийн техник хангамжийг нийлүүлэх"/>
    <x v="0"/>
    <s v="ИНЕГ"/>
    <m/>
    <s v="6-1/6781"/>
    <s v="2020.11.04"/>
    <d v="7004-06-01T00:00:00"/>
    <s v="Д.Номингэрэл"/>
    <s v="Өөрийн хөрөнгө"/>
    <n v="1352000000"/>
    <m/>
    <m/>
    <m/>
    <m/>
    <m/>
    <m/>
    <m/>
  </r>
  <r>
    <n v="905"/>
    <d v="2020-10-21T00:00:00"/>
    <s v="Ц.Батзул"/>
    <x v="8"/>
    <x v="311"/>
    <d v="2020-11-04T00:00:00"/>
    <s v="Зээлийн барьцаанд байгаа хөрөнгүүдийг олон улсын үнэлгээний стандарт IVS ын дагуу үнэлэх"/>
    <x v="0"/>
    <s v="Хөгжлийн банк"/>
    <s v="СС"/>
    <s v="6-1/6792"/>
    <s v=" 2020.11.03"/>
    <s v=" 6-1/6985"/>
    <s v="Э.Билгүүн"/>
    <m/>
    <m/>
    <m/>
    <m/>
    <m/>
    <m/>
    <m/>
    <m/>
    <m/>
  </r>
  <r>
    <n v="906"/>
    <d v="2020-10-21T00:00:00"/>
    <s v="Ц.Батзул"/>
    <x v="4"/>
    <x v="517"/>
    <d v="2020-11-04T00:00:00"/>
    <s v="Дорноговь аймгийн Сайншанд сумын нэгдсэн эмнэлэгийн засвар"/>
    <x v="0"/>
    <s v="Дорноговь аймгийн ОНӨГ"/>
    <s v="Дорноговь ЗД"/>
    <m/>
    <s v="2020.11.03"/>
    <s v=" 6-1/6955"/>
    <s v="Г.Мөнхцэцэг"/>
    <m/>
    <m/>
    <m/>
    <m/>
    <m/>
    <m/>
    <m/>
    <m/>
    <m/>
  </r>
  <r>
    <n v="907"/>
    <d v="2020-10-21T00:00:00"/>
    <s v="Ц.Батзул"/>
    <x v="4"/>
    <x v="518"/>
    <d v="2020-11-04T00:00:00"/>
    <s v="Зорчигчийн вагон депоп хими цэвэрлэгээний машин худалдан авах"/>
    <x v="0"/>
    <s v="Улаанбаатар төмөр зам ХНН"/>
    <s v="ТӨБЗГ"/>
    <s v=" 6-1/6784"/>
    <s v=" 2020.11.02"/>
    <s v=" 6-1/6950"/>
    <s v="Г.Мөнхцэцэг"/>
    <m/>
    <m/>
    <m/>
    <m/>
    <m/>
    <m/>
    <m/>
    <m/>
    <m/>
  </r>
  <r>
    <n v="908"/>
    <d v="2020-10-23T00:00:00"/>
    <s v="Ц.Батзул"/>
    <x v="8"/>
    <x v="519"/>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m/>
    <s v="Хас банк"/>
    <s v="147GT10202810002"/>
    <n v="2361572"/>
    <m/>
    <d v="7215-06-01T00:00:00"/>
    <s v="Болгосон"/>
  </r>
  <r>
    <n v="909"/>
    <d v="2020-10-23T00:00:00"/>
    <s v="Ц.Батзул"/>
    <x v="8"/>
    <x v="519"/>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m/>
    <s v="Хас банк"/>
    <s v="147GT10202810502 "/>
    <n v="2446768"/>
    <m/>
    <d v="7215-06-01T00:00:00"/>
    <s v="Болгосон"/>
  </r>
  <r>
    <n v="910"/>
    <d v="2020-10-23T00:00:00"/>
    <s v="Ц.Батзул"/>
    <x v="6"/>
    <x v="493"/>
    <d v="2020-11-06T00:00:00"/>
    <s v="Хүйтнээр хатуурах холимгийн лабораторийн төхөөрөмж "/>
    <x v="0"/>
    <s v="Эрдэнэт үйлдвэр ТӨҮГ"/>
    <s v="ТӨБЗГ"/>
    <s v="6-1/6855"/>
    <s v="2020.11.05"/>
    <d v="7015-06-01T00:00:00"/>
    <s v="Д.Номингэрэл"/>
    <s v="Өөрийн хөрөнгө"/>
    <n v="379103400"/>
    <m/>
    <m/>
    <m/>
    <m/>
    <m/>
    <m/>
    <m/>
  </r>
  <r>
    <n v="911"/>
    <d v="2020-10-23T00:00:00"/>
    <s v="Ц.Батзул"/>
    <x v="4"/>
    <x v="520"/>
    <d v="2020-11-06T00:00:00"/>
    <s v="Компьютер, принтер худалдан авах"/>
    <x v="0"/>
    <s v="Эрдэнэс тавантолгой ХК"/>
    <s v="ТӨБЗГ"/>
    <m/>
    <s v=" 2020.11.06"/>
    <s v=" 6-1/7067"/>
    <s v="Г.Мөнхцэцэг"/>
    <m/>
    <m/>
    <m/>
    <m/>
    <m/>
    <m/>
    <m/>
    <m/>
    <m/>
  </r>
  <r>
    <n v="912"/>
    <d v="2020-10-26T00:00:00"/>
    <s v="Ц.Батзул"/>
    <x v="8"/>
    <x v="521"/>
    <d v="2020-11-09T00:00:00"/>
    <s v="Олон үйлдэлт танхимын тоног төхөөрөмж, тавилга нийлүүлэх"/>
    <x v="1"/>
    <s v="Төрийн албаны зөвлөл"/>
    <s v="Төрийн абланы зөвлөл"/>
    <s v="6-1/6893"/>
    <s v="2020.11.06"/>
    <s v=" 6-1/7066"/>
    <s v="Э.Билгүүн"/>
    <m/>
    <m/>
    <m/>
    <m/>
    <m/>
    <m/>
    <m/>
    <m/>
    <m/>
  </r>
  <r>
    <n v="913"/>
    <d v="2020-10-26T00:00:00"/>
    <s v="Ц.Батзул"/>
    <x v="3"/>
    <x v="262"/>
    <d v="2020-11-09T00:00:00"/>
    <s v="Үйлдвэрийн зориулалттай тоос сорогч Karcher IVR 50/40 Pf нийлүүлэх"/>
    <x v="0"/>
    <s v="Эрдэнэт үйлдвэр ТӨҮГ"/>
    <s v="ТӨБЗГ"/>
    <s v="6-1/6896"/>
    <s v="2020.11.09"/>
    <s v=" 6-1/7099"/>
    <s v="Д.Отгонсүрэн"/>
    <s v="өөрийн хөрөнгө "/>
    <n v="34800000"/>
    <m/>
    <m/>
    <m/>
    <m/>
    <m/>
    <m/>
    <m/>
  </r>
  <r>
    <n v="914"/>
    <d v="2020-10-26T00:00:00"/>
    <s v="Ц.Батзул"/>
    <x v="3"/>
    <x v="42"/>
    <d v="2020-11-09T00:00:00"/>
    <s v="Иргэний нисэхийн ерөнхий газрын интернет сүлжээний хамгаалалтын лиценз"/>
    <x v="0"/>
    <s v="ИНЕГ"/>
    <s v="ЗТХС"/>
    <s v="6-1/6897"/>
    <s v=" 2020.11.05"/>
    <s v=" 6-1/7028"/>
    <s v="Д.Отгонсүрэн"/>
    <s v="Улсын төсөв "/>
    <n v="74000000"/>
    <m/>
    <m/>
    <m/>
    <m/>
    <m/>
    <m/>
    <m/>
  </r>
  <r>
    <n v="915"/>
    <d v="2020-10-26T00:00:00"/>
    <s v="Ц.Батзул"/>
    <x v="4"/>
    <x v="260"/>
    <d v="2020-11-09T00:00:00"/>
    <s v="Шинэ төрлийн коронавируст халдвар COVID 19-ын үед шаардлагатай лабораторын урвалж, орошлуур"/>
    <x v="7"/>
    <s v="ЭМЯ"/>
    <s v="ЭМС"/>
    <s v=" -"/>
    <s v=" 2020.10.30"/>
    <s v=" 6-1/6904"/>
    <s v="Г.Мөнхцэцэг"/>
    <m/>
    <m/>
    <m/>
    <m/>
    <m/>
    <m/>
    <m/>
    <m/>
    <m/>
  </r>
  <r>
    <n v="916"/>
    <d v="2020-10-27T00:00:00"/>
    <s v="Ц.Батзул"/>
    <x v="8"/>
    <x v="521"/>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x v="1"/>
    <s v="Гаалийн ерөнхий газар"/>
    <s v="СЯ"/>
    <s v="6-1/6894"/>
    <s v="2020.11.10"/>
    <s v=" 6-1/7114"/>
    <s v="Э.Билгүүн"/>
    <m/>
    <m/>
    <m/>
    <m/>
    <m/>
    <m/>
    <m/>
    <m/>
    <m/>
  </r>
  <r>
    <n v="917"/>
    <d v="2020-10-27T00:00:00"/>
    <s v="Ц.Батзул"/>
    <x v="6"/>
    <x v="73"/>
    <d v="2020-11-10T00:00:00"/>
    <s v="Дархан-Уул аймаг, Хонгор суманд баригдах 40 айлын орон сууцны барилгын ажил"/>
    <x v="0"/>
    <s v="Улаанбаатар төмөр зам ХНН"/>
    <s v="ТӨБЗГ"/>
    <s v="6-1/6908"/>
    <s v="2020.11.10"/>
    <s v=" 6-1/7117"/>
    <s v="Д.Номингэрэл"/>
    <s v="Өөрийн хөрөнгө"/>
    <n v="3923565000"/>
    <m/>
    <m/>
    <m/>
    <m/>
    <m/>
    <m/>
    <m/>
  </r>
  <r>
    <n v="918"/>
    <d v="2020-10-27T00:00:00"/>
    <s v="Ц.Батзул"/>
    <x v="6"/>
    <x v="522"/>
    <d v="2020-11-10T00:00:00"/>
    <s v="Даланзадгад сумын 200 хүүхдийн цэцэрлэгийн барилга барих "/>
    <x v="0"/>
    <s v="Өмнөговь аймгийн ОНӨГ"/>
    <s v="Өмнөговь ЗД"/>
    <s v="6-1/6907"/>
    <s v="2020.11.10"/>
    <s v=" 6-1/7116"/>
    <s v="Д.Номингэрэл"/>
    <s v="Говийн Оюу хөгжлийг дэмжих сан"/>
    <n v="2215490000"/>
    <m/>
    <m/>
    <m/>
    <m/>
    <m/>
    <m/>
    <m/>
  </r>
  <r>
    <n v="919"/>
    <d v="2020-11-02T00:00:00"/>
    <s v="Ц.Батзул"/>
    <x v="6"/>
    <x v="523"/>
    <d v="2020-11-16T00:00:00"/>
    <s v="Аймгийн төвийн ногоон байгууламжийн хэмжээг нэмэгдүүлж, Даланзадгад сумын цэцэрлэгт хүрээлэн байгуулах"/>
    <x v="0"/>
    <s v="Өмнөговь аймгийн ЗДТГ"/>
    <s v="Өмнөговь ЗД"/>
    <s v="6-1/6915"/>
    <s v="2020.11.12"/>
    <d v="7148-06-01T00:00:00"/>
    <s v="Д.Номингэрэл"/>
    <s v="Орон нутгийн төсөв"/>
    <n v="1500000000"/>
    <m/>
    <m/>
    <m/>
    <m/>
    <m/>
    <m/>
    <m/>
  </r>
  <r>
    <n v="920"/>
    <d v="2020-10-29T00:00:00"/>
    <s v="Ц.Батзул"/>
    <x v="8"/>
    <x v="77"/>
    <d v="2020-11-12T00:00:00"/>
    <s v="Шинэ төрлийн коронавируст халдвар COVID 19-ын үед шаардлагатай лабораторын урвалж, орошлуур"/>
    <x v="0"/>
    <s v="ЭМЯ"/>
    <s v="ЭМС"/>
    <s v=" 6-1/6957"/>
    <s v="2020.11.11"/>
    <s v=" 6-1/7120"/>
    <s v="Э.Билгүүн"/>
    <m/>
    <m/>
    <m/>
    <m/>
    <m/>
    <m/>
    <m/>
    <m/>
    <m/>
  </r>
  <r>
    <n v="921"/>
    <d v="2020-10-30T00:00:00"/>
    <s v="Ц.Батзул"/>
    <x v="3"/>
    <x v="173"/>
    <d v="2020-11-13T00:00:00"/>
    <s v="Сургуулийн спорт заалны шал засвар"/>
    <x v="0"/>
    <s v="Баянхонгор аймгийн Гурванбулаг сумын ЗД"/>
    <s v="Баянхонгор ЗД"/>
    <s v=" 6-1/7026"/>
    <s v="2020.11.13"/>
    <s v=" 6-1/7167"/>
    <s v="Д.Отгонсүрэн"/>
    <s v="Улсын төсөв"/>
    <n v="24000000"/>
    <m/>
    <m/>
    <m/>
    <m/>
    <m/>
    <m/>
    <m/>
  </r>
  <r>
    <n v="922"/>
    <d v="2020-11-02T00:00:00"/>
    <s v="З.Энхболд"/>
    <x v="4"/>
    <x v="524"/>
    <d v="2020-11-16T00:00:00"/>
    <s v="Эрүүл мэндийн төвийн барилга, 5 ор /Баян-Өлгий, Ногооннуур сум, Ховд баг/"/>
    <x v="4"/>
    <s v="ТХААГ"/>
    <s v="ТХААГ"/>
    <s v=" -"/>
    <s v=" -"/>
    <s v=" -"/>
    <s v="Г.Мөнхцэцэг"/>
    <m/>
    <m/>
    <m/>
    <m/>
    <m/>
    <m/>
    <m/>
    <m/>
    <m/>
  </r>
  <r>
    <n v="923"/>
    <d v="2020-11-02T00:00:00"/>
    <s v="З.Энхболд"/>
    <x v="8"/>
    <x v="71"/>
    <d v="2020-11-16T00:00:00"/>
    <s v="Хог хаягдлыг бууруулах арга хэмжээнд дэмжлэг үзүүлэх"/>
    <x v="0"/>
    <s v="Баянхонгор аймгийн ОНӨГ"/>
    <s v="Баянхонгор ЗД"/>
    <s v=" 6-1/7018"/>
    <s v="2020.11.13"/>
    <s v=" 6-1/7162"/>
    <s v="Э.Билгүүн"/>
    <m/>
    <m/>
    <m/>
    <m/>
    <m/>
    <m/>
    <m/>
    <m/>
    <m/>
  </r>
  <r>
    <n v="924"/>
    <d v="2020-11-02T00:00:00"/>
    <s v="З.Энхболд"/>
    <x v="4"/>
    <x v="525"/>
    <d v="2020-11-16T00:00:00"/>
    <s v="Мал ангилалтын зөөврийн хашаа"/>
    <x v="7"/>
    <s v="ЗЗБУХНСТ"/>
    <s v="ХХААС"/>
    <s v=" -"/>
    <s v=" 2020.11.05"/>
    <s v=" 6-1/7017"/>
    <s v="Г.Мөнхцэцэг"/>
    <m/>
    <m/>
    <m/>
    <m/>
    <m/>
    <m/>
    <m/>
    <m/>
    <m/>
  </r>
  <r>
    <n v="925"/>
    <d v="2020-11-03T00:00:00"/>
    <s v="З.Энхболд"/>
    <x v="3"/>
    <x v="359"/>
    <d v="2020-11-17T00:00:00"/>
    <s v="Зүүн хаалганы намагжилтыг багасгах ажил"/>
    <x v="0"/>
    <s v="Ховд аймгийн ОНӨГ"/>
    <s v="Ховд ЗД"/>
    <s v=" 6-1/7025"/>
    <s v=" 2020.11.17"/>
    <s v=" 6-1/7211"/>
    <s v="Д.Отгонсүрэн"/>
    <s v="ОНТ"/>
    <n v="200000000"/>
    <m/>
    <m/>
    <m/>
    <m/>
    <m/>
    <m/>
    <m/>
  </r>
  <r>
    <n v="926"/>
    <d v="2020-11-03T00:00:00"/>
    <s v="З.Энхболд"/>
    <x v="8"/>
    <x v="344"/>
    <d v="2020-11-17T00:00:00"/>
    <s v="Гагнуур шалгах хэт авианы багаж TOFD 2.2 PRO"/>
    <x v="0"/>
    <s v="Эрдэнэт үйлдвэр ТӨҮГ"/>
    <s v="ТӨБЗГ"/>
    <s v=" 6-1/7058"/>
    <s v="2020.11.17"/>
    <s v=" 6-1/7214"/>
    <s v="Э.Билгүүн"/>
    <m/>
    <m/>
    <m/>
    <m/>
    <m/>
    <m/>
    <m/>
    <m/>
    <m/>
  </r>
  <r>
    <n v="927"/>
    <d v="2020-11-04T00:00:00"/>
    <s v="З.Энхболд"/>
    <x v="3"/>
    <x v="526"/>
    <d v="2020-11-18T00:00:00"/>
    <s v="Ханын материал нийлүүлэх"/>
    <x v="4"/>
    <s v="Эрдэнэт үйлдвэр ТӨҮГ"/>
    <s v="ТӨБЗГ"/>
    <s v=" 6-1/7054"/>
    <s v="2020.11.13"/>
    <s v=" 6-1/7168"/>
    <s v="Д.Отгонсүрэн"/>
    <n v="0"/>
    <n v="0"/>
    <m/>
    <m/>
    <m/>
    <m/>
    <m/>
    <m/>
    <m/>
  </r>
  <r>
    <n v="928"/>
    <d v="2020-11-04T00:00:00"/>
    <s v="З.Энхболд"/>
    <x v="6"/>
    <x v="527"/>
    <d v="2020-11-18T00:00:00"/>
    <s v="БТХ, ӨНХ-ийн хүдрийн агуулахын тоос дарах тоног төхөөрөмж нийлүүлэх, суурилуулах"/>
    <x v="0"/>
    <s v="Эрдэнэт үйлдвэр ТӨҮГ"/>
    <s v="ТӨБЗГ"/>
    <s v="6-1/7104"/>
    <s v="2020.11.17"/>
    <d v="7202-06-01T00:00:00"/>
    <s v="Д.Номингэрэл"/>
    <s v="Өөрийн хөрөнгө"/>
    <n v="540000000"/>
    <m/>
    <m/>
    <m/>
    <m/>
    <m/>
    <m/>
    <m/>
  </r>
  <r>
    <n v="929"/>
    <d v="2020-11-04T00:00:00"/>
    <s v="З.Энхболд"/>
    <x v="4"/>
    <x v="528"/>
    <d v="2020-11-18T00:00:00"/>
    <s v="Канцелярские товары "/>
    <x v="7"/>
    <s v="Эрдэнэт үйлдвэр ТӨҮГ"/>
    <s v="ТӨБЗГ"/>
    <s v=" -"/>
    <s v=" 2020.11.09"/>
    <s v=" 6-1/7079"/>
    <s v="Г.Мөнхцэцэг"/>
    <m/>
    <m/>
    <m/>
    <m/>
    <m/>
    <m/>
    <m/>
    <m/>
    <m/>
  </r>
  <r>
    <n v="930"/>
    <d v="2020-11-04T00:00:00"/>
    <s v="З.Энхболд"/>
    <x v="8"/>
    <x v="391"/>
    <d v="2020-11-18T00:00:00"/>
    <s v="Гидроэкскаватор"/>
    <x v="1"/>
    <s v="Монголросцветмет ТӨҮГ"/>
    <s v="ТӨБЗГ"/>
    <s v=" 6-1/7076"/>
    <s v="2020.11.17"/>
    <s v=" 6-1/7177"/>
    <s v="Э.Билгүүн"/>
    <m/>
    <m/>
    <m/>
    <m/>
    <m/>
    <m/>
    <m/>
    <m/>
    <m/>
  </r>
  <r>
    <n v="931"/>
    <d v="2020-11-04T00:00:00"/>
    <s v="З.Энхболд"/>
    <x v="4"/>
    <x v="216"/>
    <d v="2020-11-18T00:00:00"/>
    <s v="Лабораторийн шинжилгээний хэрэгсэл, шүүр нийлүүлэх"/>
    <x v="1"/>
    <s v="Эрдэнэт үйлдвэр ТӨҮГ"/>
    <s v="ТӨБЗГ"/>
    <m/>
    <s v=" 2020.11.18"/>
    <s v=" 6-1/7242"/>
    <s v="Г.Мөнхцэцэг"/>
    <m/>
    <m/>
    <m/>
    <m/>
    <m/>
    <m/>
    <m/>
    <m/>
    <m/>
  </r>
  <r>
    <n v="932"/>
    <d v="2020-11-04T00:00:00"/>
    <s v="З.Энхболд"/>
    <x v="4"/>
    <x v="16"/>
    <d v="2020-11-18T00:00:00"/>
    <s v="Хэмжилтийн багаж хэрэгсэл нийлүүлэх"/>
    <x v="9"/>
    <s v="Нийслэлийн ХААГ"/>
    <s v="НЗДТГ"/>
    <s v="- "/>
    <s v=" 2020.11.11"/>
    <d v="7132-06-01T00:00:00"/>
    <s v="Г.Мөнхцэцэг"/>
    <m/>
    <m/>
    <m/>
    <m/>
    <m/>
    <m/>
    <m/>
    <m/>
    <m/>
  </r>
  <r>
    <n v="933"/>
    <d v="2020-11-05T00:00:00"/>
    <s v="З.Энхболд"/>
    <x v="8"/>
    <x v="434"/>
    <d v="2020-11-19T00:00:00"/>
    <s v="Халуун усны барилга /Баян-Өлгий, Бугат сум/"/>
    <x v="0"/>
    <s v="ТХААГ"/>
    <s v="ЕС"/>
    <s v=" 6-1/7103"/>
    <s v="2020.11.19"/>
    <s v=" 6-1/7246"/>
    <s v="Э.Билгүүн"/>
    <m/>
    <m/>
    <m/>
    <m/>
    <m/>
    <m/>
    <m/>
    <m/>
    <m/>
  </r>
  <r>
    <n v="934"/>
    <d v="2020-11-05T00:00:00"/>
    <s v="З.Энхболд"/>
    <x v="4"/>
    <x v="529"/>
    <d v="2020-11-19T00:00:00"/>
    <s v="Эрүүл мэндийн төвийн барилга, 5 ор /Баян-Өлгий, Ногооннуур сум, Ховд баг/"/>
    <x v="0"/>
    <s v="ТХААГ"/>
    <s v="ТХААГ"/>
    <m/>
    <s v=" 2020.11.23"/>
    <s v=" 6-1/7268"/>
    <s v="Г.Мөнхцэцэг"/>
    <m/>
    <m/>
    <m/>
    <m/>
    <m/>
    <m/>
    <m/>
    <m/>
    <m/>
  </r>
  <r>
    <n v="935"/>
    <d v="2020-11-05T00:00:00"/>
    <s v="З.Энхболд"/>
    <x v="4"/>
    <x v="530"/>
    <d v="2020-11-19T00:00:00"/>
    <s v="Лабораторийн шинжилгээний хэрэгсэл, шүүр нийлүүлэх"/>
    <x v="3"/>
    <s v="Эрдэнэт үйлдвэр ТӨҮГ"/>
    <s v="ТӨБЗГ"/>
    <s v=" -"/>
    <s v=" 2020.11.17"/>
    <d v="7224-06-01T00:00:00"/>
    <s v="Г.Мөнхцэцэг"/>
    <m/>
    <m/>
    <m/>
    <m/>
    <m/>
    <m/>
    <m/>
    <m/>
    <m/>
  </r>
  <r>
    <n v="936"/>
    <d v="2020-11-06T00:00:00"/>
    <s v="З.Энхболд"/>
    <x v="3"/>
    <x v="531"/>
    <d v="2020-11-20T00:00:00"/>
    <s v="Алсын зайн оношлогооны багаж &quot;Teletes focus&quot; нийлүүлэх"/>
    <x v="0"/>
    <s v="Эрдэнэт үйлдвэр ТӨҮГ"/>
    <s v="ТӨБЗГ"/>
    <s v=" 6-1/"/>
    <s v=" 2020.11.19"/>
    <d v="7245-06-02T00:00:00"/>
    <s v="Д.Отгонсүрэн"/>
    <s v="өөрийн хөрөнгө"/>
    <n v="675000000"/>
    <m/>
    <m/>
    <m/>
    <m/>
    <m/>
    <m/>
    <m/>
  </r>
  <r>
    <n v="937"/>
    <d v="2020-11-06T00:00:00"/>
    <s v="З.Энхболд"/>
    <x v="8"/>
    <x v="19"/>
    <d v="2020-11-20T00:00:00"/>
    <s v="Хатуу хайлш Pramet нийлүүлэх"/>
    <x v="2"/>
    <s v="Эрдэнэт үйлдвэр ТӨҮГ"/>
    <s v="ТӨБЗГ"/>
    <m/>
    <s v="2020.11.11"/>
    <s v=" 6-1/7129"/>
    <s v="Э.Билгүүн"/>
    <m/>
    <m/>
    <m/>
    <m/>
    <m/>
    <m/>
    <m/>
    <m/>
    <m/>
  </r>
  <r>
    <n v="938"/>
    <d v="2020-11-06T00:00:00"/>
    <s v="З.Энхболд"/>
    <x v="6"/>
    <x v="532"/>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x v="3"/>
    <s v="Хил хамгаалах ерөнхий газар"/>
    <s v="БХС"/>
    <m/>
    <s v="2020.11.13"/>
    <d v="7169-06-01T00:00:00"/>
    <s v="Д.Номингэрэл"/>
    <m/>
    <m/>
    <m/>
    <m/>
    <m/>
    <m/>
    <m/>
    <m/>
    <m/>
  </r>
  <r>
    <n v="939"/>
    <d v="2020-11-06T00:00:00"/>
    <s v="З.Энхболд"/>
    <x v="4"/>
    <x v="533"/>
    <d v="2020-11-20T00:00:00"/>
    <s v="Вагон өргөх суурин домкрат нийлүүлж, суурилуулах нийлүүлэгчийг сонгон шалгаруулах"/>
    <x v="2"/>
    <s v="Монголын төмөр зам"/>
    <s v="ТӨБЗГ"/>
    <s v=" -"/>
    <s v="2020.11.11"/>
    <s v=" 6-1/7132"/>
    <s v="Г.Мөнхцэцэг"/>
    <m/>
    <m/>
    <m/>
    <m/>
    <m/>
    <m/>
    <m/>
    <m/>
    <m/>
  </r>
  <r>
    <n v="940"/>
    <d v="2020-11-06T00:00:00"/>
    <s v="З.Энхболд"/>
    <x v="3"/>
    <x v="534"/>
    <d v="2020-11-20T00:00:00"/>
    <s v="110 кВ-ын Улаангом-Өмнөговь 1,2 ЦДАШ-уудын үндсэн хамгаалалтуудыг суурилуулж, ажилд оруулах"/>
    <x v="0"/>
    <s v="Баруун бүсийн эрчим хүчний систем ТӨХК"/>
    <s v="ЭХС"/>
    <s v="6-1/7125"/>
    <s v="2020.11.20"/>
    <s v="6-1/7299"/>
    <s v="Д.Отгонсүрэн"/>
    <s v="өөрийн хөрөнгө"/>
    <n v="100000000"/>
    <m/>
    <m/>
    <m/>
    <m/>
    <m/>
    <m/>
    <m/>
  </r>
  <r>
    <n v="941"/>
    <d v="2020-11-06T00:00:00"/>
    <s v="З.Энхболд"/>
    <x v="4"/>
    <x v="69"/>
    <d v="2020-11-20T00:00:00"/>
    <s v="Шинэ төрлийн коронавируст халдвар (Ковид-19)-ын үед шаардлагатай бусад хувийн хамгаалах хэрэгсэл нийлүүлэх "/>
    <x v="7"/>
    <s v="ЭМЯ"/>
    <s v="ЭМС"/>
    <s v=" -"/>
    <s v="2020.11.10"/>
    <d v="7119-06-01T00:00:00"/>
    <s v="Г.Мөнхцэцэг"/>
    <m/>
    <m/>
    <m/>
    <m/>
    <m/>
    <m/>
    <m/>
    <m/>
    <m/>
  </r>
  <r>
    <n v="942"/>
    <d v="2020-11-09T00:00:00"/>
    <s v="Ц.Батзул"/>
    <x v="6"/>
    <x v="535"/>
    <d v="2020-11-23T00:00:00"/>
    <s v="Ханын өнгөлгөөний хавтан нийлүүлэх"/>
    <x v="0"/>
    <s v="Эрдэнэт үйлдвэр ТӨҮГ"/>
    <s v="ТӨБЗГ"/>
    <s v="6-1/7123"/>
    <s v="2020.11.17"/>
    <d v="7203-06-01T00:00:00"/>
    <s v="Д.Номингэрэл"/>
    <s v="Өөрийн хөрөнгө"/>
    <n v="603160800"/>
    <m/>
    <m/>
    <m/>
    <m/>
    <m/>
    <m/>
    <m/>
  </r>
  <r>
    <n v="943"/>
    <d v="2020-11-09T00:00:00"/>
    <s v="Ц.Батзул"/>
    <x v="4"/>
    <x v="536"/>
    <d v="2020-11-23T00:00:00"/>
    <s v="Шинэ төрлийн коронавируст халдвар (Ковид-19)-ын үед шаардлагатай бусад хувийн хамгаалах хэрэгсэл нийлүүлэх /Багц 4/"/>
    <x v="4"/>
    <s v="ЭМЯ"/>
    <s v="ЭМС"/>
    <s v="6-1/7126"/>
    <s v=" 2020.11.13"/>
    <s v=" 6-1/7156"/>
    <s v="Г.Мөнхцэцэг"/>
    <m/>
    <m/>
    <m/>
    <m/>
    <m/>
    <m/>
    <m/>
    <m/>
    <m/>
  </r>
  <r>
    <n v="944"/>
    <d v="2020-11-09T00:00:00"/>
    <s v="Ц.Батзул"/>
    <x v="8"/>
    <x v="537"/>
    <d v="2020-11-23T00:00:00"/>
    <s v="Шалны хавтанцар материал нийлүүлэх"/>
    <x v="0"/>
    <s v="Эрдэнэт үйлдвэр ТӨҮГ"/>
    <s v="ТӨБЗГ"/>
    <s v=" 6-1/7018"/>
    <s v="2020.11.20"/>
    <s v=" 6-1/7306"/>
    <s v="Э.Билгүүн"/>
    <m/>
    <m/>
    <m/>
    <m/>
    <m/>
    <m/>
    <m/>
    <m/>
    <m/>
  </r>
  <r>
    <n v="945"/>
    <d v="2020-11-09T00:00:00"/>
    <s v="Ц.Батзул"/>
    <x v="4"/>
    <x v="143"/>
    <d v="2020-11-23T00:00:00"/>
    <s v="Цэцэрлэгийн барилга, 200 ор /Улаанбаатар, Чингэлтэй дүүрэг, 5 дугаар хороо/"/>
    <x v="0"/>
    <s v="ТХААГ"/>
    <s v="Шадар сайд"/>
    <m/>
    <s v=" 2020.11.23"/>
    <s v=" 6-1/7340"/>
    <s v="Г.Мөнхцэцэг"/>
    <m/>
    <m/>
    <m/>
    <m/>
    <m/>
    <m/>
    <m/>
    <m/>
    <m/>
  </r>
  <r>
    <n v="946"/>
    <d v="2020-11-10T00:00:00"/>
    <s v="Ц.Батзул"/>
    <x v="6"/>
    <x v="538"/>
    <d v="2020-11-24T00:00:00"/>
    <s v="Засгийн газрын II байрны дээврийн засвар"/>
    <x v="0"/>
    <s v="Засгийн газрын байруудын нийтлэг үйлчилгээний газар ТӨААТҮГ"/>
    <m/>
    <s v="6-1/7200"/>
    <s v="2020.11.20"/>
    <d v="7302-06-01T00:00:00"/>
    <s v="Д.Номингэрэл"/>
    <s v="Улсын төсөв"/>
    <n v="65700000"/>
    <m/>
    <m/>
    <m/>
    <m/>
    <m/>
    <m/>
    <m/>
  </r>
  <r>
    <n v="947"/>
    <d v="2020-11-09T00:00:00"/>
    <s v="Ц.Батзул"/>
    <x v="3"/>
    <x v="414"/>
    <d v="2020-11-24T00:00:00"/>
    <s v="Соёлын төвийн барилга, 300 ор /Баян-Өлгий, Толбо сум/"/>
    <x v="0"/>
    <s v="ТХААГ"/>
    <s v="Шадар сайд"/>
    <s v=" 6-1/7170"/>
    <s v="2020.11.24"/>
    <s v="6-1/7299"/>
    <s v="Д.Отгонсүрэн"/>
    <s v="улсын төсөв"/>
    <n v="1683200000"/>
    <m/>
    <m/>
    <m/>
    <m/>
    <m/>
    <m/>
    <m/>
  </r>
  <r>
    <n v="948"/>
    <d v="2020-11-10T00:00:00"/>
    <s v="Ц.Батзул"/>
    <x v="8"/>
    <x v="67"/>
    <d v="2020-11-24T00:00:00"/>
    <s v="Ажилчдын нормын хувцас худалдан авах"/>
    <x v="0"/>
    <s v="Нийслэлийн Амгалан амаржих газар"/>
    <s v="ЭМС"/>
    <s v=" 6-1/7150"/>
    <s v="2020.11.20"/>
    <s v=" 6-1/7307"/>
    <s v="Э.Билгүүн"/>
    <m/>
    <m/>
    <m/>
    <m/>
    <m/>
    <m/>
    <m/>
    <m/>
    <m/>
  </r>
  <r>
    <m/>
    <d v="2020-11-10T00:00:00"/>
    <s v="Ц.Батзул"/>
    <x v="4"/>
    <x v="539"/>
    <d v="2020-11-24T00:00:00"/>
    <s v="Дээврийн материал"/>
    <x v="0"/>
    <s v="Эрдэнэт үйлдвэр ТӨҮГ"/>
    <s v="ТӨБЗГ"/>
    <m/>
    <s v=" 2020.11.23"/>
    <s v=" 6-1/7379"/>
    <s v="Г.Мөнхцэцэг"/>
    <m/>
    <m/>
    <m/>
    <m/>
    <m/>
    <m/>
    <m/>
    <m/>
    <m/>
  </r>
  <r>
    <n v="949"/>
    <d v="2020-11-11T00:00:00"/>
    <s v="Ц.Батзул"/>
    <x v="6"/>
    <x v="96"/>
    <d v="2020-11-25T00:00:00"/>
    <s v="Говь-Алтай аймаг дахь Цагдаагийн газрын шинэ барилгад багаж, тоног төхөөрөмж, тавилга"/>
    <x v="4"/>
    <s v="Говь-Алтай аймаг дахь Цагдаагийн газар"/>
    <s v="ХЗДХС"/>
    <s v="6-1/7201"/>
    <s v="2020.11.27"/>
    <d v="7407-06-01T00:00:00"/>
    <s v="Д.Номингэрэл"/>
    <s v="Улсын төсөв"/>
    <n v="49925500"/>
    <m/>
    <m/>
    <m/>
    <m/>
    <m/>
    <m/>
    <m/>
  </r>
  <r>
    <n v="950"/>
    <d v="2020-11-12T00:00:00"/>
    <s v="Ц.Батзул"/>
    <x v="8"/>
    <x v="311"/>
    <d v="2020-11-26T00:00:00"/>
    <s v="Зээлийн барьцаанд байгаа хөрөнгүүдийг олон улсын үнэлгээний стандарт IVS ын дагуу үнэлэх"/>
    <x v="0"/>
    <s v="Хөгжлийн банк"/>
    <s v="СС"/>
    <s v=" 6-1/7216"/>
    <s v="2020.11.25"/>
    <d v="7393-06-01T00:00:00"/>
    <s v="Э.Билгүүн"/>
    <m/>
    <m/>
    <m/>
    <m/>
    <m/>
    <m/>
    <m/>
    <m/>
    <m/>
  </r>
  <r>
    <n v="951"/>
    <d v="2020-11-12T00:00:00"/>
    <s v="Ц.Батзул"/>
    <x v="3"/>
    <x v="540"/>
    <d v="2020-11-26T00:00:00"/>
    <s v="Сургуулийн дотуур байрны засварын ажил"/>
    <x v="1"/>
    <s v="Дундговь аймгийн Баянжаргалан сумын ЗДТГ"/>
    <s v="Дундговь аймгийн ЗДТГ"/>
    <s v=" 6-1/7210"/>
    <s v="2020.11.23"/>
    <s v=" 6-1/7341"/>
    <s v="Д.Отгонсүрэн"/>
    <s v="ОНХС"/>
    <n v="30025659"/>
    <m/>
    <m/>
    <m/>
    <m/>
    <m/>
    <m/>
    <m/>
  </r>
  <r>
    <n v="952"/>
    <d v="2020-11-12T00:00:00"/>
    <s v="Ц.Батзул"/>
    <x v="8"/>
    <x v="541"/>
    <d v="2020-11-26T00:00:00"/>
    <s v="Cүхбаатар, Чингэлтэй дүүргийн татварын хэлтсийн барилга угсралтын ажил"/>
    <x v="11"/>
    <s v="ТЕГ"/>
    <s v="СС"/>
    <m/>
    <s v="2020.11.19"/>
    <s v=" 6-1/7247"/>
    <s v="Э.Билгүүн"/>
    <m/>
    <m/>
    <m/>
    <m/>
    <m/>
    <m/>
    <m/>
    <m/>
    <m/>
  </r>
  <r>
    <n v="953"/>
    <d v="2020-11-13T00:00:00"/>
    <s v="Ц.Батзул"/>
    <x v="4"/>
    <x v="542"/>
    <d v="2020-11-27T00:00:00"/>
    <s v="Цэцэрлэгийн барилга 150 ор /Улаанбаатар хот, Сонгинохайрхан дүүрэг,22 дугаар хороо/"/>
    <x v="0"/>
    <s v="ТХААГ"/>
    <s v="ТХААГ"/>
    <s v=" 6-1/7222"/>
    <s v=" 2020.11.25"/>
    <s v=" 6-1/7342"/>
    <s v="Г.Мөнхцэцэг"/>
    <m/>
    <m/>
    <m/>
    <m/>
    <m/>
    <m/>
    <m/>
    <m/>
    <m/>
  </r>
  <r>
    <n v="954"/>
    <d v="2020-11-17T00:00:00"/>
    <s v="Ц.Батзул"/>
    <x v="6"/>
    <x v="543"/>
    <d v="2020-12-01T00:00:00"/>
    <s v="Ундны ус нийлүүлэх"/>
    <x v="3"/>
    <s v="Эрдэнэт үйлдвэр ТӨҮГ"/>
    <s v="ТӨБЗГ"/>
    <m/>
    <s v="2020.11.20"/>
    <d v="7303-06-01T00:00:00"/>
    <s v="Д.Номингэрэл"/>
    <s v="Өөрийн хөрөнгө"/>
    <n v="474375000"/>
    <m/>
    <m/>
    <m/>
    <m/>
    <m/>
    <m/>
    <m/>
  </r>
  <r>
    <n v="955"/>
    <d v="2020-11-17T00:00:00"/>
    <s v="Ц.Батзул"/>
    <x v="4"/>
    <x v="142"/>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x v="7"/>
    <s v="ЭМЯ"/>
    <s v="ЭМС"/>
    <s v=" -"/>
    <s v=" 2020.11.23"/>
    <s v=" 6-1/7339"/>
    <s v="Г.Мөнхцэцэг"/>
    <m/>
    <m/>
    <m/>
    <m/>
    <m/>
    <m/>
    <m/>
    <m/>
    <m/>
  </r>
  <r>
    <n v="956"/>
    <d v="2020-11-18T00:00:00"/>
    <s v="Ц.Батзул"/>
    <x v="8"/>
    <x v="544"/>
    <d v="2020-12-02T00:00:00"/>
    <s v="Температур болон зарцуулалтын хувиргагч"/>
    <x v="0"/>
    <s v="Эрдэнэт үйлдвэр ТӨҮГ"/>
    <s v="ТӨБЗГ"/>
    <s v=" 6-1/7300"/>
    <s v="2020.11.27"/>
    <d v="7429-06-01T00:00:00"/>
    <s v="Э.Билгүүн"/>
    <m/>
    <m/>
    <m/>
    <m/>
    <m/>
    <m/>
    <m/>
    <m/>
    <m/>
  </r>
  <r>
    <n v="957"/>
    <d v="2020-11-17T00:00:00"/>
    <s v="Ц.Батзул"/>
    <x v="6"/>
    <x v="545"/>
    <d v="2020-12-01T00:00:00"/>
    <s v="Тог баригч худалдан авах"/>
    <x v="0"/>
    <s v="Улаанбаатар төмөр зам ХНН"/>
    <s v="ТӨБЗГ"/>
    <s v=" 6-1/7244"/>
    <s v="2020.11.25"/>
    <d v="7375-06-01T00:00:00"/>
    <s v="Д.Номингэрэл"/>
    <s v="Өөрийн хөрөнгө"/>
    <n v="30000000"/>
    <m/>
    <m/>
    <m/>
    <m/>
    <m/>
    <m/>
    <m/>
  </r>
  <r>
    <n v="958"/>
    <d v="2020-11-17T00:00:00"/>
    <s v="Ц.Батзул"/>
    <x v="8"/>
    <x v="541"/>
    <d v="2020-12-01T00:00:00"/>
    <s v="Cүхбаатар, Чингэлтэй дүүргийн татварын хэлтсийн барилга угсралтын ажил"/>
    <x v="7"/>
    <s v="ТЕГ"/>
    <s v="СС"/>
    <m/>
    <s v="2020.11.23"/>
    <s v=" 6-1/7337"/>
    <s v="Э.Билгүүн"/>
    <m/>
    <m/>
    <m/>
    <m/>
    <m/>
    <m/>
    <m/>
    <m/>
    <m/>
  </r>
  <r>
    <n v="959"/>
    <d v="2020-11-20T00:00:00"/>
    <s v="Ц.Батзул"/>
    <x v="4"/>
    <x v="546"/>
    <d v="2020-12-04T00:00:00"/>
    <s v="Багийн төвийн барилга /Ховд, Буянт сум, Наранхайрхан баг/"/>
    <x v="0"/>
    <s v="Ховд аймгийн ОНӨГ"/>
    <s v="Ховд ЗД"/>
    <m/>
    <s v=" 2020.12.03"/>
    <s v=" 6-1/7540"/>
    <s v="Э.Билгүүн"/>
    <m/>
    <m/>
    <m/>
    <m/>
    <m/>
    <m/>
    <m/>
    <m/>
    <m/>
  </r>
  <r>
    <n v="960"/>
    <d v="2020-11-20T00:00:00"/>
    <s v="Ц.Батзул"/>
    <x v="4"/>
    <x v="547"/>
    <d v="2020-12-04T00:00:00"/>
    <s v="Нэг маягийн ажлын зургаар зохион байгуулах Цэцэрлэгийн барилга, 150 ор /Улаанбаатар, Сонгинохайрхан дүүрэг, 22 дугаар хороо/"/>
    <x v="7"/>
    <s v="ТХААГ"/>
    <s v="ТХААГ"/>
    <s v=" -"/>
    <s v=" 2020.11.23"/>
    <s v=" 6-1/7334"/>
    <s v="Э.Билгүүн"/>
    <m/>
    <m/>
    <m/>
    <m/>
    <m/>
    <m/>
    <m/>
    <m/>
    <m/>
  </r>
  <r>
    <n v="961"/>
    <d v="2020-11-23T00:00:00"/>
    <s v="Ц.Батзул"/>
    <x v="2"/>
    <x v="548"/>
    <d v="2020-12-07T00:00:00"/>
    <s v="Үйлдвэрлэл, технологийн паркийн дэд бүтэц барьж байгуулах суурь судалгаа, инженер геологи, хөрсний судалгаа хийж гүйцэтгэх"/>
    <x v="5"/>
    <s v="Эрдэнэт үйлдвэр ТӨҮГ"/>
    <s v="ТӨБЗГ"/>
    <m/>
    <m/>
    <m/>
    <s v="Б.Түвшин"/>
    <m/>
    <m/>
    <m/>
    <m/>
    <m/>
    <m/>
    <m/>
    <m/>
    <m/>
  </r>
  <r>
    <n v="962"/>
    <d v="2020-11-23T00:00:00"/>
    <s v="Ц.Батзул"/>
    <x v="8"/>
    <x v="549"/>
    <d v="2020-12-07T00:00:00"/>
    <s v="ШДП15*21 хацарт бутлуурт шаардлагатай сэлбэг хэрэгсэл"/>
    <x v="0"/>
    <s v="Эрдэнэт үйлдвэр ТӨҮГ"/>
    <s v="ТӨБЗГ"/>
    <s v=" 6-1/7406"/>
    <s v="2020.12.07"/>
    <s v=" 6-1/7577"/>
    <s v="Э.Билгүүн"/>
    <m/>
    <m/>
    <m/>
    <m/>
    <m/>
    <m/>
    <m/>
    <m/>
    <m/>
  </r>
  <r>
    <n v="963"/>
    <d v="2020-11-24T00:00:00"/>
    <s v="Ц.Батзул"/>
    <x v="8"/>
    <x v="541"/>
    <d v="2020-12-08T00:00:00"/>
    <s v="Cүхбаатар, Чингэлтэй дүүргийн татварын хэлтсийн барилга угсралтын ажил"/>
    <x v="0"/>
    <s v="ТЕГ"/>
    <s v="СС"/>
    <s v=" 6-1/7493"/>
    <s v="2020.12.04"/>
    <s v=" 6-1/7561"/>
    <s v="Э.Билгүүн"/>
    <m/>
    <m/>
    <m/>
    <m/>
    <m/>
    <m/>
    <m/>
    <m/>
    <m/>
  </r>
  <r>
    <n v="964"/>
    <d v="2020-11-24T00:00:00"/>
    <s v="Ц.Батзул"/>
    <x v="2"/>
    <x v="435"/>
    <d v="2020-12-08T00:00:00"/>
    <s v="Лабораторийн шинжилгээний ажил (олон элементийн химийн шинжилгээний ажил)"/>
    <x v="0"/>
    <s v="Эрдэнэт үйлдвэр ТӨҮГ"/>
    <s v="ТӨБЗГ"/>
    <m/>
    <m/>
    <m/>
    <s v="Б.Түвшин"/>
    <m/>
    <m/>
    <m/>
    <m/>
    <m/>
    <m/>
    <m/>
    <m/>
    <m/>
  </r>
  <r>
    <n v="965"/>
    <d v="2020-11-24T00:00:00"/>
    <s v="Ц.Батзул"/>
    <x v="2"/>
    <x v="265"/>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x v="3"/>
    <s v="Монгол Улсад Ковид 19 халдвараас урьдчилан сэргийлэх, эрүүл мэндийн системийн бэлэн байдлыг хангах төсөл"/>
    <s v="ЭМС"/>
    <m/>
    <m/>
    <m/>
    <m/>
    <m/>
    <m/>
    <m/>
    <m/>
    <m/>
    <m/>
    <m/>
    <m/>
    <m/>
  </r>
  <r>
    <n v="966"/>
    <d v="2020-11-25T00:00:00"/>
    <s v="Ц.Батзул"/>
    <x v="6"/>
    <x v="409"/>
    <d v="2020-12-09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d v="7440-06-01T00:00:00"/>
    <s v="2020.12.08"/>
    <d v="7602-06-01T00:00:00"/>
    <s v="Д.Номингэрэл"/>
    <s v="Өөрийн хөрөнгө"/>
    <n v="2700000000"/>
    <m/>
    <m/>
    <m/>
    <m/>
    <m/>
    <m/>
    <m/>
  </r>
  <r>
    <n v="967"/>
    <d v="2020-11-25T00:00:00"/>
    <s v="Ц.Батзул"/>
    <x v="1"/>
    <x v="550"/>
    <d v="2020-12-09T00:00:00"/>
    <s v="Орон сууц, нийтийн аж ахуйн удирдах газар ОНӨААТҮГ-ын ажилтнуудыг эрүүл мэндийн үзлэгт хамруулах"/>
    <x v="0"/>
    <s v="ОСНААУГ"/>
    <s v="НЗДТГ"/>
    <m/>
    <m/>
    <m/>
    <s v="Ч.Баярмаа"/>
    <m/>
    <m/>
    <m/>
    <m/>
    <m/>
    <m/>
    <m/>
    <m/>
    <m/>
  </r>
  <r>
    <n v="968"/>
    <d v="2020-11-25T00:00:00"/>
    <s v="Ц.Батзул"/>
    <x v="4"/>
    <x v="547"/>
    <d v="2020-12-09T00:00:00"/>
    <s v="Нэг маягийн ажлын зургаар зохион байгуулах Цэцэрлэгийн барилга, 150 ор /Улаанбаатар, Сонгинохайрхан дүүрэг, 22 дугаар хороо/"/>
    <x v="9"/>
    <s v="ТХААГ"/>
    <s v="ТХААГ"/>
    <s v=" -"/>
    <s v=" 2020.12.02"/>
    <s v=" 6-1/7495"/>
    <s v="Г.Мөнхцэцэг"/>
    <m/>
    <m/>
    <m/>
    <m/>
    <m/>
    <m/>
    <m/>
    <m/>
    <m/>
  </r>
  <r>
    <n v="969"/>
    <d v="2020-11-27T00:00:00"/>
    <s v="Ц.Батзул"/>
    <x v="2"/>
    <x v="551"/>
    <d v="2020-12-11T00:00:00"/>
    <s v="Зорчигч тээврийн /автобус/ үйлчилгээ үзүүлэх"/>
    <x v="7"/>
    <s v="Эрдэнэс тавантолгой ХК"/>
    <s v="УУХҮС"/>
    <m/>
    <m/>
    <m/>
    <s v="Б.Түвшин"/>
    <m/>
    <m/>
    <m/>
    <m/>
    <m/>
    <m/>
    <m/>
    <m/>
    <m/>
  </r>
  <r>
    <n v="970"/>
    <d v="2020-11-27T00:00:00"/>
    <s v="Ц.Батзул"/>
    <x v="6"/>
    <x v="523"/>
    <d v="2020-12-11T00:00:00"/>
    <s v="Аймгийн төвийн ногоон байгууламжийн хэмжээг нэмэгдүүлж, Даланзадгад сумын цэцэрлэгт хүрээлэн байгуулах"/>
    <x v="3"/>
    <s v="Өмнөговь ЗД"/>
    <s v="Өмнөговь ЗД"/>
    <m/>
    <s v="2020.12.02"/>
    <d v="7498-06-01T00:00:00"/>
    <s v="Д.Номингэрэл"/>
    <s v="Орон нутгийн төсөв"/>
    <n v="1500000000"/>
    <m/>
    <m/>
    <m/>
    <m/>
    <m/>
    <m/>
    <m/>
  </r>
  <r>
    <n v="971"/>
    <d v="2020-11-27T00:00:00"/>
    <s v="Ц.Батзул"/>
    <x v="8"/>
    <x v="329"/>
    <d v="2020-12-11T00:00:00"/>
    <s v="Лазераар зүсэгч машин"/>
    <x v="0"/>
    <s v="Эрдэнэт үйлдвэр ТӨҮГ"/>
    <s v="ТӨБЗГ"/>
    <s v=" 6-1/7439"/>
    <s v="2020.12.10"/>
    <s v=" 6-1/7640"/>
    <s v="Э.Билгүүн"/>
    <m/>
    <m/>
    <m/>
    <m/>
    <m/>
    <m/>
    <m/>
    <m/>
    <m/>
  </r>
  <r>
    <n v="972"/>
    <d v="2020-12-02T00:00:00"/>
    <s v="Ц.Батзул"/>
    <x v="8"/>
    <x v="67"/>
    <d v="2020-12-16T00:00:00"/>
    <s v="Ажилчдын нормын хувцас худалдан авах"/>
    <x v="2"/>
    <s v="Нийслэлийн Амгалан амаржих газар"/>
    <s v="ЭМС"/>
    <s v=" 6-1/7576"/>
    <s v="2020.12.16"/>
    <s v=" 6-1/7748"/>
    <s v="Э.Билгүүн"/>
    <m/>
    <m/>
    <m/>
    <m/>
    <m/>
    <m/>
    <m/>
    <m/>
    <m/>
  </r>
  <r>
    <n v="973"/>
    <d v="2020-12-02T00:00:00"/>
    <s v="Ц.Батзул"/>
    <x v="1"/>
    <x v="552"/>
    <d v="2020-12-16T00:00:00"/>
    <s v="Төрийн ордонд хөгжлийн бэрхшээлтэй иргэд саадгүй зорчиход зориулсан өргөх,буулгах механизм суурилуулах засварын ажил"/>
    <x v="7"/>
    <s v="Төр, засгийн үйлчилгээг эрхлэх газар"/>
    <s v="ЕС"/>
    <m/>
    <m/>
    <m/>
    <s v="Ч.Баярмаа"/>
    <m/>
    <m/>
    <m/>
    <m/>
    <m/>
    <m/>
    <m/>
    <m/>
    <m/>
  </r>
  <r>
    <n v="974"/>
    <d v="2020-12-03T00:00:00"/>
    <s v="Ц.Батзул"/>
    <x v="4"/>
    <x v="553"/>
    <d v="2020-12-17T00:00:00"/>
    <s v="Цэцэрлэгийн барилга, 200 ор /Улаанбаатар, Чингэлтэй дүүрэг, 5 дугаар хороо/"/>
    <x v="9"/>
    <s v="ТХААГ"/>
    <s v="ТХААГ"/>
    <s v=" -"/>
    <s v="2020.12.07"/>
    <s v=" 6-1/7574"/>
    <s v="Г.Мөнхцэцэг"/>
    <m/>
    <m/>
    <m/>
    <m/>
    <m/>
    <m/>
    <m/>
    <m/>
    <m/>
  </r>
  <r>
    <n v="975"/>
    <d v="2020-12-04T00:00:00"/>
    <s v="Ц.Батзул"/>
    <x v="2"/>
    <x v="383"/>
    <d v="2020-12-18T00:00:00"/>
    <s v="Иж бүрдмэл дэд станц КТП-19,23 MNS 6/0.4kV 2500kVA"/>
    <x v="12"/>
    <s v="Эрдэнэт үйлдвэр ТӨҮГ"/>
    <s v="ТӨБЗГ"/>
    <m/>
    <m/>
    <m/>
    <m/>
    <m/>
    <m/>
    <m/>
    <m/>
    <m/>
    <m/>
    <m/>
    <m/>
    <m/>
  </r>
  <r>
    <n v="976"/>
    <d v="2020-12-04T00:00:00"/>
    <s v="Ц.Батзул"/>
    <x v="2"/>
    <x v="554"/>
    <d v="2020-12-18T00:00:00"/>
    <s v="Иж бүрдмэл дэд станц КТП-19,23 MNS 6/0.4kV 2500kVA"/>
    <x v="12"/>
    <s v="Эрдэнэт үйлдвэр ТӨҮГ"/>
    <s v="ТӨБЗГ"/>
    <m/>
    <m/>
    <m/>
    <m/>
    <m/>
    <m/>
    <m/>
    <m/>
    <m/>
    <m/>
    <m/>
    <m/>
    <m/>
  </r>
  <r>
    <n v="977"/>
    <d v="2020-12-04T00:00:00"/>
    <s v="Ц.Батзул"/>
    <x v="8"/>
    <x v="26"/>
    <d v="2020-12-18T00:00:00"/>
    <s v="Заслын угсардаг шат нийлүүлэх"/>
    <x v="2"/>
    <s v="Эрдэнэт үйлдвэр ТӨҮГ"/>
    <s v="ТӨБЗГ"/>
    <m/>
    <s v="2020.12.10"/>
    <s v=" 6-1/7641"/>
    <s v="Э.Билгүүн"/>
    <m/>
    <m/>
    <m/>
    <m/>
    <m/>
    <m/>
    <m/>
    <m/>
    <m/>
  </r>
  <r>
    <n v="978"/>
    <d v="2020-12-04T00:00:00"/>
    <s v="Ц.Батзул"/>
    <x v="2"/>
    <x v="555"/>
    <d v="2020-12-18T00:00:00"/>
    <s v="Иж бүрдмэл дэд станц КТП-19,23 MNS 6/0.4kV 2500kVA"/>
    <x v="12"/>
    <s v="Эрдэнэт үйлдвэр ТӨҮГ"/>
    <s v="ТӨБЗГ"/>
    <m/>
    <m/>
    <m/>
    <m/>
    <m/>
    <m/>
    <m/>
    <m/>
    <m/>
    <m/>
    <m/>
    <m/>
    <m/>
  </r>
  <r>
    <n v="979"/>
    <d v="2020-12-10T00:00:00"/>
    <m/>
    <x v="2"/>
    <x v="555"/>
    <d v="2020-12-24T00:00:00"/>
    <s v="Иж бүрдмэл дэд станц КТП-19,23 MNS 6/0.4kV 2500kVA"/>
    <x v="12"/>
    <s v="Эрдэнэт үйлдвэр ТӨҮГ"/>
    <s v="ТӨБЗГ"/>
    <m/>
    <m/>
    <m/>
    <s v="Э.Билгүүн"/>
    <m/>
    <m/>
    <m/>
    <m/>
    <m/>
    <m/>
    <m/>
    <m/>
    <m/>
  </r>
  <r>
    <n v="980"/>
    <d v="2020-12-11T00:00:00"/>
    <m/>
    <x v="4"/>
    <x v="556"/>
    <d v="2020-12-25T00:00:00"/>
    <s v="Нягтруулсан шүүгээ, багаж, эд хогшил нийлүүлэх"/>
    <x v="0"/>
    <s v="УБЕГ"/>
    <s v="ХЗДХС"/>
    <s v=" 6-1/7757"/>
    <s v="2020.12.22"/>
    <s v=" 6-1/7848"/>
    <s v="Г.Мөнхцэцэг"/>
    <m/>
    <m/>
    <m/>
    <m/>
    <m/>
    <m/>
    <m/>
    <m/>
    <m/>
  </r>
  <r>
    <n v="981"/>
    <d v="2020-12-11T00:00:00"/>
    <m/>
    <x v="4"/>
    <x v="26"/>
    <d v="2020-12-25T00:00:00"/>
    <s v="Нягтруулсан шүүгээ, багаж, эд хогшил нийлүүлэх Багц 1"/>
    <x v="0"/>
    <s v="УБЕГ"/>
    <s v="ХЗДХС"/>
    <s v=" 6-1/7757"/>
    <s v="2020.12.22"/>
    <s v=" 6-1/7848"/>
    <s v="Г.Мөнхцэцэг"/>
    <m/>
    <m/>
    <m/>
    <m/>
    <m/>
    <m/>
    <m/>
    <m/>
    <m/>
  </r>
  <r>
    <n v="982"/>
    <d v="2020-12-14T00:00:00"/>
    <m/>
    <x v="6"/>
    <x v="557"/>
    <d v="2020-12-28T00:00:00"/>
    <s v="Аймгийн төвийн ногоон байгууламжийн хэмжээг нэмэгдүүлж, Даланзадгад сумын цэцэрлэгт хүрээлэн байгуулах"/>
    <x v="12"/>
    <s v="Өмнөговь ЗД"/>
    <s v="Өмнөговь ЗД"/>
    <m/>
    <m/>
    <m/>
    <m/>
    <m/>
    <m/>
    <m/>
    <m/>
    <m/>
    <m/>
    <m/>
    <m/>
    <m/>
  </r>
  <r>
    <n v="983"/>
    <d v="2020-12-17T00:00:00"/>
    <m/>
    <x v="4"/>
    <x v="385"/>
    <d v="2020-12-31T00:00:00"/>
    <s v="Зорчигчийн вагон депоп хими цэвэрлэгээний машин худалдан авах"/>
    <x v="12"/>
    <s v="УБТЗ ХНН"/>
    <s v="ТӨБЗГ"/>
    <m/>
    <m/>
    <m/>
    <m/>
    <m/>
    <m/>
    <m/>
    <m/>
    <m/>
    <m/>
    <m/>
    <m/>
    <m/>
  </r>
  <r>
    <n v="984"/>
    <d v="2020-12-17T00:00:00"/>
    <m/>
    <x v="1"/>
    <x v="558"/>
    <d v="2020-12-31T00:00:00"/>
    <s v="Нөөцийн дизель мотор худалдан авах"/>
    <x v="12"/>
    <s v="Ховд аймгийн Манхан сумын ЗДТГ"/>
    <s v="Ховд ЗД"/>
    <m/>
    <m/>
    <m/>
    <m/>
    <m/>
    <m/>
    <m/>
    <m/>
    <m/>
    <m/>
    <m/>
    <m/>
    <m/>
  </r>
  <r>
    <n v="985"/>
    <d v="2020-12-17T00:00:00"/>
    <m/>
    <x v="6"/>
    <x v="26"/>
    <d v="2020-12-31T00:00:00"/>
    <s v="Завхан аймаг дахь Монголбанкны салбарт сургалтын өрөөний сандал, ширээ нийлүүлэх"/>
    <x v="12"/>
    <s v="Монголбанк"/>
    <s v="Монголбанк"/>
    <m/>
    <m/>
    <m/>
    <m/>
    <m/>
    <m/>
    <m/>
    <m/>
    <m/>
    <m/>
    <m/>
    <m/>
    <m/>
  </r>
  <r>
    <n v="986"/>
    <d v="2020-12-17T00:00:00"/>
    <m/>
    <x v="8"/>
    <x v="559"/>
    <d v="2020-12-31T00:00:00"/>
    <s v="Онцгой байдлын албанд тээврийн хэрэгслийн дугуй худалдан авах"/>
    <x v="7"/>
    <s v="ОБЕГ"/>
    <s v="Шадар сайд"/>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9">
  <r>
    <n v="1"/>
    <x v="0"/>
    <s v="Ц.Батзул"/>
    <s v="Д.Өлзийдүүрэн"/>
    <s v="Ард даатгал ХХК"/>
    <d v="2020-01-21T00:00:00"/>
    <s v="Олон улсын өнгөрөлтийн нислэгт үзүүлэх навигацийн үйлчилгээний явцад гуравдагч эмгээдийн өмнө хүлээх хариуцлагын даатгал"/>
    <x v="0"/>
    <s v="ИНЕГ"/>
    <s v="ЗТХС"/>
    <s v="6-1/132"/>
    <s v="2020.01.16"/>
    <s v="6-1/249"/>
    <s v="Д.Өлзийдүүрэн"/>
    <s v="Өөрийн хөрөнгө"/>
    <n v="380000000"/>
  </r>
  <r>
    <n v="2"/>
    <x v="1"/>
    <s v="Ц.Батзул"/>
    <s v="Ч.Баярмаа"/>
    <s v="Ти си кэй эйч ХХК"/>
    <d v="2020-01-22T00:00:00"/>
    <s v="Тохижилтын ажил /БЗД, 4 дүгээр хороо/"/>
    <x v="1"/>
    <s v="Баянзүрх дүүргийн ЗДТГ"/>
    <s v="Нийслэл ЗД"/>
    <s v="6-1/161"/>
    <s v="2020.01.17"/>
    <s v="6-1/283"/>
    <s v="Ч.Баярмаа"/>
    <s v="ОНХС"/>
    <n v="30000000"/>
  </r>
  <r>
    <n v="3"/>
    <x v="2"/>
    <s v="З.Энхболд"/>
    <s v="Б.Түвшин"/>
    <s v="Монголиан контракт майнинг сервис ХХК"/>
    <d v="2020-01-23T00:00:00"/>
    <s v="Цанхийн баруун уурхайн гэрээт олборлогчийг сонгох"/>
    <x v="2"/>
    <s v="Эрдэнэс тавантолгой ХК"/>
    <s v="УУХҮС"/>
    <m/>
    <s v="2020.01.17"/>
    <s v="6-1/888"/>
    <s v="Б.Түвшин"/>
    <s v="Өөрийн хөрөнгө"/>
    <n v="799369376906"/>
  </r>
  <r>
    <n v="4"/>
    <x v="2"/>
    <s v="З.Энхболд"/>
    <s v="Б.Түвшин"/>
    <s v="Моно билка ХХК"/>
    <d v="2020-01-23T00:00:00"/>
    <s v="ЭХЭМҮТ-ийн бичиг хэргийн материал нийлүүлэх "/>
    <x v="1"/>
    <s v="ЭХЭМҮТ"/>
    <s v="ЭМС"/>
    <m/>
    <m/>
    <s v="6-1/239"/>
    <s v="Б.Түвшин"/>
    <s v="Урсгал төсөв"/>
    <n v="31600700"/>
  </r>
  <r>
    <n v="5"/>
    <x v="2"/>
    <s v="З.Энхболд"/>
    <s v="Ч.Баярмаа"/>
    <s v="Саммит компьютер технологи ХХК"/>
    <d v="2020-01-23T00:00:00"/>
    <s v="Компьютер нийлүүлэх "/>
    <x v="3"/>
    <s v="Монгол шуудан ХК"/>
    <s v="ТӨБЗГ"/>
    <s v="1"/>
    <s v="2020.01.13"/>
    <s v="6-1/181"/>
    <s v="Ч.Баярмаа"/>
    <s v="Өөрийн хөрөнгө"/>
    <n v="154548900"/>
  </r>
  <r>
    <n v="6"/>
    <x v="3"/>
    <s v="З.Энхболд"/>
    <s v="Д.Отгонсүрэн"/>
    <s v="Еврохан ХХК"/>
    <d v="2020-01-24T00:00:00"/>
    <s v="SX/EW технологоор катодын зэс боловсруулах үйлдвэрийн төслийн нарийвчилсан зураг төсөл боловсруулах ажил"/>
    <x v="3"/>
    <s v="Эрдэнэт үйлдвэр ТӨҮГ"/>
    <s v="ТӨБЗГ"/>
    <s v="0"/>
    <s v="2020.01.13"/>
    <s v="6-1/188"/>
    <s v="Д.Отгонсүрэн"/>
    <s v="Өөрийн хөрөнгө"/>
    <n v="2580000000"/>
  </r>
  <r>
    <n v="7"/>
    <x v="3"/>
    <s v="З.Энхболд"/>
    <s v="Г.Мөнхцэцэг"/>
    <s v="Хүлэгт хүннү аудит ХХК"/>
    <d v="2020-01-24T00:00:00"/>
    <s v="Хөрөнгийн дахин үнэлгээ хийх"/>
    <x v="0"/>
    <s v="Монголросцветмет ТӨҮГ"/>
    <s v="ТӨБЗГ"/>
    <m/>
    <m/>
    <m/>
    <s v="Г.Мөнхцэцэг"/>
    <s v="Өөрийн хөрөнгө"/>
    <n v="110000000"/>
  </r>
  <r>
    <n v="8"/>
    <x v="4"/>
    <s v="З.Энхболд"/>
    <s v="Ч.Баярмаа"/>
    <s v="Чингисийн отог ХХК"/>
    <d v="2020-01-28T00:00:00"/>
    <s v="АШУҮИС тавилга, эд хогшил нийлүүлэх"/>
    <x v="1"/>
    <s v="АШУҮИС"/>
    <s v="БСШУСС"/>
    <s v="6-1/248"/>
    <s v="2020.01.27"/>
    <s v="6-1/432"/>
    <s v="Ч.Баярмаа"/>
    <s v="Өөрийн хөрөнгө"/>
    <n v="607125000"/>
  </r>
  <r>
    <n v="9"/>
    <x v="4"/>
    <s v="З.Энхболд"/>
    <s v="Д.Өлзийдүүрэн"/>
    <s v="Мөнгөн хөдөлгүүүр ХХК"/>
    <d v="2020-01-29T00:00:00"/>
    <s v="ТЭМ-1273 илчит тэрэгний өргөх их засварын ажил"/>
    <x v="0"/>
    <s v="Эрдэнэтийн дулааны цахилгаан станц ТӨХК"/>
    <s v="ЭХС"/>
    <s v="6-1/241"/>
    <s v="2020.01.21"/>
    <s v="6-1/318"/>
    <s v="Д.Өлзийдүүрэн"/>
    <s v="Өөрийн хөрөнгө"/>
    <n v="1000000000"/>
  </r>
  <r>
    <n v="10"/>
    <x v="5"/>
    <s v="З.Энхболд"/>
    <s v="Ч.Баярмаа"/>
    <s v="Мэргэн дэнзэн ХХК"/>
    <d v="2020-01-28T00:00:00"/>
    <s v="Шинжлэх ухааны сургуулийн ариун цэврийн өрөөний засвар"/>
    <x v="3"/>
    <s v="МУИС"/>
    <s v="БСШУСС"/>
    <m/>
    <s v="2020.01.17"/>
    <s v="6-1/284"/>
    <s v="Ч.Баярмаа"/>
    <m/>
    <m/>
  </r>
  <r>
    <n v="11"/>
    <x v="6"/>
    <s v="З.Энхболд"/>
    <s v="Б.Түвшин"/>
    <s v="Баянгол мед ХХК"/>
    <d v="2020-01-31T00:00:00"/>
    <s v="Шээсний бүрэн автомат анализаторын худалдан авах"/>
    <x v="0"/>
    <s v="Баянзүрх дүүргийн ЭМТ"/>
    <s v="ЭМС"/>
    <s v="6-1/314"/>
    <s v="2020.02.06"/>
    <s v="6-1/708"/>
    <s v="Б.Түвшин"/>
    <s v="Өөрийн хөрөнгө"/>
    <n v="28000000"/>
  </r>
  <r>
    <n v="12"/>
    <x v="6"/>
    <s v="З.Энхболд"/>
    <s v="Б.Түвшин"/>
    <s v="Баянгол мед ХХК"/>
    <d v="2020-01-31T00:00:00"/>
    <s v="Гемотологийн бүрэн автомат анализатор худалдан авах"/>
    <x v="0"/>
    <s v="Баянзүрх дүүргийн ЭМТ"/>
    <s v="ЭМС"/>
    <s v="6-1/314"/>
    <s v="2020.02.06"/>
    <s v="6-1/708"/>
    <s v="Б.Түвшин"/>
    <s v="Өөрийн хөрөнгө"/>
    <n v="36000000"/>
  </r>
  <r>
    <n v="13"/>
    <x v="7"/>
    <s v="З.Энхболд"/>
    <s v="Ч.Баярмаа"/>
    <s v="Эко буянт ХХК"/>
    <d v="2020-02-03T00:00:00"/>
    <s v="Ховд аймгийн ШҮГ-ыг засварлах"/>
    <x v="1"/>
    <s v="Монгол шуудан ХК"/>
    <s v="ТӨБЗГ"/>
    <s v="6-1/312"/>
    <s v="2020.01.31"/>
    <s v="6-1/579"/>
    <s v="Ч.Баярмаа"/>
    <s v="Өөрийн хөрөнгө"/>
    <n v="40000000"/>
  </r>
  <r>
    <n v="14"/>
    <x v="7"/>
    <s v="З.Энхболд"/>
    <s v="Ч.Баярмаа"/>
    <s v="Эко буянт ХХК"/>
    <d v="2020-02-03T00:00:00"/>
    <s v="37-р ШҮГ-ыг засварлах"/>
    <x v="1"/>
    <s v="Монгол шуудан ХК"/>
    <s v="ТӨБЗГ"/>
    <s v="6-1/312"/>
    <s v="2020.01.31"/>
    <s v="6-1/579"/>
    <s v="Ч.Баярмаа"/>
    <s v="Өөрийн хөрөнгө"/>
    <n v="35000000"/>
  </r>
  <r>
    <n v="15"/>
    <x v="7"/>
    <s v="З.Энхболд"/>
    <s v="Ч.Баярмаа"/>
    <s v="Эко буянт ХХК"/>
    <d v="2020-02-03T00:00:00"/>
    <s v="Дархан-Уул аймгийн ШҮГ-ыг засварлах"/>
    <x v="1"/>
    <s v="Монгол шуудан ХК"/>
    <s v="ТӨБЗГ"/>
    <s v="6-1/312"/>
    <s v="2020.01.31"/>
    <s v="6-1/579"/>
    <s v="Ч.Баярмаа"/>
    <s v="Өөрийн хөрөнгө"/>
    <n v="50000000"/>
  </r>
  <r>
    <n v="16"/>
    <x v="7"/>
    <s v="З.Энхболд"/>
    <s v="Д.Өлзийдүүрэн"/>
    <s v="Дэнжийн өдөр ХХК"/>
    <d v="2020-02-03T00:00:00"/>
    <s v="Хэнтий аймгийн дархан сумын ЗДТГ-ын ажлын байрны халаалтын ажил"/>
    <x v="1"/>
    <s v="Хэнтий аймгийн Дархан сумын ЗД"/>
    <s v="Хэнтий ЗД"/>
    <s v="6-1/313"/>
    <s v="2020.02.04"/>
    <s v="6-1/648"/>
    <s v="Д.Өлзийдүүрэн"/>
    <s v="Орон нутгийн төсөв"/>
    <n v="62092800"/>
  </r>
  <r>
    <n v="17"/>
    <x v="7"/>
    <s v="З.Энхболд"/>
    <s v="Д.Өлзийдүүрэн"/>
    <s v="Лаки лайф ХХК"/>
    <d v="2020-02-03T00:00:00"/>
    <s v="Сургуулийн барилга, 720 сургууль / Улаанбаатар, Сүхбаатар дүүрэг, 12 дугаар хороо/"/>
    <x v="0"/>
    <s v="НХААГ"/>
    <s v="Нийслэл ЗД"/>
    <s v="6-1/317"/>
    <s v="2020.02.03"/>
    <s v="6-1/605"/>
    <s v="Д.Өлзийдүүрэн"/>
    <s v="Хөрөнгө оруулалт"/>
    <n v="6040000000"/>
  </r>
  <r>
    <n v="18"/>
    <x v="8"/>
    <s v="З.Энхболд"/>
    <s v="Б.Түвшин"/>
    <s v="Бүрд уул ХХК"/>
    <d v="2020-02-04T00:00:00"/>
    <s v="Оюутны байрны тавилга эд хогшил нийлүүлэх Багц 1"/>
    <x v="2"/>
    <s v="МУИС"/>
    <s v="БСШУСС"/>
    <m/>
    <s v="2020.01.22"/>
    <s v="6-1/335"/>
    <s v="Б.Түвшин"/>
    <s v="Өөрийн хөрөнгө"/>
    <n v="102500000"/>
  </r>
  <r>
    <n v="19"/>
    <x v="9"/>
    <s v="З.Энхболд"/>
    <s v="Д.Отгонсүрэн"/>
    <s v="Хүлэгт хүннү аудит ХХК"/>
    <d v="2020-02-05T00:00:00"/>
    <s v="Зөвлөх үйлчилгээний гүйцэтгэгчийг сонгох"/>
    <x v="4"/>
    <s v="Эрдэнэт үйлдвэр ТӨҮГ"/>
    <s v="ТӨБЗГ"/>
    <s v="0"/>
    <s v="0"/>
    <s v="0"/>
    <s v="Д.Отгонсүрэн"/>
    <s v="0"/>
    <s v="0"/>
  </r>
  <r>
    <n v="20"/>
    <x v="9"/>
    <s v="З.Энхболд"/>
    <s v="Ч.Баярмаа"/>
    <s v="Билэгт манлай ХХК"/>
    <d v="2020-02-05T00:00:00"/>
    <s v="Тавилга тоног төхөөрөмж худалдан авах"/>
    <x v="0"/>
    <s v="Хэнтий аймгийн Цэнхэрмандал сумын ЗДТГ"/>
    <s v="Хэнтий ЗД"/>
    <s v="6-1/370"/>
    <s v="2020.02.05"/>
    <s v="6-1/667"/>
    <s v="Ч.Баярмаа"/>
    <s v="Орон нутгийн төсөв"/>
    <n v="51000000"/>
  </r>
  <r>
    <n v="21"/>
    <x v="10"/>
    <s v="З.Энхболд"/>
    <s v="Ч.Баярмаа"/>
    <s v="Электрон техник ХХК"/>
    <d v="2020-02-07T00:00:00"/>
    <s v="Хөгжим /Амьд хөгжмийн ком/ худалдан авах"/>
    <x v="0"/>
    <s v="УСУГ"/>
    <s v="Нийслэл ЗД"/>
    <m/>
    <s v="2020.02.07"/>
    <s v="6-1/762"/>
    <s v="Ч.Баярмаа"/>
    <s v="Өөрийн хөрөнгө"/>
    <n v="43300000"/>
  </r>
  <r>
    <n v="22"/>
    <x v="11"/>
    <s v="З.Энхболд"/>
    <s v="Г.Мөнхцэцэг"/>
    <s v="Электрон техник ХХК"/>
    <d v="2020-02-10T00:00:00"/>
    <s v="Тайзны гэрэл, дууны хэрэгсэл"/>
    <x v="5"/>
    <s v="Эрдэнэт үйлдвэр ТӨҮГ"/>
    <s v="ТӨБЗГ"/>
    <s v="6-1/516"/>
    <s v="2020.02.10"/>
    <s v="6-1/807"/>
    <s v="Г.Мөнхцэцэг"/>
    <s v="Өөрийн хөрөнгө"/>
    <n v="107422530"/>
  </r>
  <r>
    <n v="23"/>
    <x v="11"/>
    <s v="З.Энхболд"/>
    <s v="Ч.Баярмаа"/>
    <s v="Танил санаа ХХК"/>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s v="6-1/525"/>
    <s v="2020.02.06"/>
    <s v="6-1/700"/>
    <s v="Ч.Баярмаа"/>
    <s v="Авто замын сан"/>
    <n v="923206462"/>
  </r>
  <r>
    <n v="24"/>
    <x v="12"/>
    <s v="З.Энхболд"/>
    <s v="Г.Мөнхцэцэг"/>
    <s v="Билэг дизайн ХХК"/>
    <d v="2020-02-11T00:00:00"/>
    <s v="Ажлын гутал 2 төрөл нийлүүлэх"/>
    <x v="0"/>
    <s v="Монголросцветмет ТӨҮГ"/>
    <s v="ТӨБЗГ"/>
    <m/>
    <s v="2020.01.06"/>
    <s v=" 6-1/31"/>
    <s v="Г.Мөнхцэцэг"/>
    <s v="Өөрийн хөрөнгө"/>
    <n v="147773450"/>
  </r>
  <r>
    <n v="25"/>
    <x v="12"/>
    <s v="З.Энхболд"/>
    <s v="Б.Түвшин"/>
    <s v="ЧПМ ХХК"/>
    <d v="2020-02-11T00:00:00"/>
    <s v="Токарын машин нийлүүлэх"/>
    <x v="0"/>
    <s v="Эрдэнэт үйлдвэр ТӨҮГ"/>
    <s v="ТӨБЗГ"/>
    <m/>
    <s v="2020.02.11"/>
    <s v="6-1/830"/>
    <s v="Б.Түвшин"/>
    <s v="Өөрийн хөрөнгө"/>
    <n v="20909550"/>
  </r>
  <r>
    <n v="26"/>
    <x v="12"/>
    <s v="Ц.Батзул"/>
    <s v="Д.Өлзийдүүрэн"/>
    <s v="МБ инжиниринг ХХК"/>
    <d v="2020-02-11T00:00:00"/>
    <s v="Цахилгаан дамжуулах кабелийн муфт"/>
    <x v="2"/>
    <s v="Эрдэнэт үйлдвэр ТӨҮГ"/>
    <s v="ТӨБЗГ"/>
    <m/>
    <s v="2020.01.31"/>
    <s v="6-1/576"/>
    <s v="Д.Өлзийдүүрэн"/>
    <s v="Өөрийн хөрөнгө"/>
    <n v="350000000"/>
  </r>
  <r>
    <n v="27"/>
    <x v="13"/>
    <s v="Ц.Батзул"/>
    <s v="Ч.Баярмаа"/>
    <s v="Дат консалтинг ХХК"/>
    <d v="2020-02-12T00:00:00"/>
    <s v="Удирдл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r>
  <r>
    <n v="28"/>
    <x v="14"/>
    <s v="Ц.Батзул"/>
    <s v="Ч.Баярмаа"/>
    <s v="Монголын менежмент зөвлөхүүдийн холбоо ТББ"/>
    <d v="2020-02-14T00:00:00"/>
    <s v="Удирдлд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r>
  <r>
    <n v="29"/>
    <x v="14"/>
    <s v="Ц.Батзул"/>
    <s v="Д.Өлзийдүүрэн"/>
    <s v="Хазаарбат ХХК"/>
    <d v="2020-02-14T00:00:00"/>
    <s v="Төмөр замын материал нийлүүлэх"/>
    <x v="5"/>
    <s v="Эрдэнэт үйлдвэр ТӨҮГ"/>
    <s v="ТӨБЗГ"/>
    <s v="6-1/650"/>
    <s v="2020.02.14"/>
    <s v="6-1/916"/>
    <s v="Д.Өлзийдүүрэн"/>
    <s v="Өөрийн хөрөнгө"/>
    <n v="250000000"/>
  </r>
  <r>
    <n v="30"/>
    <x v="14"/>
    <s v="Ц.Батзул"/>
    <s v="Д.Өлзийдүүрэн"/>
    <s v="Хазаарбат ХХК"/>
    <d v="2020-02-14T00:00:00"/>
    <s v="Төмөр замын тоног төхөөрөмж нийлүүлэх"/>
    <x v="5"/>
    <s v="Эрдэнэт үйлдвэр ТӨҮГ"/>
    <s v="ТӨБЗГ"/>
    <s v="6-1/650"/>
    <s v="2020.02.14"/>
    <s v="6-1/915"/>
    <s v="Д.Өлзийдүүрэн"/>
    <s v="Өөрийн хөрөнгө"/>
    <n v="250000000"/>
  </r>
  <r>
    <n v="31"/>
    <x v="15"/>
    <s v="Ц.Батзул"/>
    <s v="Г.Мөнхцэцэг"/>
    <s v="НТС менежмент ХХК"/>
    <d v="2020-02-17T00:00:00"/>
    <s v="Тавилга нийлүүлэх "/>
    <x v="0"/>
    <s v="Эрдэнэс-тавантолгой майнинг ХХК"/>
    <s v="УУХҮС"/>
    <s v="6-1/627"/>
    <s v="2020/02/18"/>
    <s v="6-1/940"/>
    <s v="Г.Мөнхцэцэг"/>
    <s v="Өөрийн хөрөнгө"/>
    <n v="172950000"/>
  </r>
  <r>
    <n v="32"/>
    <x v="16"/>
    <s v="Ц.Батзул"/>
    <s v="Ч.Баярмаа"/>
    <s v="Лидер вишн групп ХХК"/>
    <d v="2020-02-18T00:00:00"/>
    <s v="Ачааны дагалдах баримтын бүртгэлийн програм (E-AirWaybill)"/>
    <x v="5"/>
    <s v="МИАТ ТӨХК"/>
    <s v="ТӨБЗГ"/>
    <s v="6-1/687"/>
    <s v="2020.02.12"/>
    <s v="6-1/839"/>
    <s v="Ч.Баярмаа"/>
    <s v="Өөрийн хөрөнгө"/>
    <n v="300000000"/>
  </r>
  <r>
    <n v="33"/>
    <x v="16"/>
    <s v="Ц.Батзул"/>
    <s v="Г.Мөнхцэцэг"/>
    <s v="Гранд макс ХХК"/>
    <d v="2020-02-18T00:00:00"/>
    <s v="Оффисын хэрэгцээний бараа нийлүүлэх"/>
    <x v="0"/>
    <s v="Эрдэнэс-тавантолгой майнинг ХХК"/>
    <s v="УУХҮС"/>
    <s v="6-1/686"/>
    <s v="2020.02.18"/>
    <s v="6-1/999"/>
    <s v="Г.Мөнхцэцэг"/>
    <s v="Өөрийн хөрөнгө"/>
    <n v="52530000"/>
  </r>
  <r>
    <n v="34"/>
    <x v="17"/>
    <s v="Ц.Батзул"/>
    <s v="Б.Түвшин"/>
    <s v="Ашид бьюлдинг ХХК"/>
    <d v="2020-02-19T00:00:00"/>
    <s v="Цэгц билиг сургуулийн спорт заалны шал солих"/>
    <x v="2"/>
    <s v="Дундговь айгмийн Сайнцагаан сумны ерөнхий боловсролын сургууль &quot;Цэгц билиг&quot; сургууль"/>
    <s v="Дундговь ЗД"/>
    <s v="6-1/707"/>
    <s v="2020.02.13"/>
    <s v="6-1/888"/>
    <s v="Б.Түвшин"/>
    <s v="Улсын төсөв"/>
    <n v="52000000"/>
  </r>
  <r>
    <n v="35"/>
    <x v="17"/>
    <s v="Ц.Батзул"/>
    <s v="Б.Түвшин"/>
    <s v="Биомед трейд ХХК"/>
    <d v="2020-02-19T00:00:00"/>
    <s v="Шинэ коронавирусын халдварын үед эрүүл мэндийн тусламж үйлчилгээ үзүүлэхэд шаардлагатай эмнэлгийн тоног төхөөрөмж нийлүүлэх"/>
    <x v="0"/>
    <s v="ЭМЯ"/>
    <s v="ЭМС"/>
    <m/>
    <s v="2020.02.06"/>
    <s v="6-1/715"/>
    <s v="Б.Түвшин"/>
    <s v="Бусад"/>
    <n v="2000000000"/>
  </r>
  <r>
    <n v="36"/>
    <x v="18"/>
    <s v="Ц.Батзул"/>
    <s v="Ч.Баярмаа"/>
    <s v="Бадрангуй орших ХХК"/>
    <d v="2020-02-20T00:00:00"/>
    <s v="Хот тохижилтын тусгай зориулалтын автомашин техник хэрэгсэл, машин механизм нийлүүлэх /Нийслэл/"/>
    <x v="0"/>
    <s v="НХААГ"/>
    <s v="Нийслэл ЗД"/>
    <m/>
    <s v="2020.02.19"/>
    <s v="6-1/1019"/>
    <s v="Ч.Баярмаа"/>
    <s v="Нийслэлийн төсвийн хөрөнгө"/>
    <n v="2000000000"/>
  </r>
  <r>
    <n v="37"/>
    <x v="18"/>
    <s v="Ц.Батзул"/>
    <s v="Д.Өлзийдүүрэн"/>
    <s v="Монос трейд ХК"/>
    <d v="2020-02-20T00:00:00"/>
    <s v="Эм, эмнэлгийн хэрэгсэл оношлуур худалдан авах Багц 2, 35"/>
    <x v="2"/>
    <s v="Улаанбаатар төмөр замын төв эмнэлэг"/>
    <s v="ЭМС"/>
    <m/>
    <s v="2020.02.11"/>
    <s v="6-1/821"/>
    <s v="Д.Өлзийдүүрэн"/>
    <s v="Өөрийн хөрөнгө"/>
    <m/>
  </r>
  <r>
    <n v="38"/>
    <x v="19"/>
    <s v="Ц.Батзул"/>
    <s v="Д.Өлзийдүүрэн"/>
    <s v="Эхмонголын байгаль ХХК"/>
    <d v="2020-02-21T00:00:00"/>
    <s v="Булган аймгийн нутагт байрлах ашиглалтын тусгай зөвшөөрөлтэй MV-021000 дугаартай талбайд газрын төлөв байдал чанарын хянан баталгаа хийлэ"/>
    <x v="5"/>
    <s v="Эрдэнэт үйлдвэр ТӨҮГ"/>
    <s v="ТӨБЗГ"/>
    <s v="6-1/817"/>
    <s v="2020.02.21"/>
    <s v="6-1/1132"/>
    <s v="Д.Өлзийдүүрэн"/>
    <s v="Өөрийн хөрөнгө"/>
    <n v="77400000"/>
  </r>
  <r>
    <n v="39"/>
    <x v="20"/>
    <s v="Ц.Батзул"/>
    <s v="Д.Өлзийдүүрэн"/>
    <s v="Баянгол мед ХХК"/>
    <d v="2020-02-24T00:00:00"/>
    <s v="Эм, эмнэлгийн хэрэгсэл оношлуур худалдан авах Багц 42"/>
    <x v="0"/>
    <s v="Улаанбаатар төмөр замын төв эмнэлэг"/>
    <s v="ЭМС"/>
    <s v="6-1/835"/>
    <s v="2020.02.08"/>
    <s v="6-1/959"/>
    <s v="Д.Өлзийдүүрэн"/>
    <s v="Өөрийн хөрөнгө"/>
    <m/>
  </r>
  <r>
    <n v="40"/>
    <x v="21"/>
    <s v="Ц.Батзул"/>
    <s v="Д.Өлзийдүүрэн"/>
    <s v="Монос трейд ХК"/>
    <d v="2020-02-25T00:00:00"/>
    <s v="Эм, эмнэлгийн хэрэгсэл оношлуур худалдан авах Багц 2, 35"/>
    <x v="0"/>
    <s v="Улаанбаатар төмөр замын төв эмнэлэг"/>
    <s v="ЭМС"/>
    <s v="6-1/835"/>
    <s v="2020.02.08"/>
    <s v="6-1/959"/>
    <s v="Д.Өлзийдүүрэн"/>
    <s v="Өөрийн хөрөнгө"/>
    <m/>
  </r>
  <r>
    <n v="41"/>
    <x v="22"/>
    <s v="Ц.Батзул"/>
    <s v="Б.Түвшин"/>
    <s v="Ард даатгал ХХК"/>
    <d v="2020-02-25T00:00:00"/>
    <s v="Даатгалын үйлчилгээ"/>
    <x v="5"/>
    <s v="Зорчигч тээвэр гурав ОНӨААТҮГ"/>
    <s v="Нийслэл ЗД"/>
    <m/>
    <s v="2020.02.27"/>
    <s v="6-1/1140"/>
    <s v="Б.Түвшин"/>
    <s v="Өөрийн хөрөнгө"/>
    <n v="50000000"/>
  </r>
  <r>
    <n v="42"/>
    <x v="23"/>
    <s v="Ц.Батзул"/>
    <s v="Ч.Баярмаа"/>
    <s v="Майнтек технологи ХХК"/>
    <d v="2020-02-26T00:00:00"/>
    <s v="Ил уурхайн хяналт, диспетчерийн  нэгдсэн систем"/>
    <x v="0"/>
    <s v="Эрдэнэс тавантолгой ХК"/>
    <s v="УУХҮС"/>
    <s v="6-1/924"/>
    <s v="2020.02.20"/>
    <s v="6-1/1052"/>
    <s v="Ч.Баярмаа"/>
    <s v="Өөрийн хөрөнгө"/>
    <n v="1916304000"/>
  </r>
  <r>
    <n v="43"/>
    <x v="23"/>
    <s v="Ц.Батзул"/>
    <s v="Б.Түвшин"/>
    <s v="Өв арвин арвай ХХК"/>
    <d v="2020-02-26T00:00:00"/>
    <s v="Хүнсний бүтээгдхүүн нийлүүлэх Багц 2, 3 "/>
    <x v="5"/>
    <s v="Өвөрхангай аймгийн Арвайхээр сумын 7 дугаар цэцэрлэг"/>
    <s v="Өвөрхангай ЗД"/>
    <m/>
    <s v="2020.02.28"/>
    <s v="6-1/1166"/>
    <s v="Б.Түвшин"/>
    <s v="Улсын төсөв"/>
    <n v="93109500"/>
  </r>
  <r>
    <n v="44"/>
    <x v="23"/>
    <s v="Ц.Батзул"/>
    <s v="Ч.Баярмаа"/>
    <s v="КРМ ХХК"/>
    <d v="2020-02-26T00:00:00"/>
    <s v="Ил уурхайн хяналт, диспетчерийн  нэгдсэн систем"/>
    <x v="0"/>
    <s v="Эрдэнэс тавантолгой ХК"/>
    <s v="УУХҮС"/>
    <s v="6-1/924"/>
    <s v="2020.02.20"/>
    <s v="6-1/1052"/>
    <s v="Ч.Баярмаа"/>
    <s v="Өөрийн хөрөнгө"/>
    <n v="1916304000"/>
  </r>
  <r>
    <n v="45"/>
    <x v="24"/>
    <s v="Ц.Батзул"/>
    <s v="Б.Түвшин"/>
    <s v="Тэгш хэм групп ХК"/>
    <d v="2020-02-27T00:00:00"/>
    <s v="Булган аймгийн газар зохион байгуулалтын төвөллөгөө боловсруулах"/>
    <x v="2"/>
    <s v="Булган аймгийн ОНӨГ"/>
    <s v="Булган ЗД"/>
    <m/>
    <s v="2020.02.28"/>
    <s v="6-1/1169"/>
    <s v="Б.Түвшин"/>
    <s v="Байгаль хамгаалах сан"/>
    <n v="743400000"/>
  </r>
  <r>
    <n v="46"/>
    <x v="24"/>
    <s v="Ц.Батзул"/>
    <s v="Г.Мөнхцэцэг"/>
    <s v="Тенчи ХХК"/>
    <d v="2020-02-27T00:00:00"/>
    <s v="Цөм сүрэг үржлийн төвд автомашин худалдан авах"/>
    <x v="0"/>
    <s v="Говьсүмбэр аймгийн ОНӨГ"/>
    <s v="Говьсүмбэр ЗД"/>
    <s v="6-1/965"/>
    <s v="2020.02.28"/>
    <s v="6-1/1183"/>
    <s v="Г.Мөнхцэцэг"/>
    <s v="Орон нутгийн төсөв"/>
    <n v="29500000"/>
  </r>
  <r>
    <n v="47"/>
    <x v="24"/>
    <s v="Ц.Батзул"/>
    <s v="Г.Мөнхцэцэг"/>
    <s v="Ард даатгал ХХК"/>
    <d v="2020-02-27T00:00:00"/>
    <s v="Даатгалын үйлчилгээ"/>
    <x v="1"/>
    <s v="Зорчигч тээврийн нэгтгэл ОНӨААТҮГ"/>
    <s v="Нийслэл ЗД"/>
    <s v="6-1/966"/>
    <s v="2020.02.28"/>
    <s v="6-1/1168"/>
    <s v="Г.Мөнхцэцэг"/>
    <s v="Өөрийн хөрөнгө"/>
    <n v="50000000"/>
  </r>
  <r>
    <n v="48"/>
    <x v="25"/>
    <s v="Ц.Батзул"/>
    <s v="Ч.Баярмаа"/>
    <s v="Монос трейд ХК"/>
    <d v="2020-03-01T00:00:00"/>
    <s v="БОЭтөв, сум дундын эмнэлэг, сумын эрүүл мэндийн төвүүдэд шаардлагатай эм, эмнэлгийн хэрэгсэл нийлүүлэх"/>
    <x v="5"/>
    <s v="Дорнод аймгийн ЭМГ"/>
    <s v="ЭМС"/>
    <s v="6-1/997"/>
    <s v="2020.03.03"/>
    <s v="6-1/1263"/>
    <s v="Ч.Баярмаа"/>
    <s v="Улсын төсөв"/>
    <n v="1307343395"/>
  </r>
  <r>
    <n v="49"/>
    <x v="26"/>
    <s v="Ц.Батзул"/>
    <s v="Б.Түвшин"/>
    <s v="Нахиа импекс ХХК"/>
    <d v="2020-03-04T00:00:00"/>
    <s v="Эм бэлдмэл, эмнэлгийн хэрэгсэл, ханган нийлүүлэх"/>
    <x v="0"/>
    <s v="Баянхонгор аймгийн Нэгдсэн эмнэлэг"/>
    <s v="ЭМС"/>
    <m/>
    <s v="2020.03.04"/>
    <s v="6-1/1322"/>
    <s v="Б.Түвшин"/>
    <s v="Урсгал төсөв"/>
    <n v="1461034000"/>
  </r>
  <r>
    <n v="50"/>
    <x v="26"/>
    <s v="Ц.Батзул"/>
    <s v="Б.Түвшин"/>
    <s v="Нахиа импекс ХХК"/>
    <d v="2020-03-04T00:00:00"/>
    <s v="Эм бэлдмэл, эмнэлгийн хэрэгсэл, ханган нийлүүлэх"/>
    <x v="0"/>
    <s v="Дорнод аймгийн ЭМГ"/>
    <s v="ЭМС"/>
    <m/>
    <s v="2020.03.04"/>
    <s v="6-1/1262"/>
    <s v="Б.Түвшин"/>
    <s v="Улсын төсөв"/>
    <n v="1307343395"/>
  </r>
  <r>
    <n v="51"/>
    <x v="26"/>
    <s v="Ц.Батзул"/>
    <s v="Б.Түвшин"/>
    <s v="Ай ти зон ХХК"/>
    <d v="2020-03-04T00:00:00"/>
    <s v="Төрийн байгууллагуудад тоног төхөөрөмж худалдан авах"/>
    <x v="1"/>
    <s v="Говьсүмбэр аймгийн ОНӨГ"/>
    <s v="Говьсүмбэр ЗД"/>
    <m/>
    <s v="2020.03.04"/>
    <s v="6-1/1261"/>
    <s v="Б.Түвшин"/>
    <s v="Орон нутгийн төсөв"/>
    <n v="60000000"/>
  </r>
  <r>
    <n v="52"/>
    <x v="26"/>
    <s v="Ц.Батзул"/>
    <s v="Ч.Баярмаа"/>
    <s v="Намдэмүн сервис ХХК"/>
    <d v="2020-03-03T00:00:00"/>
    <s v="Өөрөө буулгагч автомашин худалдан авах"/>
    <x v="0"/>
    <s v="Говьсүмбэр аймгийн нийтийн аж ахуйн үйлчилгээний УСДУ ОНӨААТҮГ"/>
    <s v="Говьсүмбэр ЗД"/>
    <s v="6-1/1129"/>
    <s v="2020.03.04"/>
    <s v="6-1/1293"/>
    <s v="Ч.Баярмаа"/>
    <s v="Өөрийн хөрөнгө"/>
    <n v="190000000"/>
  </r>
  <r>
    <n v="53"/>
    <x v="26"/>
    <s v="Ц.Батзул"/>
    <s v="Г.Мөнхцэцэг"/>
    <s v="Сетунари ХХК"/>
    <d v="2020-03-03T00:00:00"/>
    <s v="Төлбөрийг нь төр хариуцах эм, эмнэлгийн хэрэгсэл, урвалж худалдан авах. Багц-4"/>
    <x v="0"/>
    <s v="Улсын Нэгдүгээр төв эмнэлэг"/>
    <s v="ЭМС"/>
    <s v="6-1/1137"/>
    <s v="2020.03.04"/>
    <s v="6-1/1279"/>
    <s v="Г.Мөнхцэцэг"/>
    <s v="Улсын төсөв"/>
    <m/>
  </r>
  <r>
    <n v="54"/>
    <x v="26"/>
    <s v="Ц.Батзул"/>
    <s v="Г.Мөнхцэцэг"/>
    <s v="Монос трейд ХК"/>
    <d v="2020-03-03T00:00:00"/>
    <s v="Аймгийн Нэгдсэн эмнэлэгт эм, эмнэлгийн хэрэгсэл, лабораторын урвалж гемодиализ эмчилгээний урвалж бодис нийлүүлэх. Багц-12"/>
    <x v="0"/>
    <s v="Сүхбаатар аймгийн ЭМГ"/>
    <s v="ЭМС"/>
    <s v="6-1/1136"/>
    <s v="2020.03.04"/>
    <s v="6-1/1297"/>
    <s v="Г.Мөнхцэцэг"/>
    <s v="Улсын төсөв"/>
    <m/>
  </r>
  <r>
    <n v="55"/>
    <x v="27"/>
    <s v="Ц.Батзул"/>
    <s v="Б.Түвшин"/>
    <s v="Билэгт манлай ХХК"/>
    <d v="2020-03-05T00:00:00"/>
    <s v="Тавилга тоног төхөөрөмж худалдан авах"/>
    <x v="2"/>
    <s v="Хэнтий аймгийн Цэнхэрмандал сумын ЗДТГ"/>
    <s v="Хэнтий ЗД"/>
    <m/>
    <s v="2020.03.05"/>
    <s v="6-1/1347"/>
    <s v="Б.Түвшин"/>
    <s v="Орон нутгийн төсөв"/>
    <n v="51000000"/>
  </r>
  <r>
    <n v="56"/>
    <x v="27"/>
    <s v="Ц.Батзул"/>
    <s v="Б.Түвшин"/>
    <s v="Бумбатзүрх ХХК"/>
    <d v="2020-03-05T00:00:00"/>
    <s v="Харуул хамгаалалтын ажил гүйцэтгэх "/>
    <x v="1"/>
    <s v="ГССҮТ"/>
    <s v="ЭМС"/>
    <m/>
    <s v="2020.03.05"/>
    <s v="6-1/1346"/>
    <s v="Б.Түвшин"/>
    <s v="Улсын төсөв"/>
    <m/>
  </r>
  <r>
    <n v="57"/>
    <x v="28"/>
    <s v="Ц.Батзул"/>
    <s v="Б.Түвшин"/>
    <s v="Өв арвин арвай ХХК"/>
    <d v="2020-03-06T00:00:00"/>
    <s v="Хүнсний бүтээгдэхүүн нийлүүлэх"/>
    <x v="5"/>
    <s v="Өвөрхангай аймгийн Арвайхээр сумын 10 дугаар цэцэрлэг"/>
    <s v="Өвөрхангай ЗД"/>
    <m/>
    <s v="2020.03.06"/>
    <s v="6-1/1367"/>
    <s v="Б.Түвшин"/>
    <s v="Улсын төсөв"/>
    <n v="99915750"/>
  </r>
  <r>
    <n v="58"/>
    <x v="28"/>
    <s v="Ц.Батзул"/>
    <s v="Б.Түвшин"/>
    <s v="Өв арвин арвай ХХК"/>
    <d v="2020-03-06T00:00:00"/>
    <s v="Дотуур байрны хүүхдийн хүнсний бүтээгдэхүүн биелүүлэх"/>
    <x v="5"/>
    <s v="Өвөрхангай аймгийн Арвайхээр сумын 1 дүгээ р сургууль"/>
    <s v="Өвөрхангай ЗД"/>
    <m/>
    <s v="2020.03.06"/>
    <s v="6-1/1368"/>
    <s v="Б.Түвшин"/>
    <s v="Улсын төсөв"/>
    <n v="71560700"/>
  </r>
  <r>
    <n v="59"/>
    <x v="28"/>
    <s v="Ц.Батзул"/>
    <s v="Ч.Баярмаа"/>
    <s v="Бодь электроникс ХХК"/>
    <d v="2020-03-05T00:00:00"/>
    <s v="2/21/2020 Дархан-Уул аймгийн Цагдаагийн газрын албан хэрэгцээнд шаардлагатай техник хэрэгсэл бэлтгэн нийлүүлэх"/>
    <x v="0"/>
    <s v="ЦЕГ"/>
    <s v="ХЗДХС"/>
    <s v="6-1/1130"/>
    <s v="2020.03.09"/>
    <s v="6-1/1390"/>
    <s v="Ч.Баярмаа"/>
    <s v="Улсын төсөв"/>
    <n v="300000000"/>
  </r>
  <r>
    <n v="60"/>
    <x v="28"/>
    <s v="Ц.Батзул"/>
    <s v="Д.Өлзийдүүрэн"/>
    <s v="Монос трейд ХК"/>
    <d v="2020-03-06T00:00:00"/>
    <s v="Эм, эмнэлгийн хэрэгсэл, оношлуур нийлүүлэх"/>
    <x v="0"/>
    <s v="Улаанбаатар төмөр замын төв эмнэлэг"/>
    <s v="ЭМС"/>
    <m/>
    <m/>
    <m/>
    <s v="Д.Өлзийдүүрэн"/>
    <s v="Өөрийн хөрөнгө"/>
    <m/>
  </r>
  <r>
    <n v="61"/>
    <x v="28"/>
    <s v="Ц.Батзул"/>
    <s v="Б.Түвшин"/>
    <s v="Гангар инвест ХХК"/>
    <d v="2020-03-06T00:00:00"/>
    <s v="Сүрьеэгийн эмнэлгийн барилга"/>
    <x v="2"/>
    <s v="ТХААГ"/>
    <s v="ЕС"/>
    <m/>
    <s v="2020.03.03"/>
    <s v="6-1/1230"/>
    <s v="Б.Түвшин"/>
    <s v="Улсын төсөв"/>
    <n v="10000000000"/>
  </r>
  <r>
    <n v="62"/>
    <x v="28"/>
    <s v="Ц.Батзул"/>
    <s v="Г.Мөнхцэцэг"/>
    <s v="Ти ай эм ХХК"/>
    <d v="2020-03-05T00:00:00"/>
    <s v="Бичиг хэргийн материал нийлүүлэх"/>
    <x v="2"/>
    <s v="Хөгжлийн банк"/>
    <s v="СС"/>
    <s v=" -"/>
    <s v="2020.03.03"/>
    <s v="6-1/1232"/>
    <s v="Г.Мөнхцэцэг"/>
    <s v="Өөрийн хөрөнгө"/>
    <n v="43700000"/>
  </r>
  <r>
    <n v="63"/>
    <x v="28"/>
    <s v="Ц.Батзул"/>
    <s v="Г.Мөнхцэцэг"/>
    <s v="Ти ай эм ХХК"/>
    <d v="2020-03-05T00:00:00"/>
    <s v="Принтерийн хор нийлүүлэх "/>
    <x v="4"/>
    <s v="Авто тээврийн үндэсний төв"/>
    <s v="ТӨБЗГ"/>
    <s v=" -"/>
    <s v=" -"/>
    <s v=" -"/>
    <s v="Г.Мөнхцэцэг"/>
    <s v="Өөрийн хөрөнгө"/>
    <n v="45000000"/>
  </r>
  <r>
    <n v="64"/>
    <x v="29"/>
    <s v="Ц.Батзул"/>
    <s v="Ч.Баярмаа"/>
    <s v="Саммит компьютер технологи ХХК"/>
    <d v="2020-03-11T00:00:00"/>
    <s v="Цагдаагийн хэрэгцээнд компьютер, хэвлэгч бэлтгэн нийлүүлэх"/>
    <x v="0"/>
    <s v="ЦЕГ"/>
    <s v="ХЗДХС"/>
    <s v="6-1/1131"/>
    <s v="2020.03.12"/>
    <s v="6-1/1512"/>
    <s v="Ч.Баярмаа"/>
    <s v="Урсгал төсөв"/>
    <n v="600000000"/>
  </r>
  <r>
    <n v="65"/>
    <x v="29"/>
    <s v="Ц.Батзул"/>
    <s v="Б.Түвшин"/>
    <s v="Тотал коммпьютер ХХК"/>
    <d v="2020-03-12T00:00:00"/>
    <s v="Дохиоллын батериа"/>
    <x v="0"/>
    <s v="Төрийн банк"/>
    <s v="СС"/>
    <m/>
    <s v="2020.03.11"/>
    <s v="6-1/1494"/>
    <s v="Б.Түвшин"/>
    <s v="Өөрийн хөрөнгө"/>
    <n v="23850000"/>
  </r>
  <r>
    <n v="66"/>
    <x v="29"/>
    <s v="Ц.Батзул"/>
    <s v="Б.Түвшин"/>
    <s v="Протек ХХК"/>
    <d v="2020-03-12T00:00:00"/>
    <s v="Сумдад мотоцикл нийлүүлэх"/>
    <x v="0"/>
    <s v="Мал эмнэлгийн ерөнхий газар"/>
    <s v="ХХААХҮС"/>
    <m/>
    <s v="2020.03.12"/>
    <s v="6-1/1518"/>
    <s v="Б.Түвшин"/>
    <s v="Улсын төсөв"/>
    <n v="924000000"/>
  </r>
  <r>
    <n v="67"/>
    <x v="29"/>
    <s v="Ц.Батзул"/>
    <s v="Ч.Баярмаа"/>
    <s v="Эрднийн өнгөт далай ХХК"/>
    <d v="2020-03-11T00:00:00"/>
    <s v="Үдийн хоол ба гал тогооны түрээс"/>
    <x v="3"/>
    <s v="Увс аймгийн Улаангом сумын ерөнхий боловсролын 3 дугаар сургууль"/>
    <s v="Увс ЗД"/>
    <s v="Материал ирүүлээгүй"/>
    <s v="2020.03.12"/>
    <s v="6-1/..."/>
    <s v="Ч.Баярмаа"/>
    <s v="Улсын төсөв"/>
    <n v="76923000"/>
  </r>
  <r>
    <n v="68"/>
    <x v="30"/>
    <s v="Ц.Батзул"/>
    <s v="Д.Өлзийдүүрэн"/>
    <s v="Монничикон трейд ХХК"/>
    <d v="2020-03-12T00:00:00"/>
    <s v="Түлш халаалт нийлүүлэх Багц2"/>
    <x v="1"/>
    <s v="Хэнтий аймгийн Шүүхийн шийдвэр гүйцэтгэх газар"/>
    <s v="ХЗДХС"/>
    <s v="6-1/1277"/>
    <s v="2020.03.13"/>
    <s v="6-1/1562"/>
    <s v="Д.Өлзийдүүрэн"/>
    <s v="Улсын төсөв"/>
    <n v="80300000"/>
  </r>
  <r>
    <n v="69"/>
    <x v="31"/>
    <s v="Ц.Батзул"/>
    <s v="Ч.Баярмаа"/>
    <s v="Электрон техник ХХК"/>
    <d v="2020-03-16T00:00:00"/>
    <s v="Хөгжим /Амьд хөгжмийн ком/ худалдан авах"/>
    <x v="1"/>
    <s v="УСУГ"/>
    <s v="Нийслэл ЗД"/>
    <m/>
    <s v="2020.03.13"/>
    <s v="6-1/1549"/>
    <s v="Ч.Баярмаа"/>
    <s v="Өөрийн хөрөнгө"/>
    <n v="43300000"/>
  </r>
  <r>
    <n v="70"/>
    <x v="31"/>
    <s v="Ц.Батзул"/>
    <s v="Д.Өлзийдүүрэн"/>
    <s v="Сод монгол групп ХХК"/>
    <d v="2020-03-16T00:00:00"/>
    <s v="Өвлийн дизель түлш"/>
    <x v="0"/>
    <s v="Эрдэнэт үйлдвэр ТӨҮГ"/>
    <s v="ТӨБЗГ"/>
    <m/>
    <m/>
    <m/>
    <s v="Д.Өлзийдүүрэн"/>
    <s v="Өөрийн хөрөнгө"/>
    <n v="14628600000"/>
  </r>
  <r>
    <n v="71"/>
    <x v="32"/>
    <s v="Ц.Батзул"/>
    <s v="Г.Мөнхцэцэг"/>
    <s v="Бодлого шийдэл ТББ"/>
    <d v="2020-03-17T00:00:00"/>
    <s v="Аймгийн хөгжлийн хөтөлбөр боловсруулах"/>
    <x v="0"/>
    <s v="Өмнөговь аймгийн ЗДТГ"/>
    <s v="Өмнөговь ЗД"/>
    <s v="6-1/1339"/>
    <s v="2020.03.17"/>
    <s v="6-1/1607"/>
    <s v="Г.Мөнхцэцэг"/>
    <s v="Өөрийн хөрөнгө"/>
    <n v="50000000"/>
  </r>
  <r>
    <n v="72"/>
    <x v="32"/>
    <s v="Ц.Батзул"/>
    <s v="Д.Отгонсүрэн"/>
    <s v="Монос трейд ХК"/>
    <d v="2020-03-17T00:00:00"/>
    <s v="Эм, эмнэлгийн хэрэгсэл оношлуур худалдан авах Багц 1"/>
    <x v="0"/>
    <s v="Улсын Хоёрдугаар төв эмнэлэг"/>
    <s v="ЭМС"/>
    <m/>
    <s v="2020.03.10"/>
    <s v="6-1/1425"/>
    <s v="Д.Отгонсүрэн"/>
    <s v="Улсын төсөв"/>
    <s v="102,747,520.0 "/>
  </r>
  <r>
    <n v="73"/>
    <x v="33"/>
    <s v="Ц.Батзул"/>
    <s v="Д.Отгонсүрэн"/>
    <s v="Айвико интернэшнл ХХК"/>
    <d v="2020-03-18T00:00:00"/>
    <s v="Төв аймгийн Эрүүл мэндийн газар, Нэгдсэн эмнэлэг болон сумдын эрүүл мэндийн төвүүдийн эмнэлэгт эм, эмнэлгийн хэрэгсэл нийлүүлэх Багц 20"/>
    <x v="0"/>
    <s v="Төв аймгийн Эрүүл мэндийн газар"/>
    <s v="ЭМС"/>
    <s v="6-1/1421"/>
    <s v="2020.03.18"/>
    <s v="6-1/1614"/>
    <s v="Д.Отгонсүрэн"/>
    <s v="Улсын төсөв"/>
    <n v="145700000"/>
  </r>
  <r>
    <n v="74"/>
    <x v="34"/>
    <s v="Ц.Батзул"/>
    <s v="Б.Түвшин"/>
    <s v="Гантоонот"/>
    <d v="2020-03-19T00:00:00"/>
    <s v="427 дугаар хаалттай хорих ангид хүнсний материал нийлүүлэх"/>
    <x v="2"/>
    <s v="Шүүхийн шийдвэр гүйцэтгэх ерөнхий газар"/>
    <s v="ХЗДХС"/>
    <m/>
    <m/>
    <m/>
    <s v="Б.Түвшин"/>
    <m/>
    <m/>
  </r>
  <r>
    <n v="75"/>
    <x v="34"/>
    <s v="Ц.Батзул"/>
    <s v="Ч.Баярмаа"/>
    <s v="КРМ ХХК"/>
    <d v="2020-03-19T00:00:00"/>
    <s v="Ил уурхайн хяналт, диспетчерийн  нэгдсэн систем"/>
    <x v="0"/>
    <s v="Эрдэнэс тавантолгой ХК"/>
    <s v="УУХҮС"/>
    <s v="6-1/1423"/>
    <s v="2020.03.19"/>
    <s v="6-1/1676"/>
    <s v="Ч.Баярмаа"/>
    <s v="Өөрийн хөрөнгө"/>
    <n v="1916304000"/>
  </r>
  <r>
    <n v="76"/>
    <x v="34"/>
    <s v="Ц.Батзул"/>
    <s v="Б.Түвшин"/>
    <s v="ЧПМ ХХК"/>
    <d v="2020-03-19T00:00:00"/>
    <s v="Токарын суурь машин"/>
    <x v="0"/>
    <s v="Монголросцветмет ТӨҮГ"/>
    <s v="ТӨБЗГ"/>
    <m/>
    <s v="2020.03.18"/>
    <s v="6-1/1615"/>
    <s v="Б.Түвшин"/>
    <s v="Өөрийн хөрөнгө"/>
    <n v="200000000"/>
  </r>
  <r>
    <n v="77"/>
    <x v="35"/>
    <s v="Ц.Батзул"/>
    <s v="Д.Өлзийдүүрэн"/>
    <s v="Айвико интернэшнл ХХК"/>
    <d v="2020-03-20T00:00:00"/>
    <s v="Дундговь аймгий нэгдсэн эмнэлэгт эм, эмнэлгийн хэрэгсэл нийлүүлэх"/>
    <x v="0"/>
    <s v="Дундговь аймгийн Нэгдсэн эмнэлэг"/>
    <s v="ЭМС"/>
    <s v="6-1/1424"/>
    <m/>
    <m/>
    <s v="Д.Өлзийдүүрэн"/>
    <s v="Улсын төсөв"/>
    <m/>
  </r>
  <r>
    <n v="78"/>
    <x v="35"/>
    <s v="Ц.Батзул"/>
    <s v="Д.Отгонсүрэн"/>
    <s v="Грант торнтон аудит ХХК"/>
    <d v="2020-03-20T00:00:00"/>
    <s v="2019 оны санхүүгийн тайлангийн аудитыг хараат бус аудитын этгээдээр гүйцэтгүүлэх"/>
    <x v="5"/>
    <s v="Эрдэнэт үйлдвэр ТӨҮГ"/>
    <s v="ТӨБЗГ"/>
    <s v="6-1/1422"/>
    <s v="2020.03.20"/>
    <s v="6-1/1775"/>
    <s v="Д.Отгонсүрэн"/>
    <s v="Өөрийн хөрөнгө"/>
    <n v="198000000"/>
  </r>
  <r>
    <n v="79"/>
    <x v="35"/>
    <s v="Ц.Батзул"/>
    <s v="Б.Түвшин"/>
    <s v="Гангар инвест ХХК"/>
    <d v="2020-03-20T00:00:00"/>
    <s v="Сүрьеэгийн эмнэлгийн барилга"/>
    <x v="2"/>
    <s v="ТХААГ"/>
    <s v="ЕС"/>
    <m/>
    <s v="2020.03.18"/>
    <s v="6-1/1663"/>
    <s v="Б.Түвшин"/>
    <s v="Улсын төсөв"/>
    <n v="10000000000"/>
  </r>
  <r>
    <n v="80"/>
    <x v="36"/>
    <s v="Ц.Батзул"/>
    <s v="Б.Түвшин"/>
    <s v="Гантүрүү ХХК"/>
    <d v="2020-03-23T00:00:00"/>
    <s v="Хүүхдийн хоол хүнсний бүтээгдэхүүн нийлүүлэх Багц 4"/>
    <x v="0"/>
    <s v="Дорнод аймгийн Хэрлэн сумын 5 дугаар цэцэрлэг "/>
    <s v="Дорнод ЗД"/>
    <m/>
    <s v="2020.03.23"/>
    <s v="6-1/1773"/>
    <s v="Б.Түвшин"/>
    <s v="Улсын төсөв"/>
    <n v="14000000"/>
  </r>
  <r>
    <n v="81"/>
    <x v="36"/>
    <s v="Ц.Батзул"/>
    <s v="Д.Өлзийдүүрэн"/>
    <s v="Саннилайф ХХК"/>
    <d v="2020-03-23T00:00:00"/>
    <s v="Зөөврийн дэлгэц нийлүүлэх"/>
    <x v="0"/>
    <s v="Дорнод аймгийн Цагаан-Овоо сумын ЗДТГ"/>
    <s v="Дорнод ЗД"/>
    <m/>
    <m/>
    <m/>
    <s v="Д.Өлзийдүүрэн"/>
    <s v="ОНХС"/>
    <n v="36000000"/>
  </r>
  <r>
    <n v="82"/>
    <x v="36"/>
    <s v="Ц.Батзул"/>
    <s v="Ч.Баярмаа"/>
    <s v="Мед монгол ХХК"/>
    <d v="2020-03-23T00:00:00"/>
    <s v="Өндөр өртөгт эм эмнэлгийн хэрэгсэл нийлүүлэх"/>
    <x v="0"/>
    <s v="ТТАХНЭ"/>
    <s v="ЭМС"/>
    <s v="6-1/1453"/>
    <s v="2020.03.23"/>
    <s v="6-1/1771"/>
    <s v="Ч.Баярмаа"/>
    <s v="Улсын төсөв"/>
    <m/>
  </r>
  <r>
    <n v="83"/>
    <x v="36"/>
    <s v="Ц.Батзул"/>
    <s v="Д.Өлзийдүүрэн"/>
    <s v="Хөгжлийн технологи ХХК"/>
    <d v="2020-03-23T00:00:00"/>
    <s v="Мал амьтны гаралтай бүтээгдэхүүнийг мөрдөн мөшгөх тогтолцоог хэрэгжүүлэх мал эмнэлгийн цахим гэрчилгээ нэвтрүүлнэ."/>
    <x v="0"/>
    <s v="Дорнод аймгийн ОНӨГ"/>
    <s v="Дорнод ЗД"/>
    <m/>
    <m/>
    <m/>
    <s v="Д.Өлзийдүүрэн"/>
    <s v="ОНХС"/>
    <n v="150000000"/>
  </r>
  <r>
    <n v="84"/>
    <x v="36"/>
    <s v="Ц.Батзул"/>
    <s v="Д.Отгонсүрэн"/>
    <s v="Ти ай эм ХХК"/>
    <d v="2020-03-23T00:00:00"/>
    <s v="Бичиг хэргийн материал нийлүүлэх"/>
    <x v="3"/>
    <s v="УБЕГ"/>
    <s v="ХЗДХС"/>
    <s v="6-1/1457"/>
    <s v="2020.03.23"/>
    <s v="6-1/1775"/>
    <s v="Д.Отгонсүрэн"/>
    <s v="Улсын төсөв"/>
    <n v="180000000"/>
  </r>
  <r>
    <n v="85"/>
    <x v="36"/>
    <s v="Ц.Батзул"/>
    <s v="Г.Мөнхцэцэг"/>
    <s v="Хавиргын ундрах ХХК"/>
    <d v="2020-03-23T00:00:00"/>
    <s v="Автомашин авах "/>
    <x v="0"/>
    <s v="Сүхбаатар аймгийн Түмэнцогт сумын ЗДТГ"/>
    <s v="Сүхбаатар ЗД"/>
    <s v="6-1/1487"/>
    <s v="2020.03.20"/>
    <s v="6-1/1730"/>
    <s v="Г.Мөнхцэцэг"/>
    <s v="Орон нутгийн төсөв"/>
    <n v="16200000"/>
  </r>
  <r>
    <n v="86"/>
    <x v="36"/>
    <s v="Ц.Батзул"/>
    <s v="Г.Мөнхцэцэг"/>
    <s v="Би энд би эс ХХК"/>
    <d v="2020-03-23T00:00:00"/>
    <s v="Зэвсэгт хүчний 2020 оны хэрэгцээт хувцас хэрэглэл бэлтгэн нийлүүлэх"/>
    <x v="0"/>
    <s v="ЗХЖШ"/>
    <s v="БХС"/>
    <s v="6-1/1507"/>
    <s v="2020.03.23"/>
    <s v="6-1/1774"/>
    <s v="Г.Мөнхцэцэг"/>
    <s v="Улсын төсөв"/>
    <n v="3332175800"/>
  </r>
  <r>
    <n v="87"/>
    <x v="36"/>
    <s v="Ц.Батзул"/>
    <s v="Д.Өлзийдүүрэн"/>
    <s v="Нью грийн форест ХХК"/>
    <d v="2020-03-23T00:00:00"/>
    <s v="Нөхөн тарилтын зүлэгжүүлэлтийн ажил гүйцэтгэх"/>
    <x v="5"/>
    <s v="Үндэсний цэцэрлэгт хүрээлэн ОНӨТҮГ"/>
    <s v="Нийслэл ЗД"/>
    <m/>
    <m/>
    <m/>
    <s v="Д.Өлзийдүүрэн"/>
    <s v="Орон нутгийн төсөв"/>
    <n v="80000000"/>
  </r>
  <r>
    <n v="88"/>
    <x v="36"/>
    <s v="Ц.Батзул"/>
    <s v="Д.Өлзийдүүрэн"/>
    <s v="Нью грийн форест ХХК"/>
    <d v="2020-03-23T00:00:00"/>
    <s v="Ногоон байгууламжийн хортон шавьжтай тэмцэх ажил гүйцэтгэх 6 удаагийн давталттай, 254 га"/>
    <x v="5"/>
    <s v="Үндэсний цэцэрлэгт хүрээлэн ОНӨТҮГ"/>
    <s v="Нийслэл ЗД"/>
    <m/>
    <m/>
    <m/>
    <s v="Д.Өлзийдүүрэн"/>
    <s v="Орон нутгийн төсөв"/>
    <n v="75000000"/>
  </r>
  <r>
    <n v="89"/>
    <x v="36"/>
    <s v="Ц.Батзул"/>
    <s v="Ч.Баярмаа"/>
    <s v="Лэдсисти ХХК"/>
    <d v="2020-03-23T00:00:00"/>
    <s v="Гэрэлтүүлэг нэмэгдүүлэх /Хөтөл, Жистэй хороолол"/>
    <x v="0"/>
    <s v="Сэлэнгэ аймгийн Сайхан сумын ЗДТГ"/>
    <s v="Сэлэнгэ ЗД"/>
    <s v="6-1/1486"/>
    <s v="2020.03.23"/>
    <s v="6-1/1770"/>
    <s v="Ч.Баярмаа"/>
    <s v="ОНХС"/>
    <n v="40000000"/>
  </r>
  <r>
    <n v="90"/>
    <x v="36"/>
    <s v="Ц.Батзул"/>
    <s v="Г.Мөнхцэцэг"/>
    <s v="Хак трейд ХХК"/>
    <d v="2020-03-23T00:00:00"/>
    <s v="Зэвсэгт хүчний 2020 оны хэрэгцээт хувцас хэрэглэл бэлтгэн нийлүүлэх"/>
    <x v="0"/>
    <s v="ЗХЖШ"/>
    <s v="БХС"/>
    <s v="6-1/1507"/>
    <s v="2020.03.23"/>
    <s v="6-1/1774"/>
    <s v="Г.Мөнхцэцэг"/>
    <s v="Улсын төсөв"/>
    <m/>
  </r>
  <r>
    <n v="91"/>
    <x v="37"/>
    <s v="Ц.Батзул"/>
    <s v="Г.Мөнхцэцэг"/>
    <s v="Тодбаярт ХХК"/>
    <d v="2020-03-24T00:00:00"/>
    <s v="Бага оврын ковш нийлүүлэх"/>
    <x v="5"/>
    <s v="Дорноговьаймгийн Хатанбулаг сумын ЗДТГ"/>
    <s v="Дорноговь ЗД"/>
    <s v="6-1/1529"/>
    <s v="2020.03.20"/>
    <s v="6-1/1729"/>
    <s v="Г.Мөнхцэцэг"/>
    <s v="ОНХС"/>
    <n v="75000000"/>
  </r>
  <r>
    <n v="92"/>
    <x v="37"/>
    <s v="Ц.Батзул"/>
    <s v="Д.Отгонсүрэн"/>
    <s v="Си ар эм си ХХК"/>
    <d v="2020-03-24T00:00:00"/>
    <s v="Эрдэнэс-тавантолгойн баруун, зүүн цанхийн уурхайд авто тээврийн мөчлөгт урсгалт хосолсон конвейерийн сиситемийн тэзү боловсруулах ажил"/>
    <x v="5"/>
    <s v="Эрдэнэс тавантолгой ХК"/>
    <s v="УУХҮС"/>
    <s v="6-1/1521"/>
    <s v="2020.03.24"/>
    <s v="6-1/1786"/>
    <s v="Д.Отгонсүрэн"/>
    <s v="Өөрийн хөрөнгө"/>
    <n v="2400000000"/>
  </r>
  <r>
    <n v="93"/>
    <x v="37"/>
    <s v="Ц.Батзул"/>
    <s v="Ч.Баярмаа"/>
    <s v="Баянгол мед ХХК"/>
    <d v="2020-03-24T00:00:00"/>
    <s v="Эм эмнэлгийн хэрэгсэл урвалж бодис худалдан авах Багц 23, 33-2"/>
    <x v="0"/>
    <s v="ТТАХНЭ"/>
    <s v="ЭМС"/>
    <m/>
    <m/>
    <m/>
    <s v="Ч.Баярмаа"/>
    <s v="Улсын төсөв"/>
    <m/>
  </r>
  <r>
    <n v="94"/>
    <x v="37"/>
    <s v="Ц.Батзул"/>
    <s v="Ч.Баярмаа"/>
    <s v="Электрон техник ХХК"/>
    <d v="2020-03-24T00:00:00"/>
    <s v="Хөгжим худалдан авах"/>
    <x v="1"/>
    <s v="УСУГ"/>
    <s v="Нийслэл ЗД"/>
    <m/>
    <m/>
    <m/>
    <s v="Ч.Баярмаа"/>
    <s v="Өөрийн хөрөнгө"/>
    <n v="43300000"/>
  </r>
  <r>
    <n v="95"/>
    <x v="37"/>
    <s v="Ц.Батзул"/>
    <s v="Б.Түвшин"/>
    <s v="Монтех дистрибьюшн ХХК"/>
    <d v="2020-03-24T00:00:00"/>
    <s v="Компьютер, принтер техник хэрэгсэл худалдан авах"/>
    <x v="0"/>
    <s v="Эрчим хүчний эдийн засгийн хүрээлэн ТӨҮГ"/>
    <s v="ТӨБЗГ"/>
    <m/>
    <s v="2020.03.18"/>
    <s v="6-1/1662"/>
    <s v="Б.Түвшин"/>
    <s v="Улсын төсөв"/>
    <n v="53199700"/>
  </r>
  <r>
    <n v="96"/>
    <x v="38"/>
    <s v="Ц.Батзул"/>
    <s v="Б.Түвшин"/>
    <s v="Мед импекс интернэшнл ХХК"/>
    <d v="2020-03-25T00:00:00"/>
    <s v="Science and injenering equipment"/>
    <x v="6"/>
    <s v="БСШУСЯ"/>
    <s v="БСШУСС"/>
    <m/>
    <s v="2020.03.17"/>
    <s v="6-1/1609"/>
    <s v="Б.Түвшин"/>
    <m/>
    <m/>
  </r>
  <r>
    <n v="97"/>
    <x v="38"/>
    <s v="Ц.Батзул"/>
    <s v="Ц.Батзул"/>
    <s v="Мед импекс интернэшнл ХХК"/>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r>
  <r>
    <n v="98"/>
    <x v="38"/>
    <s v="Ц.Батзул"/>
    <s v="Ц.Батзул"/>
    <s v="Баянгол мед ХХК"/>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r>
  <r>
    <n v="99"/>
    <x v="38"/>
    <s v="Ц.Батзул"/>
    <s v="Б.Түвшин"/>
    <s v="Абсолют чойс ХХК"/>
    <d v="2020-03-25T00:00:00"/>
    <s v="Ажилчдын хөдөлмөр хамгааллын өвлийн хувцас"/>
    <x v="0"/>
    <s v="Чандмань бадрал ХХК"/>
    <s v="Дорноговь ЗД"/>
    <m/>
    <s v="2020.03.19"/>
    <s v="6-1/1696"/>
    <s v="Б.Түвшин"/>
    <s v="Өөрийн хөрөнгө"/>
    <n v="18940000"/>
  </r>
  <r>
    <n v="100"/>
    <x v="38"/>
    <s v="Ц.Батзул"/>
    <s v="Б.Түвшин"/>
    <s v="Абсолют чойс ХХК"/>
    <d v="2020-03-25T00:00:00"/>
    <s v="Ажилчдын хөдөлмөр хамгааллын зуны хувцас"/>
    <x v="0"/>
    <s v="Чандмань бадрал ХХК"/>
    <s v="Дорноговь ЗД"/>
    <m/>
    <s v="2020.03.19"/>
    <s v="6-1/1696"/>
    <s v="Б.Түвшин"/>
    <s v="Өөрийн хөрөнгө"/>
    <n v="11360000"/>
  </r>
  <r>
    <n v="101"/>
    <x v="39"/>
    <s v="Ц.Батзул"/>
    <s v="Д.Өлзийдүүрэн"/>
    <s v="Сод монгол групп ХХК"/>
    <d v="2020-03-26T00:00:00"/>
    <s v="Өвлийн дизель түлш"/>
    <x v="1"/>
    <s v="Эрдэнэт үйлдвэр ТӨҮГ"/>
    <s v="ТӨБЗГ"/>
    <m/>
    <m/>
    <m/>
    <s v="Д.Өлзийдүүрэн"/>
    <s v="Өөрийн хөрөнгө"/>
    <n v="14628600000"/>
  </r>
  <r>
    <n v="102"/>
    <x v="40"/>
    <s v="Ц.Батзул"/>
    <s v="Г.Мөнхцэцэг"/>
    <s v="Монгол даатгал ХК"/>
    <d v="2020-03-27T00:00:00"/>
    <s v="Даатгалын үйлчилгээ"/>
    <x v="0"/>
    <s v="Нийслэлийн Цагдаагийн удирдах газар"/>
    <s v="ХЗДХС"/>
    <s v="6-1/1578"/>
    <s v="2020.03.27"/>
    <s v="6-1/1902"/>
    <s v="Г.Мөнхцэцэг"/>
    <s v="Урсгал төсөв"/>
    <n v="128869900"/>
  </r>
  <r>
    <n v="103"/>
    <x v="40"/>
    <s v="Ц.Батзул"/>
    <s v="Д.Өлзийдүүрэн"/>
    <s v="Мөнхийн тун ХХК"/>
    <d v="2020-03-27T00:00:00"/>
    <s v="Эм эмнэлгийн хэрэгсэл урвалж бодис худалдан авах"/>
    <x v="0"/>
    <s v="ГССҮТ"/>
    <s v="ЭМС"/>
    <m/>
    <m/>
    <m/>
    <s v="Д.Өлзийдүүрэн"/>
    <s v="Улсын төсөв"/>
    <n v="3286000000"/>
  </r>
  <r>
    <n v="104"/>
    <x v="40"/>
    <s v="Ц.Батзул"/>
    <s v="Б.Түвшин"/>
    <s v="Транс техно маркет ХХК"/>
    <d v="2020-03-27T00:00:00"/>
    <s v="Долото шарошэчное API REG 6-518, 251 MM 9-71"/>
    <x v="0"/>
    <s v="Эрдэнэт үйлдвэр ТӨҮГ"/>
    <s v="ТӨБЗГ"/>
    <m/>
    <s v="2020.03.24"/>
    <s v="6-1/1802"/>
    <s v="Б.Түвшин"/>
    <s v="Өөрийн хөрөнгө"/>
    <n v="1502820000"/>
  </r>
  <r>
    <n v="105"/>
    <x v="40"/>
    <s v="Ц.Батзул"/>
    <s v="Ч.Баярмаа"/>
    <s v="Баянширээ ХХК"/>
    <d v="2020-03-27T00:00:00"/>
    <s v="24кВ-ийн шит хайршаг"/>
    <x v="1"/>
    <s v="Өмнөд бүсийн цахилгаан түгээх сүлжээ ТӨХК"/>
    <s v="ЭХС"/>
    <m/>
    <s v="2020.03.27"/>
    <s v="6-1/1898"/>
    <s v="Ч.Баярмаа"/>
    <s v="Өөрийн хөрөнгө"/>
    <n v="21005000"/>
  </r>
  <r>
    <n v="106"/>
    <x v="40"/>
    <s v="Ц.Батзул"/>
    <s v="Б.Түвшин"/>
    <s v="Ий би си ХХК"/>
    <d v="2020-03-27T00:00:00"/>
    <s v="Төв аймгийн Бяан-өнжүүл сумын 10 ортой Эрүүл мэндийн төвийн барилга барих ажил"/>
    <x v="5"/>
    <s v="Төв аймгийн ОНӨГ"/>
    <s v="Төв ЗД"/>
    <m/>
    <s v="2020.03.24"/>
    <s v="6-1/1801"/>
    <s v="Б.Түвшин"/>
    <s v="Улсын төсөв"/>
    <n v="1000000000"/>
  </r>
  <r>
    <n v="107"/>
    <x v="40"/>
    <s v="Ц.Батзул"/>
    <s v="Б.Түвшин"/>
    <s v="Хар чонот ХХК"/>
    <d v="2020-03-27T00:00:00"/>
    <s v="Сүрьеэгийн эмнэлгийн барилга"/>
    <x v="2"/>
    <s v="ТХААГ"/>
    <s v="ЕС"/>
    <m/>
    <s v="2020.03.18"/>
    <s v="6-1/1616"/>
    <s v="Б.Түвшин"/>
    <s v="Улсын төсөв"/>
    <n v="10000000000"/>
  </r>
  <r>
    <n v="108"/>
    <x v="40"/>
    <s v="Ц.Батзул"/>
    <s v="Б.Түвшин"/>
    <s v="Монтех дистрибьюшн ХХК"/>
    <d v="2020-03-27T00:00:00"/>
    <s v="Баянзүрх дүүргийн Тамгын газарт шаардлагатай тоног төхөөрөмж нийлүүлэх"/>
    <x v="0"/>
    <s v="Баянзүрх дүүргийн ХААА"/>
    <s v="Нийслэл ЗД"/>
    <m/>
    <s v="2020.03.26"/>
    <s v="6-1/1842"/>
    <s v="Б.Түвшин"/>
    <s v="Өөрийн хөрөнгө"/>
    <n v="154560000"/>
  </r>
  <r>
    <n v="109"/>
    <x v="41"/>
    <s v="Ц.Батзул"/>
    <s v="Г.Мөнхцэцэг"/>
    <s v="Фамили партнерс ХХК"/>
    <d v="2020-03-30T00:00:00"/>
    <s v="Протек, ортопедийн үйлдвэрийн түүхий эд, бараа материалын нийлүүлэх"/>
    <x v="0"/>
    <s v="Сэргээн засалт,сургалт үйлдвэрлэлийн төв"/>
    <s v="ЭМС"/>
    <s v="6-1/1648"/>
    <s v="2020.03.31"/>
    <s v="6-1/2031"/>
    <s v="Г.Мөнхцэцэг"/>
    <m/>
    <m/>
  </r>
  <r>
    <n v="110"/>
    <x v="41"/>
    <s v="Ц.Батзул"/>
    <s v="Д.Отгонсүрэн"/>
    <s v="Мөнхногоон жодоо ХХК"/>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r>
  <r>
    <n v="111"/>
    <x v="41"/>
    <s v="Ц.Батзул"/>
    <s v="Д.Отгонсүрэн"/>
    <s v="Ойн таксаци ХХК"/>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r>
  <r>
    <n v="112"/>
    <x v="41"/>
    <s v="Ц.Батзул"/>
    <s v="Г.Мөнхцэцэг"/>
    <s v="Илдэнгүн хошуу ХХК"/>
    <d v="2020-03-30T00:00:00"/>
    <s v="Үндсэн эм, эмнэлгийн хэрэгсэл, урвалж худалдан авах"/>
    <x v="0"/>
    <s v="Улсын нэгдүгээр төв эмнэлэг"/>
    <s v="ЭМС"/>
    <s v="6-1/1647"/>
    <s v="2020.03.30"/>
    <s v="6-1/2032"/>
    <s v="Г.Мөнхцэцэг"/>
    <s v="Улсын төсөв"/>
    <n v="6723141200"/>
  </r>
  <r>
    <n v="113"/>
    <x v="41"/>
    <s v="Ц.Батзул"/>
    <s v="Б.Түвшин"/>
    <s v="Хазаарбат ХХК"/>
    <d v="2020-03-30T00:00:00"/>
    <s v="Долото шарошэчное API REG 6-518, 251 MM 9-71"/>
    <x v="0"/>
    <s v="Эрдэнэт үйлдвэр ТӨҮГ"/>
    <s v="ТӨБЗГ"/>
    <m/>
    <s v="2020.03.24"/>
    <s v="6-1/1802"/>
    <s v="Б.Түвшин"/>
    <s v="Өөрийн хөрөнгө"/>
    <n v="1502820000"/>
  </r>
  <r>
    <n v="114"/>
    <x v="41"/>
    <s v="Ц.Батзул"/>
    <s v="Д.Өлзийдүүрэн"/>
    <s v="Төгсбуянт өргөө констракшн ХХК"/>
    <d v="2020-03-30T00:00:00"/>
    <s v="Ёслол хүндэтгэлийн өргөө засварын ажил"/>
    <x v="0"/>
    <s v="Дундговь аймгийн ЗДТГ"/>
    <s v="Дундговь ЗД"/>
    <s v="6-1/1619"/>
    <s v="2020.03.30"/>
    <m/>
    <s v="Д.Өлзийдүүрэн"/>
    <s v="ОНХС"/>
    <n v="45832475"/>
  </r>
  <r>
    <n v="115"/>
    <x v="42"/>
    <s v="Ц.Батзул"/>
    <s v="Д.Отгонсүрэн"/>
    <s v="Мед буян ХХК"/>
    <d v="2020-03-31T00:00:00"/>
    <s v="Эрчимт эмчилгээний тасагт хяналтын монитор худалдан авах"/>
    <x v="0"/>
    <s v="Төв аймгийн ОНӨГ"/>
    <s v="Төв ЗД"/>
    <s v="6-1/1673"/>
    <s v="2020.03.31"/>
    <s v="6-1/2013"/>
    <s v="Д.Отгонсүрэн"/>
    <s v="ОНХС"/>
    <n v="120000000"/>
  </r>
  <r>
    <n v="116"/>
    <x v="42"/>
    <s v="Ц.Батзул"/>
    <s v="Ч.Баярмаа"/>
    <s v="Гео зураглал ХХК"/>
    <d v="2020-03-31T00:00:00"/>
    <s v="Архангай 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r>
  <r>
    <n v="117"/>
    <x v="42"/>
    <s v="Ц.Батзул"/>
    <s v="Д.Отгонсүрэн"/>
    <s v="Хьюндэй автос ХХК"/>
    <d v="2020-03-31T00:00:00"/>
    <s v="Автобусны сэлбэг худалдан авах Багц 3"/>
    <x v="1"/>
    <s v="Зорчигч тээвэр гурав ОНӨААТҮГ"/>
    <s v="Нийслэл ЗД"/>
    <s v="6-1/1674"/>
    <s v="2020.03.31"/>
    <s v="6-1/2014"/>
    <s v="Д.Отгонсүрэн"/>
    <s v="Өөрийн хөрөнгө"/>
    <n v="749374000"/>
  </r>
  <r>
    <n v="118"/>
    <x v="42"/>
    <s v="Ц.Батзул"/>
    <s v="Б.Түвшин"/>
    <s v="Ай ти солушинс ХХК"/>
    <d v="2020-03-31T00:00:00"/>
    <s v="Компьютерийн вирусын хамгаалалтын програмын үйлчилгээ үзүүлэх"/>
    <x v="1"/>
    <s v="УБЦТС ТӨХК"/>
    <s v="ЭХС"/>
    <m/>
    <s v="2020.03.27"/>
    <s v="6-1/1866"/>
    <s v="Б.Түвшин"/>
    <s v="Өөрийн хөрөнгө"/>
    <n v="30000000"/>
  </r>
  <r>
    <n v="119"/>
    <x v="42"/>
    <s v="Ц.Батзул"/>
    <s v="Ч.Баярмаа"/>
    <s v="Майнтек технологи ХХК"/>
    <d v="2020-03-31T00:00:00"/>
    <s v="Ил уурхайн хяналт, диспетчерийн  нэгдсэн систем"/>
    <x v="0"/>
    <s v="Эрдэнэс тавантолгой ХК"/>
    <s v="УУХҮС"/>
    <m/>
    <s v="2020.03.19"/>
    <s v="6-1/1676"/>
    <s v="Ч.Баярмаа"/>
    <s v="Өөрийн хөрөнгө"/>
    <n v="1916304000"/>
  </r>
  <r>
    <n v="120"/>
    <x v="43"/>
    <s v="Ц.Батзул"/>
    <s v="Ч.Баярмаа"/>
    <s v="ХЗТ Автозам ХХК"/>
    <d v="2020-04-01T00:00:00"/>
    <s v="Өгийнуур-Батцэнгэл-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r>
  <r>
    <n v="121"/>
    <x v="43"/>
    <s v="Ц.Батзул"/>
    <s v="Д.Өлзийдүүрэн"/>
    <s v="Вектор мэп ХХК"/>
    <d v="2020-04-01T00:00:00"/>
    <s v="Баянзүрх дүүргийн 20 дугаар хорооны ерөнхий төлөвлөгөө"/>
    <x v="0"/>
    <s v="Баянзүрх дүүргийн ХААА"/>
    <s v="Нийслэл ЗД"/>
    <m/>
    <s v="2020.04.01"/>
    <d v="2067-06-01T00:00:00"/>
    <s v="Д.Өлзийдүүрэн"/>
    <s v="Орон нутгийн төсөв"/>
    <n v="300000000"/>
  </r>
  <r>
    <n v="122"/>
    <x v="43"/>
    <s v="Ц.Батзул"/>
    <s v="Б.Түвшин"/>
    <s v="Ти эм ти моторс ХХК"/>
    <d v="2020-04-01T00:00:00"/>
    <s v="Төрийн үйлчилгээний автомашины хэвийн үйл ажиллагааг хангах"/>
    <x v="7"/>
    <s v="Өмнөговь аймгийн ЗДТГ"/>
    <s v="Өмнөговь ЗД"/>
    <m/>
    <s v="2020.03.26"/>
    <s v="6-1/1813"/>
    <s v="Б.Түвшин"/>
    <s v="Орон нутгийн төсөв"/>
    <n v="135000000"/>
  </r>
  <r>
    <n v="123"/>
    <x v="43"/>
    <s v="Ц.Батзул"/>
    <s v="Д.Отгонсүрэн"/>
    <s v="Электрон техник ХХК"/>
    <d v="2020-04-01T00:00:00"/>
    <s v="НҮҮГ-ийн зоогийн газарт лед дэлгэц байрлуулах"/>
    <x v="1"/>
    <s v="Өмнөговь аймгийн ОНӨГ"/>
    <s v="Өмнөговь ЗД"/>
    <s v="6-1/1692"/>
    <s v="2020.04.01"/>
    <s v="6-1/2039"/>
    <s v="Д.Отгонсүрэн"/>
    <s v="Орон нутгийн төсөв"/>
    <n v="25000000"/>
  </r>
  <r>
    <n v="124"/>
    <x v="43"/>
    <s v="Ц.Батзул"/>
    <s v="Д.Отгонсүрэн"/>
    <s v="Электрон техник ХХК"/>
    <d v="2020-04-01T00:00:00"/>
    <s v="Сумдын соёлын төвийн техник, хэрэгсэл, хөгжмийн зэмсэгээр хангах"/>
    <x v="0"/>
    <s v="Завхан аймгийн ОНӨГ"/>
    <s v="Завхан ЗД"/>
    <s v="6-1/1691"/>
    <s v="2020.04.01"/>
    <s v="6-1/2040"/>
    <s v="Д.Отгонсүрэн"/>
    <s v="ОНХС"/>
    <n v="60000000"/>
  </r>
  <r>
    <n v="125"/>
    <x v="43"/>
    <s v="Ц.Батзул"/>
    <s v="Б.Түвшин"/>
    <s v="Монгол эм импекс концерн ХХК"/>
    <d v="2020-04-01T00:00:00"/>
    <s v="Эм эмнэлгийн хэрэгсэл урвалж бодис ханган нийлүүлэх Багц 15"/>
    <x v="0"/>
    <s v="ЭХЭМҮТ"/>
    <s v="ЭМС"/>
    <m/>
    <s v="2020.03.26"/>
    <s v="6-1/1867"/>
    <s v="Б.Түвшин"/>
    <s v="Улсын төсөв"/>
    <n v="8331153600"/>
  </r>
  <r>
    <n v="126"/>
    <x v="43"/>
    <s v="Ц.Батзул"/>
    <s v="Д.Өлзийдүүрэн"/>
    <s v="Геоценоз ХХК"/>
    <d v="2020-04-01T00:00:00"/>
    <s v="Булган аймгийн газар нутгийг илэрхийлсэн самбар хийж, хил орчмын бүсүүдэд байршуулах"/>
    <x v="0"/>
    <s v="Булган аймгийн ОНӨГ"/>
    <s v="Булган ЗД"/>
    <m/>
    <s v="2020.04.01"/>
    <d v="2066-06-01T00:00:00"/>
    <s v="Д.Өлзийдүүрэн"/>
    <s v="Байгаль хамгаалах сан"/>
    <n v="60700000"/>
  </r>
  <r>
    <n v="127"/>
    <x v="43"/>
    <s v="Ц.Батзул"/>
    <s v="Б.Түвшин"/>
    <s v="Эндлесс энержи ХХК"/>
    <d v="2020-04-01T00:00:00"/>
    <s v="Тоолуур нийлүүлэх"/>
    <x v="2"/>
    <s v="ЭБЦТС ТӨХК"/>
    <s v="ЭХС"/>
    <m/>
    <s v="2020.03.23"/>
    <s v="6-1/1777"/>
    <s v="Б.Түвшин"/>
    <s v="Өөрийн хөрөнгө"/>
    <n v="17900000"/>
  </r>
  <r>
    <n v="128"/>
    <x v="43"/>
    <s v="Ц.Батзул"/>
    <s v="Ч.Баярмаа"/>
    <s v="Лед сити ХХК"/>
    <d v="2020-04-01T00:00:00"/>
    <s v="Орон сууцны байруудын орцны болон гадна талын гэрэлтүүлэг "/>
    <x v="1"/>
    <s v="Дорнод аймгийн Хэрлэн сумын ЗДТГ"/>
    <s v="Дорнод ЗД"/>
    <m/>
    <s v="2020.03.30"/>
    <s v="6-1/1934"/>
    <s v="Ч.Баярмаа"/>
    <s v="ОНХС"/>
    <n v="123596100"/>
  </r>
  <r>
    <n v="129"/>
    <x v="44"/>
    <s v="Ц.Батзул"/>
    <s v="Д.Өлзийдүүрэн"/>
    <s v="Номт марал ХХК"/>
    <d v="2020-04-02T00:00:00"/>
    <s v="Бичгийн хэрэгсэл нийлүүлэх Багц 2"/>
    <x v="0"/>
    <s v="УСУГ"/>
    <s v="Нийслэл ЗД"/>
    <m/>
    <s v="2020.04.02"/>
    <d v="2008-06-01T00:00:00"/>
    <s v="Д.Өлзийдүүрэн"/>
    <s v="Өөрийн хөрөнгө"/>
    <n v="33390000"/>
  </r>
  <r>
    <n v="130"/>
    <x v="45"/>
    <s v="Ц.Батзул"/>
    <s v="Б.Түвшин"/>
    <s v="Монничикон трейд ХХК"/>
    <d v="2020-04-03T00:00:00"/>
    <s v="Нүүрс, галын түлээ нийлүүлэгчийг сонгох"/>
    <x v="0"/>
    <s v="Сэлэнгэ аймгийн Сандал сум дахь 433-р хаалттай хорих анги"/>
    <s v="ХЗДХС"/>
    <m/>
    <s v="2020.04.02"/>
    <s v="6-1/2084"/>
    <s v="Б.Түвшин"/>
    <s v="Улсын төсөв"/>
    <n v="70000000"/>
  </r>
  <r>
    <n v="131"/>
    <x v="45"/>
    <s v="Ц.Батзул"/>
    <s v="Д.Өлзийдүүрэн"/>
    <s v="Биомед трейд ХХК"/>
    <d v="2020-04-03T00:00:00"/>
    <s v="Сум дундын эмнэлгийн унтуулгын аппарат  /Сүхбаатар, Онгон сум/"/>
    <x v="0"/>
    <s v="Сүхбаатар аймгийн ОНӨГ"/>
    <s v="ЭМС"/>
    <m/>
    <s v="2020.04.03"/>
    <s v="6-1/2272"/>
    <s v="Д.Өлзийдүүрэн"/>
    <s v="Улсын төсөв"/>
    <m/>
  </r>
  <r>
    <n v="132"/>
    <x v="45"/>
    <s v="Ц.Батзул"/>
    <s v="Г.Мөнхцэцэг"/>
    <s v="Эс эл эс беарингс монголиа ХХК"/>
    <d v="2020-04-03T00:00:00"/>
    <s v="Тусгай зориулалтын цахилгаан хөдөлгүүр"/>
    <x v="3"/>
    <s v="Эрдэнэт үйлдвэр ТӨҮГ"/>
    <s v="ТӨБЗГ"/>
    <s v=" -"/>
    <s v="2020.03.20"/>
    <s v="6-1/1728"/>
    <s v="Г.Мөнхцэцэг"/>
    <s v="Өөрийн хөрөнгө"/>
    <n v="900000000"/>
  </r>
  <r>
    <n v="133"/>
    <x v="45"/>
    <s v="Ц.Батзул"/>
    <s v="Ч.Баярмаа"/>
    <s v="Тодбаярт ХХК"/>
    <d v="2020-04-03T00:00:00"/>
    <s v="Дугуйт ачигч ковш"/>
    <x v="3"/>
    <s v="Өвөрхангай аймгийн Зүүнбаян-улаан сумын ЗДТГ"/>
    <s v="Өвөрхангай ЗД"/>
    <m/>
    <s v="2020.04.07"/>
    <s v="6-1/2209"/>
    <s v="Ч.Баярмаа"/>
    <s v="Орон нутгийн төсөв"/>
    <n v="40000000"/>
  </r>
  <r>
    <n v="134"/>
    <x v="46"/>
    <s v="Ц.Батзул"/>
    <s v="Б.Түвшин"/>
    <s v="Протек ХХК"/>
    <d v="2020-04-06T00:00:00"/>
    <s v="Сумдад мотоцикл нийлүүлэх"/>
    <x v="2"/>
    <s v="Мал эмнэлгийн ерөнхий газар"/>
    <s v="ХХААХҮС"/>
    <m/>
    <s v="2020.04.06"/>
    <n v="103517"/>
    <s v="Б.Түвшин"/>
    <s v="Улсын төсөв"/>
    <n v="924000000"/>
  </r>
  <r>
    <n v="135"/>
    <x v="46"/>
    <s v="Ц.Батзул"/>
    <s v="Ч.Баярмаа"/>
    <s v="Тотал коммпьютер ХХК"/>
    <d v="2020-04-06T00:00:00"/>
    <s v="Бээлий худалдан авах"/>
    <x v="1"/>
    <s v="ЭБЦТС ТӨХК"/>
    <s v="ЭХС"/>
    <m/>
    <s v="2020.04.01"/>
    <s v="6-1/2051"/>
    <s v="Ч.Баярмаа"/>
    <s v="Өөрийн хөрөнгө"/>
    <n v="25411000"/>
  </r>
  <r>
    <n v="136"/>
    <x v="46"/>
    <s v="Ц.Батзул"/>
    <s v="Б.Түвшин"/>
    <s v="Ард даатгал ХХК"/>
    <d v="2020-04-06T00:00:00"/>
    <s v="Даатгалын үйлчилгээ"/>
    <x v="0"/>
    <s v="ЦЕГ"/>
    <s v="ХЗДХС"/>
    <m/>
    <s v="2020.04.06"/>
    <s v="6-1/2166"/>
    <s v="Б.Түвшин"/>
    <s v="Урсгал төсөв"/>
    <n v="329331000"/>
  </r>
  <r>
    <n v="137"/>
    <x v="47"/>
    <s v="Ц.Батзул"/>
    <s v="Б.Түвшин"/>
    <s v="Сод монгол групп ХХК"/>
    <d v="2020-04-07T00:00:00"/>
    <s v="Шатахуун, тос, тусгай шингэн нийлүүлэх"/>
    <x v="1"/>
    <s v="Зэвсэгт хүчний бүтээн байгуулалтын дэмжлэгийн газар"/>
    <s v="БХС"/>
    <s v="6-1/1517"/>
    <s v="2020.03.26"/>
    <s v="6-1/1834"/>
    <s v="Б.Түвшин"/>
    <s v="Улсын төсөв"/>
    <n v="2740927100"/>
  </r>
  <r>
    <n v="138"/>
    <x v="47"/>
    <s v="Ц.Батзул"/>
    <s v="Ч.Баярмаа"/>
    <s v="Тэнчи ХХК"/>
    <d v="2020-04-07T00:00:00"/>
    <s v="Компьютер, техник хэрэгсэл худалдан авах"/>
    <x v="0"/>
    <s v="Шинжлэх ухааны академ"/>
    <s v="БСШУСС"/>
    <s v="6-1/1818"/>
    <s v="2020.04.03"/>
    <s v="6-1/2110"/>
    <s v="Ч.Баярмаа"/>
    <s v="Улсын төсөв"/>
    <n v="20000000"/>
  </r>
  <r>
    <n v="139"/>
    <x v="47"/>
    <s v="Ц.Батзул"/>
    <s v="Д.Өлзийдүүрэн"/>
    <s v="Номт марал ХХК"/>
    <d v="2020-04-07T00:00:00"/>
    <s v="Принтерийн хор нийлүүлэх Төрийн банк"/>
    <x v="4"/>
    <s v="Төрийн банк"/>
    <s v="СС"/>
    <m/>
    <s v="2020.04.07"/>
    <d v="2262-06-01T00:00:00"/>
    <s v="Д.Өлзийдүүрэн"/>
    <s v="Өөрийн хөрөнгө"/>
    <n v="540753357"/>
  </r>
  <r>
    <n v="140"/>
    <x v="48"/>
    <s v="Ц.Батзул"/>
    <s v="Д.Өлзийдүүрэн"/>
    <s v="Баянширээ ХХК"/>
    <d v="2020-04-08T00:00:00"/>
    <s v="Нийлмэл бордоо худалдан авах"/>
    <x v="0"/>
    <s v="Орхон аймгийн Жаргалант сумын ЗДТГ"/>
    <s v="Орхон ЗД"/>
    <s v="6-1/1871"/>
    <s v="2020.04.07"/>
    <s v="6-1/2204"/>
    <s v="Д.Өлзийдүүрэн"/>
    <s v="ОНХС"/>
    <n v="48100000"/>
  </r>
  <r>
    <n v="141"/>
    <x v="48"/>
    <s v="Ц.Батзул"/>
    <s v="Б.Түвшин"/>
    <s v="Монос трейд ХК"/>
    <d v="2020-04-08T00:00:00"/>
    <s v="Цэргийн төв эмнэлгийн хэрэгцээт эм, эмнэлгийн хэрэгсэл нийлүүлэх"/>
    <x v="0"/>
    <s v="БХЯ"/>
    <s v="БХС"/>
    <m/>
    <s v="2020.04.06"/>
    <s v="6-1/2165"/>
    <s v="Б.Түвшин"/>
    <s v="Улсын төсөв"/>
    <n v="23000000"/>
  </r>
  <r>
    <n v="142"/>
    <x v="48"/>
    <s v="Ц.Батзул"/>
    <s v="Д.Отгонсүрэн"/>
    <s v="Финайдиа ХХК"/>
    <d v="2020-04-08T00:00:00"/>
    <s v="Тоног төхөөрөмжинд дахин үнэлгээ хийлгэх"/>
    <x v="0"/>
    <s v="Дулааны III цахилгаан станц ТӨХК"/>
    <s v="ЭХС"/>
    <s v="6-1/1863"/>
    <s v="2020.04.07"/>
    <s v="6-1/2200"/>
    <s v="Д.Отгонсүрэн"/>
    <s v="Өөрийн хөрөнгө"/>
    <n v="49500000"/>
  </r>
  <r>
    <n v="143"/>
    <x v="48"/>
    <s v="Ц.Батзул"/>
    <s v="Ч.Баярмаа"/>
    <s v="Мон-илч ХХК"/>
    <d v="2020-04-08T00:00:00"/>
    <s v="Зуух№7-ийн их засварын ажил"/>
    <x v="0"/>
    <s v="Эрдэнэтийн дулааны цахилгаан станц ТӨХК"/>
    <s v="ЭХС"/>
    <m/>
    <s v="2020.04.07"/>
    <s v="6-1/2206"/>
    <s v="Ч.Баярмаа"/>
    <s v="Өөрийн хөрөнгө"/>
    <n v="1500000000"/>
  </r>
  <r>
    <n v="144"/>
    <x v="48"/>
    <s v="Ц.Батзул"/>
    <s v="Г.Мөнхцэцэг"/>
    <s v="Нахиа импекс ХХК"/>
    <d v="2020-04-08T00:00:00"/>
    <s v="Бүсийн оношилгооны төв, сум, сум дундын эмнэлэгт, эмнэлгийн хэрэгсэл нийлүүлэх"/>
    <x v="0"/>
    <s v="Өмнөговь аймгийн ЭМГ"/>
    <s v="ЭМС"/>
    <s v="6-1/1900"/>
    <s v="2020.04.06"/>
    <s v="6-1/2155"/>
    <s v="Г.Мөнхцэцэг"/>
    <s v="Улсын төсөв"/>
    <m/>
  </r>
  <r>
    <n v="145"/>
    <x v="48"/>
    <s v="Ц.Батзул"/>
    <s v="Г.Мөнхцэцэг"/>
    <s v="Санчир ундрах ХХК"/>
    <d v="2020-04-08T00:00:00"/>
    <s v="2020 онд Хавдар судлалын үндэсний төвд эм, эмнлэгийн хэрэгсэл худалдан авах"/>
    <x v="1"/>
    <s v="Хавдар судлалын үндэсний төв"/>
    <s v="ЭМС"/>
    <s v="6-1/1901"/>
    <s v="2020.04.07"/>
    <s v="6-1/2209"/>
    <s v="Г.Мөнхцэцэг"/>
    <s v="Улсын төсөв"/>
    <n v="17500000"/>
  </r>
  <r>
    <n v="146"/>
    <x v="48"/>
    <s v="Ц.Батзул"/>
    <s v="Д.Өлзийдүүрэн"/>
    <s v="Мон шугам энерго ХХК"/>
    <d v="2020-04-08T00:00:00"/>
    <s v="Цагдаагийн албан хэрэгцээнд суудлын автомашин нийлүүлэх"/>
    <x v="5"/>
    <s v="Говь-алтай аймгийн Есөнбулаг сумын ЗДТГ"/>
    <s v="Говь-алтай ЗД"/>
    <m/>
    <s v="2020.04.08"/>
    <d v="2256-06-01T00:00:00"/>
    <s v="Д.Өлзийдүүрэн"/>
    <s v="Орон нутгийн төсөв"/>
    <n v="29000000"/>
  </r>
  <r>
    <n v="147"/>
    <x v="48"/>
    <s v="Ц.Батзул"/>
    <s v="Б.Түвшин"/>
    <s v="Биомед трейд ХХК"/>
    <d v="2020-04-08T00:00:00"/>
    <s v="Бүсийн оношилгоо эмчилгээний төвийн багаж тоног төхөөрөмж шинэчлэл /Өвөрхангай, Арвайхээр сум/"/>
    <x v="0"/>
    <s v="ЭМЯ"/>
    <s v="ЭМС"/>
    <m/>
    <s v="2020.04.08"/>
    <s v="6-1/2255"/>
    <s v="Б.Түвшин"/>
    <s v="Улсын төсөв"/>
    <n v="300000000"/>
  </r>
  <r>
    <n v="148"/>
    <x v="49"/>
    <s v="Ц.Батзул"/>
    <s v="Б.Түвшин"/>
    <s v="Кенжикү ХХК"/>
    <d v="2020-04-09T00:00:00"/>
    <s v="143 дугаар цэцэрлэгийн өргөтгөлийн барилга барих"/>
    <x v="4"/>
    <s v="Сүхбаатар дүүргийн ЗДТГ"/>
    <s v="Нийслэл ЗД"/>
    <m/>
    <s v="-"/>
    <s v="-"/>
    <s v="Б.Түвшин"/>
    <s v="Орон нутгийн төсөв"/>
    <n v="1313286500"/>
  </r>
  <r>
    <n v="149"/>
    <x v="49"/>
    <s v="Ц.Батзул"/>
    <s v="Ч.Баярмаа"/>
    <s v="Сод монгол групп ХХК"/>
    <d v="2020-04-09T00:00:00"/>
    <s v="Шатахуун"/>
    <x v="0"/>
    <s v="УЦТС ТӨХК"/>
    <s v="ЭХС"/>
    <m/>
    <s v="2020.04.09"/>
    <s v="6-1/2292"/>
    <s v="Ч.Баярмаа"/>
    <s v="Өөрийн хөрөнгө"/>
    <n v="1461565240"/>
  </r>
  <r>
    <n v="150"/>
    <x v="49"/>
    <s v="Ц.Батзул"/>
    <s v="Б.Түвшин"/>
    <s v="Протек ХХК"/>
    <d v="2020-04-09T00:00:00"/>
    <s v="Сумдад мотоцикл нийлүүлэх"/>
    <x v="2"/>
    <s v="Мал эмнэлгийн ерөнхий газар"/>
    <s v="ХХААХҮС"/>
    <m/>
    <s v="2020.04.06"/>
    <n v="103517"/>
    <s v="Б.Түвшин"/>
    <s v="Улсын төсөв"/>
    <n v="924000000"/>
  </r>
  <r>
    <n v="151"/>
    <x v="49"/>
    <s v="Ц.Батзул"/>
    <s v="Д.Өлзийдүүрэн"/>
    <s v="Намдэмүн сервис ХХК"/>
    <d v="2020-04-09T00:00:00"/>
    <s v="Автосамосвал 25 тн нийлүүлэх"/>
    <x v="0"/>
    <s v="Монголросцветмет ТӨҮГ"/>
    <s v="ТӨБЗГ"/>
    <m/>
    <s v="2020.04.08"/>
    <d v="2268-06-01T00:00:00"/>
    <s v="Д.Өлзийдүүрэн"/>
    <s v="Өөрийн хөрөнгө"/>
    <n v="1216000000"/>
  </r>
  <r>
    <n v="152"/>
    <x v="50"/>
    <s v="Ц.Батзул"/>
    <s v="Д.Өлзийдүүрэн"/>
    <s v="Электрон техник ХХК"/>
    <d v="2020-04-10T00:00:00"/>
    <s v="Сэлэнгийн долгио чуулгад лед дэлгэц худалдан авах"/>
    <x v="0"/>
    <s v="Сэлэнгэ аймгийн ОНӨГ"/>
    <s v="Сэлэнгэ ЗД"/>
    <s v="6-1/2175"/>
    <s v="2020.04.17"/>
    <s v="6-1/2524"/>
    <s v="Д.Өлзийдүүрэн"/>
    <s v="ОНХС"/>
    <n v="50000000"/>
  </r>
  <r>
    <n v="153"/>
    <x v="50"/>
    <s v="Ц.Батзул"/>
    <s v="Д.Отгонсүрэн"/>
    <s v="Хонгорын шугуй ХХК"/>
    <d v="2020-04-10T00:00:00"/>
    <s v="Модны суулгац нийлүүлэх"/>
    <x v="0"/>
    <s v="Баянхонгор Хот тохижилт ОНӨААТҮГ"/>
    <s v="Баянхонгор ЗД"/>
    <s v="6-1/1936"/>
    <s v="2020.04.10"/>
    <s v="6-1/2322"/>
    <s v="Д.Отгонсүрэн"/>
    <s v="Өөрийн хөрөнгө"/>
    <n v="50000000"/>
  </r>
  <r>
    <n v="154"/>
    <x v="50"/>
    <s v="Ц.Батзул"/>
    <s v="Б.Түвшин"/>
    <s v="Нанoпланет ХХК"/>
    <d v="2020-04-10T00:00:00"/>
    <s v="Хог тээврийн автомашин нийлүүлэх /Өвөрхангай/"/>
    <x v="0"/>
    <s v="Өвөрхангай аймгийн ОНӨГ"/>
    <s v="Өвөрхангай ЗД"/>
    <m/>
    <s v="2020.04.07"/>
    <s v="6-1/2222"/>
    <s v="Б.Түвшин"/>
    <s v="ОНХС"/>
    <n v="300000000"/>
  </r>
  <r>
    <n v="155"/>
    <x v="50"/>
    <s v="Ц.Батзул"/>
    <s v="Г.Мөнхцэцэг"/>
    <s v="Бевертек технологи ХХК"/>
    <d v="2020-04-10T00:00:00"/>
    <s v="ПОС төхөөрөмж нийлүүлэх"/>
    <x v="7"/>
    <s v="Төрийн банк"/>
    <s v="СС"/>
    <s v=" -"/>
    <s v="2020.03.30"/>
    <s v="6-1/1938"/>
    <s v="Г.Мөнхцэцэг"/>
    <s v="Өөрийн хөрөнгө"/>
    <n v="1875000000"/>
  </r>
  <r>
    <n v="156"/>
    <x v="50"/>
    <s v="Ц.Батзул"/>
    <s v="Г.Мөнхцэцэг"/>
    <s v="Бүрд уул ХХК"/>
    <d v="2020-04-10T00:00:00"/>
    <s v="Бичиг хэргийн материал нийлүүлэх"/>
    <x v="0"/>
    <s v="Төрийн банк"/>
    <s v="СС"/>
    <s v="6-1/1937"/>
    <s v="2020.04.10"/>
    <s v="6-1/2301"/>
    <s v="Г.Мөнхцэцэг"/>
    <s v="Өөрийн хөрөнгө"/>
    <n v="682249027"/>
  </r>
  <r>
    <n v="157"/>
    <x v="50"/>
    <s v="Ц.Батзул"/>
    <s v="Ч.Баярмаа"/>
    <s v="Авто замын гэрлэн дохио ХХК"/>
    <d v="2020-04-10T00:00:00"/>
    <s v="Орон нутгийн чанартай авто замуудыг тэмдэгжүүлэх"/>
    <x v="1"/>
    <s v="Төв аймгийн Барилга захиалагч, орон сууцийн корпораци ОНӨААТҮГ"/>
    <s v="Төв ЗД"/>
    <m/>
    <s v="2020.04.10"/>
    <s v="6-1/2307"/>
    <s v="Ч.Баярмаа"/>
    <s v="Авто замын сан"/>
    <n v="50000000"/>
  </r>
  <r>
    <n v="158"/>
    <x v="51"/>
    <s v="Ц.Батзул"/>
    <s v="Б.Түвшин"/>
    <s v="Оюу энд эн интернэйшнл ХХК"/>
    <d v="2020-04-13T00:00:00"/>
    <s v="Авто машины сэлбэг хэрэгсэл, шатах тослох материал нийлүүлэх"/>
    <x v="0"/>
    <s v="Нийслэлийн түргэн тусламжийн төв"/>
    <s v="Нийслэл ЗД"/>
    <m/>
    <s v="2020.04.07"/>
    <s v="6-1/2213"/>
    <s v="Б.Түвшин"/>
    <s v="Улсын төсөв"/>
    <s v="180,000,000 "/>
  </r>
  <r>
    <n v="159"/>
    <x v="51"/>
    <s v="Ц.Батзул"/>
    <s v="Б.Түвшин"/>
    <s v="Оюу энд эн интернэйшнл ХХК"/>
    <d v="2020-04-13T00:00:00"/>
    <s v="Газар доох кабель шугам хайгч багаж нийлүүлэх"/>
    <x v="0"/>
    <s v="Өмнөд бүсийн цахилгаан түгээх сүлжээ ТӨХК"/>
    <s v="ЭХС"/>
    <m/>
    <s v="2020.04.10"/>
    <s v="6-1/2325"/>
    <s v="Б.Түвшин"/>
    <s v="Өөрийн хөрөнгө"/>
    <n v="30000000"/>
  </r>
  <r>
    <n v="160"/>
    <x v="51"/>
    <s v="Ц.Батзул"/>
    <s v="Д.Отгонсүрэн"/>
    <s v="Хьюндай моторс монгол ХХК"/>
    <d v="2020-04-13T00:00:00"/>
    <s v="Ус соруулдаг автомашин нийлүүлэх"/>
    <x v="0"/>
    <s v="Улаанбаатар дулааны сүлжээ ТӨХК"/>
    <s v="ЭХС"/>
    <s v="6-1/2049"/>
    <s v="2020.04.13"/>
    <s v="6-1/2369"/>
    <s v="Д.Отгонсүрэн"/>
    <s v="Өөрийн хөрөнгө"/>
    <n v="280000000"/>
  </r>
  <r>
    <n v="161"/>
    <x v="52"/>
    <s v="Ц.Батзул"/>
    <s v="Г.Мөнхцэцэг"/>
    <s v="Бевертек технологи ХХК"/>
    <d v="2020-04-14T00:00:00"/>
    <s v="ПОС төхөөрөмж нийлүүлэх"/>
    <x v="0"/>
    <s v="Төрийн банк"/>
    <s v="СС"/>
    <s v="6-1/2074"/>
    <s v="2020.04.13"/>
    <s v="6-1/2402"/>
    <s v="Г.Мөнхцэцэг"/>
    <s v="Өөрийн хөрөнгө "/>
    <n v="1875000000"/>
  </r>
  <r>
    <n v="162"/>
    <x v="52"/>
    <s v="Ц.Батзул"/>
    <s v="Б.Түвшин"/>
    <s v="Монтех дистрибьюшн ХХК"/>
    <d v="2020-04-14T00:00:00"/>
    <s v="Халдлага илрүүлэх эсэргүүцэх систем, удирдлагын программ"/>
    <x v="0"/>
    <s v="ЦДҮС ТӨХК"/>
    <s v="ЭХС"/>
    <m/>
    <s v="2020.04.14"/>
    <s v="6-1/2417"/>
    <s v="Б.Түвшин"/>
    <s v="Өөрийн хөрөнгө"/>
    <n v="62000000"/>
  </r>
  <r>
    <n v="163"/>
    <x v="52"/>
    <s v="Ц.Батзул"/>
    <s v="Д.Отгонсүрэн"/>
    <s v="Эдем ХХК"/>
    <d v="2020-04-14T00:00:00"/>
    <s v="Хор саармагжуулах бүтээгдэхүүн нийлүүлэх /Монголросцветмет/"/>
    <x v="0"/>
    <s v="Монголросцветмет ТӨҮГ"/>
    <s v="ТӨБЗГ"/>
    <s v="6-1/2050"/>
    <s v="2020.04.13"/>
    <s v="6-1/2416"/>
    <s v="Д.Отгонсүрэн"/>
    <s v="Өөрийн хөрөнгө"/>
    <n v="184913200"/>
  </r>
  <r>
    <n v="164"/>
    <x v="52"/>
    <s v="Ц.Батзул"/>
    <s v="Д.Өлзийдүүрэн"/>
    <s v="Таван хайрхан батууд ХХК"/>
    <d v="2020-04-14T00:00:00"/>
    <s v="Ариун цэврийн цаас "/>
    <x v="6"/>
    <s v="Эрдэнэт үйлдвэр ТӨҮГ"/>
    <s v="ТӨБЗГ"/>
    <s v="6-1/2071"/>
    <s v="2017.04.17"/>
    <s v="6-1/2521"/>
    <s v="Д.Өлзийдүүрэн"/>
    <s v="Өөрийн хөрөнгө"/>
    <n v="67761900"/>
  </r>
  <r>
    <n v="165"/>
    <x v="52"/>
    <s v="Ц.Батзул"/>
    <s v="Д.Өлзийдүүрэн"/>
    <s v="Бүрд уул ХХК"/>
    <d v="2020-04-14T00:00:00"/>
    <s v="Ахуйн бараа, цаас, бүрээс"/>
    <x v="1"/>
    <s v="Эрдэнэт үйлдвэр ТӨҮГ"/>
    <s v="ТӨБЗГ"/>
    <s v="6-1/2071"/>
    <s v="2020.04.17"/>
    <s v="6-1/2575"/>
    <s v="Д.Өлзийдүүрэн"/>
    <s v="Өөрийн хөрөнгө"/>
    <n v="172449000"/>
  </r>
  <r>
    <n v="166"/>
    <x v="52"/>
    <s v="Ц.Батзул"/>
    <s v="Д.Өлзийдүүрэн"/>
    <s v="Бүрд уул ХХК"/>
    <d v="2020-04-14T00:00:00"/>
    <s v="Угаалгын бодис"/>
    <x v="1"/>
    <s v="Эрдэнэт үйлдвэр ТӨҮГ"/>
    <s v="ТӨБЗГ"/>
    <s v="6-1/2071"/>
    <s v="2020.04.17"/>
    <s v="6-1/2575"/>
    <s v="Д.Өлзийдүүрэн"/>
    <s v="Өөрийн хөрөнгө"/>
    <n v="324250641"/>
  </r>
  <r>
    <n v="167"/>
    <x v="52"/>
    <s v="Ц.Батзул"/>
    <s v="Г.Мөнхцэцэг"/>
    <s v="Метро консалтинг ХХК"/>
    <d v="2020-04-14T00:00:00"/>
    <s v="40 жилийн ойн баримтат кино "/>
    <x v="5"/>
    <s v="ЭБЦТС ТӨХК"/>
    <s v="ЭХС"/>
    <s v="6-1/2075"/>
    <s v="2020.04.14"/>
    <s v="6-1/2415"/>
    <s v="Г.Мөнхцэцэг"/>
    <s v="Өөрийн хөрөнгө"/>
    <n v="27500000"/>
  </r>
  <r>
    <n v="168"/>
    <x v="52"/>
    <s v="Ц.Батзул"/>
    <s v="Д.Өлзийдүүрэн"/>
    <s v="Таван хайрхан батууд ХХК"/>
    <d v="2020-04-14T00:00:00"/>
    <s v="Ахуйн бараа, материал"/>
    <x v="1"/>
    <s v="Эрдэнэт үйлдвэр ТӨҮГ"/>
    <s v="ТӨБЗГ"/>
    <s v="6-1/2071"/>
    <s v="2020.04.17"/>
    <s v="6-1/2521"/>
    <s v="Д.Өлзийдүүрэн"/>
    <s v="Өөрийн хөрөнгө"/>
    <n v="89957034"/>
  </r>
  <r>
    <n v="169"/>
    <x v="52"/>
    <s v="Ц.Батзул"/>
    <s v="Ч.Баярмаа"/>
    <s v="Дани ХХК"/>
    <d v="2020-04-14T00:00:00"/>
    <s v="Компенсатор нийлүүлэх"/>
    <x v="0"/>
    <s v="Улаанбаатар дулааны сүлжээ ТӨХК"/>
    <s v="ЭХС"/>
    <m/>
    <s v="2020.04.10"/>
    <s v="6-1/2324"/>
    <s v="Ч.Баярмаа"/>
    <m/>
    <m/>
  </r>
  <r>
    <n v="170"/>
    <x v="52"/>
    <s v="Ц.Батзул"/>
    <s v="Б.Түвшин"/>
    <s v="Эс эл эс беарингс монголиа ХХК"/>
    <d v="2020-04-14T00:00:00"/>
    <s v="Тусгай зориулалтын цахилгаан хөдөлгүүр"/>
    <x v="7"/>
    <s v="Эрдэнэт үйлдвэр ТӨҮГ"/>
    <s v="ТӨБЗГ"/>
    <m/>
    <s v="2020.04.01"/>
    <n v="57132"/>
    <s v="Б.Түвшин"/>
    <s v="Өөрийн хөрөнгө"/>
    <n v="900000000"/>
  </r>
  <r>
    <n v="171"/>
    <x v="52"/>
    <s v="Ц.Батзул"/>
    <s v="Ч.Баярмаа"/>
    <s v="Интер стандарт нефть ХХК"/>
    <d v="2020-04-14T00:00:00"/>
    <s v="Тос тосолгооны материал худалдан авах"/>
    <x v="3"/>
    <s v="Нийслэлийн зорчигч тээврийн нэгтгэл ОНӨААТҮГ"/>
    <s v="Нийслэл ЗД"/>
    <m/>
    <s v="2020.04.07"/>
    <s v="6-1/2210"/>
    <s v="Ч.Баярмаа"/>
    <s v="Өөрийн хөрөнгө"/>
    <n v="580903500"/>
  </r>
  <r>
    <n v="172"/>
    <x v="53"/>
    <s v="Ц.Батзул"/>
    <s v="Ч.Баярмаа"/>
    <s v="Сетунари ХХК"/>
    <d v="2020-04-15T00:00:00"/>
    <s v="Сэлэнгэ аймгий нэгдсэн эмнэлэг, Сайхан сумын сум дундын эмнэлэг, сум тосгодуудын эмнэлэгт эм, эмнэлгийн хэрэгсэл худалдан авах Багц 32"/>
    <x v="2"/>
    <s v="Сэлэнгэ аймгийн ОНӨГ"/>
    <s v="Сэлэнгэ ЗД"/>
    <m/>
    <s v="2020.04.07"/>
    <s v="6-1/2205"/>
    <s v="Ч.Баярмаа"/>
    <s v="Улсын төсөв"/>
    <m/>
  </r>
  <r>
    <n v="173"/>
    <x v="54"/>
    <s v="Ц.Батзул"/>
    <s v="Б.Түвшин"/>
    <s v="Мөнхийн тун ХХК"/>
    <d v="2020-04-16T00:00:00"/>
    <s v="2020-2022 онд шаардлагатай зарим ерөнхий нэршлийн эм, эмнэлгийн хэрэгсэлийн ерөнхий гэрээний дагуу худалдан авах Багц 36"/>
    <x v="1"/>
    <s v="ТХААГ"/>
    <s v="ЕС"/>
    <m/>
    <s v="2020.04.16"/>
    <s v="6-1/2474"/>
    <s v="Б.Түвшин"/>
    <s v="Улсын төсөв"/>
    <n v="9707632359"/>
  </r>
  <r>
    <n v="174"/>
    <x v="54"/>
    <s v="Ц.Батзул"/>
    <s v="Д.Отгонсүрэн"/>
    <s v="Гкал ХХК"/>
    <d v="2020-04-16T00:00:00"/>
    <s v="ТГ №4 их засварын ажил"/>
    <x v="0"/>
    <s v="ДДЦС ТӨХК"/>
    <s v="ЭХС"/>
    <s v="6-1/2151"/>
    <s v="2020.04.15"/>
    <s v="6-1/2439"/>
    <s v="Д.Отгонсүрэн"/>
    <s v="Өөрийн хөрөнгө"/>
    <n v="160000000"/>
  </r>
  <r>
    <n v="175"/>
    <x v="54"/>
    <s v="Ц.Батзул"/>
    <s v="Ч.Баярмаа"/>
    <s v="Цагаан удам ХХК"/>
    <d v="2020-04-16T00:00:00"/>
    <s v="Дорноговь аймгий Сайншанд сумын 5 дугаар сургуулийн гадна фасад, дээврийн засварын ажил"/>
    <x v="0"/>
    <s v="Дорноговь аймгийн ЗДТГ"/>
    <s v="Дорноговь ЗД"/>
    <m/>
    <s v="2020.04.16"/>
    <d v="2470-06-01T00:00:00"/>
    <s v="Ч.Баярмаа"/>
    <s v="Улсын төсөв"/>
    <n v="211100000"/>
  </r>
  <r>
    <n v="176"/>
    <x v="54"/>
    <s v="Ц.Батзул"/>
    <s v="Д.Өлзийдүүрэн"/>
    <s v="Бүрд уул ХХК"/>
    <d v="2020-04-16T00:00:00"/>
    <s v="Цэвэрлэгээний бодис "/>
    <x v="1"/>
    <s v="Эрдэнэт үйлдвэр ТӨҮГ"/>
    <s v="ТӨБЗГ"/>
    <s v="6-1/2071"/>
    <s v="2020.04.17"/>
    <s v="6-1/2575"/>
    <s v="Д.Өлзийдүүрэн"/>
    <s v="Өөрийн хөрөнгө"/>
    <n v="379082268"/>
  </r>
  <r>
    <n v="177"/>
    <x v="54"/>
    <s v="Ц.Батзул"/>
    <s v="Г.Мөнхцэцэг"/>
    <s v="Монголиан контракт майнинг сервис ХХК"/>
    <d v="2020-04-16T00:00:00"/>
    <s v="Цанхийн баруун уурхайн гэрээт олборлогчийг сонгох"/>
    <x v="1"/>
    <s v="Эрдэнэс тавантолгой ХК"/>
    <s v="УУХҮС"/>
    <s v="6-1/2157"/>
    <s v="2020.04.16"/>
    <s v="6-1/2477"/>
    <s v="Г.Мөнхцэцэг"/>
    <s v="Өөрийн хөрөнгө"/>
    <n v="799369376906"/>
  </r>
  <r>
    <n v="178"/>
    <x v="54"/>
    <s v="Ц.Батзул"/>
    <s v="Ч.Баярмаа"/>
    <s v="Чиглэл ХХК"/>
    <d v="2020-04-16T00:00:00"/>
    <s v="Ерөнхий боловсролын сургууль, сургуулийн дотуур байранд гал тогооны тоног төхөөрөмж худалдан авах"/>
    <x v="0"/>
    <s v="БСШУСЯ"/>
    <s v="БСШУСС"/>
    <m/>
    <s v="2020.04.15"/>
    <s v="6-1/2424"/>
    <s v="Ч.Баярмаа"/>
    <s v="Улсын төсөв"/>
    <n v="2000000000"/>
  </r>
  <r>
    <n v="179"/>
    <x v="54"/>
    <s v="Ц.Батзул"/>
    <s v="Ч.Баярмаа"/>
    <s v="Би си ти ХХК"/>
    <d v="2020-04-16T00:00:00"/>
    <s v="Принтер нийлүүлэх"/>
    <x v="0"/>
    <s v="Улаанбаатар дулааны сүлжээ ТӨХК"/>
    <s v="ЭХС"/>
    <m/>
    <s v="2020.04.15"/>
    <s v="6-1/2423"/>
    <s v="Ч.Баярмаа"/>
    <s v="Өөрийн хөрөнгө"/>
    <n v="22800000"/>
  </r>
  <r>
    <n v="180"/>
    <x v="54"/>
    <s v="Ц.Батзул"/>
    <s v="Б.Түвшин"/>
    <s v="Бодь электроник ХХК"/>
    <d v="2020-04-16T00:00:00"/>
    <s v="Багш нарыг компьютержуулах "/>
    <x v="5"/>
    <s v="МУБИС"/>
    <s v="БСШУСС"/>
    <m/>
    <s v="2020.04.16"/>
    <s v="6-1/2473"/>
    <s v="Б.Түвшин"/>
    <s v="Өөрийн хөрөнгө"/>
    <n v="550000000"/>
  </r>
  <r>
    <n v="181"/>
    <x v="54"/>
    <s v="Ц.Батзул"/>
    <s v="Д.Отгонсүрэн"/>
    <s v="Түвшин-аму ХХК"/>
    <d v="2020-04-16T00:00:00"/>
    <s v="Харьяалах аж ахуй нэгж байгууллагагүй ахмад настанд хүндэтгэл үзүүлэх бараа бүтээгдэхүүн нийлүүлэх"/>
    <x v="0"/>
    <s v="Сонгинохайрхан дүүргийн Хөдөлмөр, халамж үйлчилгээний хэлтэс"/>
    <s v="ХНХС"/>
    <s v="6-1/2152"/>
    <s v="2020.04.16"/>
    <s v="6-1/2586"/>
    <s v="Д.Отгонсүрэн"/>
    <s v="Улсын төсөв"/>
    <n v="80000000"/>
  </r>
  <r>
    <n v="182"/>
    <x v="54"/>
    <s v="Ц.Батзул"/>
    <s v="Д.Өлзийдүүрэн"/>
    <s v="Сууц трейд ХХК"/>
    <d v="2020-04-16T00:00:00"/>
    <s v="Ундны усны төв шугам /ЗАА-н барилгын урд/-ын полимер хоолойг ган хоолойгоор солих"/>
    <x v="0"/>
    <s v="Эрдэнэтийн дулааны цахилгаан станц ТӨХК"/>
    <s v="ЭХС"/>
    <m/>
    <s v="2020.04.10"/>
    <d v="2362-06-01T00:00:00"/>
    <s v="Д.Өлзийдүүрэн"/>
    <s v="Өөрийн хөрөнгө"/>
    <n v="60000000"/>
  </r>
  <r>
    <n v="183"/>
    <x v="54"/>
    <s v="Ц.Батзул"/>
    <s v="Б.Түвшин"/>
    <s v="Хазаарбат ХХК"/>
    <d v="2020-04-16T00:00:00"/>
    <s v="Илчит тэрэгний алектроник, нарийн хэмжүүрийн сэлбэг худалдан авах"/>
    <x v="0"/>
    <s v="Улаанбаатар төмөр зам ХНН"/>
    <s v="ТӨБЗГ"/>
    <m/>
    <s v="2020.04.16"/>
    <s v="6-1/2461"/>
    <s v="Б.Түвшин"/>
    <s v="Өөрийн хөрөнгө"/>
    <n v="707857000"/>
  </r>
  <r>
    <n v="184"/>
    <x v="55"/>
    <s v="Ц.Батзул"/>
    <s v="Д.Өлзийдүүрэн"/>
    <s v="Дархан ар шанд ХХК"/>
    <d v="2020-04-17T00:00:00"/>
    <s v="Трансформаторын тосны насос "/>
    <x v="0"/>
    <s v="ЦДҮС ТӨХК"/>
    <s v="ЭХС"/>
    <s v="6-1/2203"/>
    <s v="2020.04.17"/>
    <d v="2548-06-01T00:00:00"/>
    <s v="Д.Өлзийдүүрэн"/>
    <s v="Өөрийн хөрөнгө"/>
    <n v="30000000"/>
  </r>
  <r>
    <n v="185"/>
    <x v="55"/>
    <s v="Ц.Батзул"/>
    <s v="Г.Мөнхцэцэг"/>
    <s v="Ти ай эм ХХК"/>
    <d v="2020-04-17T00:00:00"/>
    <s v="Хэвлэх төхөөрөмжийн картридж "/>
    <x v="1"/>
    <s v="Эрдэнэт үйлдвэр ТӨҮГ"/>
    <s v="ТӨБЗГ"/>
    <s v="6-1/2156"/>
    <s v="2020.04.10"/>
    <s v="6-1/2299"/>
    <s v="Г.Мөнхцэцэг"/>
    <s v="Өөрийн хөрөнгө"/>
    <n v="413998749"/>
  </r>
  <r>
    <n v="186"/>
    <x v="55"/>
    <s v="Ц.Батзул"/>
    <s v="Д.Отгонсүрэн"/>
    <s v="Сетунари ХХК"/>
    <d v="2020-04-17T00:00:00"/>
    <s v="Лабораторийн урвалж оношлуур худалдан авах"/>
    <x v="1"/>
    <s v="Чингэлтэй дүүргийн ЭМТ"/>
    <s v="ЭМС"/>
    <s v="6-1/2153"/>
    <s v="2020.04.17"/>
    <s v="6-1/2507"/>
    <s v="Д.Отгонсүрэн"/>
    <s v="Өөрийн хөрөнгө"/>
    <n v="340000000"/>
  </r>
  <r>
    <n v="187"/>
    <x v="55"/>
    <s v="Ц.Батзул"/>
    <s v="Ч.Баярмаа"/>
    <s v="Интер стандарт нефть ХХК"/>
    <d v="2020-04-17T00:00:00"/>
    <s v="Тос тосолгооны материал худалдан авах"/>
    <x v="2"/>
    <s v="Нийслэлийн зорчигч тээврийн нэгтгэл ОНӨААТҮГ"/>
    <s v="Нийслэл ЗД"/>
    <m/>
    <s v="2020.04.07"/>
    <s v="6-1/2210"/>
    <s v="Ч.Баярмаа"/>
    <s v="Өөрийн хөрөнгө"/>
    <n v="580903500"/>
  </r>
  <r>
    <n v="188"/>
    <x v="55"/>
    <s v="Ц.Батзул"/>
    <s v="Б.Түвшин"/>
    <s v="Абсолют чойс ХХК"/>
    <d v="2020-04-17T00:00:00"/>
    <s v="Ажилчдын хөдөлмөр хамгааллын өвлийн хувцас"/>
    <x v="0"/>
    <s v="Чандмань бадрал ХХК"/>
    <s v="Дорноговь ЗД"/>
    <m/>
    <s v="2020.04.17"/>
    <s v="6-1/2581"/>
    <s v="Б.Түвшин"/>
    <s v="Өөрийн хөрөнгө"/>
    <n v="18940000"/>
  </r>
  <r>
    <n v="189"/>
    <x v="55"/>
    <s v="Ц.Батзул"/>
    <s v="Б.Түвшин"/>
    <s v="Абсолют чойс ХХК"/>
    <d v="2020-04-17T00:00:00"/>
    <s v="Ажилчдын хөдөлмөр хамгааллын зуны хувцас"/>
    <x v="0"/>
    <s v="Чандмань бадрал ХХК"/>
    <s v="Дорноговь ЗД"/>
    <m/>
    <s v="2020.04.17"/>
    <s v="6-1/2581"/>
    <s v="Б.Түвшин"/>
    <s v="Өөрийн хөрөнгө"/>
    <n v="11360000"/>
  </r>
  <r>
    <n v="190"/>
    <x v="55"/>
    <s v="Ц.Батзул"/>
    <s v="Б.Түвшин"/>
    <s v="Иззи оффис ХХК"/>
    <d v="2020-04-17T00:00:00"/>
    <s v="Вальт шалгагч, мөнгө тоологч"/>
    <x v="0"/>
    <s v="Төрийн банк"/>
    <s v="СС"/>
    <m/>
    <s v="2020.04.15"/>
    <s v="6-1/2448"/>
    <s v="Б.Түвшин"/>
    <s v="Өөрийн хөрөнгө"/>
    <n v="149985500"/>
  </r>
  <r>
    <n v="191"/>
    <x v="55"/>
    <s v="Ц.Батзул"/>
    <s v="Г.Мөнхцэцэг"/>
    <s v="Очирундраа ХХК"/>
    <d v="2020-04-17T00:00:00"/>
    <s v="Аммиачная селита /ammonium nitrate-NH4NO3/ маки Б ГОСТ 2-85"/>
    <x v="1"/>
    <s v="Эрдэнэт үйлдвэр ТӨҮГ"/>
    <s v="ТӨБЗГ"/>
    <s v="6-1/2210"/>
    <s v="2020.04.13"/>
    <s v="6-1/2349"/>
    <s v="Г.Мөнхцэцэг"/>
    <s v="Өөрийн хөрөнгө"/>
    <n v="8991000000"/>
  </r>
  <r>
    <n v="192"/>
    <x v="55"/>
    <s v="Ц.Батзул"/>
    <s v="Д.Отгонсүрэн"/>
    <s v="Хар чонот ХХК"/>
    <d v="2020-04-17T00:00:00"/>
    <s v="Дамжуулагч утас АС"/>
    <x v="0"/>
    <s v="УЦТС ТӨХК"/>
    <s v="ЭХС"/>
    <s v="6-1/2219"/>
    <s v="2020.04.17"/>
    <s v="6-1/2504"/>
    <s v="Д.Отгонсүрэн"/>
    <s v="Өөрийн хөрөнгө"/>
    <n v="272399760"/>
  </r>
  <r>
    <n v="193"/>
    <x v="55"/>
    <s v="Ц.Батзул"/>
    <s v="Д.Отгонсүрэн"/>
    <s v="Хар чонот ХХК"/>
    <d v="2020-04-17T00:00:00"/>
    <s v="Дамжуулагч утас (Хөндлөн хэрээст полиэтилен бүрээстэй)"/>
    <x v="0"/>
    <s v="УЦТС ТӨХК"/>
    <s v="ЭХС"/>
    <s v="6-1/2219"/>
    <s v="2020.04.17"/>
    <s v="6-1/2503"/>
    <s v="Д.Отгонсүрэн"/>
    <s v="Өөрийн хөрөнгө"/>
    <n v="285083530"/>
  </r>
  <r>
    <n v="194"/>
    <x v="56"/>
    <s v="Ц.Батзул"/>
    <s v="Б.Түвшин"/>
    <s v="Тэнүүн төвөргөөн ХХК"/>
    <d v="2020-04-20T00:00:00"/>
    <s v="Төрөл бүрийн маталл хоолой"/>
    <x v="0"/>
    <s v="Эрдэнэт үйлдвэр ТӨҮГ"/>
    <s v="ТӨБЗГ"/>
    <m/>
    <s v="2020.04.21"/>
    <s v="6-1/2625"/>
    <s v="Б.Түвшин"/>
    <s v="Өөрийн хөрөнгө"/>
    <n v="1544807484"/>
  </r>
  <r>
    <n v="195"/>
    <x v="56"/>
    <s v="Ц.Батзул"/>
    <s v="Ц.Батзул"/>
    <s v="Дээд хангай ХХК"/>
    <d v="2020-04-20T00:00:00"/>
    <s v="Хөвсгөл аймгийн Цагаан-Үүр сумын ерөнхий боловсролын сургуульд нормын хувцас, зөөлөн эдлэл нийлүүлэх"/>
    <x v="7"/>
    <s v="Хөвсгөл аймгийн Цагаан-Үүр сумын ЗДТГ"/>
    <s v="Хөсвгөл ЗД"/>
    <m/>
    <s v="2020.04.10"/>
    <d v="2310-06-01T00:00:00"/>
    <s v="Ц.Батзул"/>
    <s v="Улсын төсөв"/>
    <n v="19350000"/>
  </r>
  <r>
    <n v="196"/>
    <x v="56"/>
    <s v="Ц.Батзул"/>
    <s v="Д.Өлзийдүүрэн"/>
    <s v="Мон-илч ХХК"/>
    <d v="2020-04-20T00:00:00"/>
    <s v="Зуух№5-ын их засварын ажил гүйцэтгэх"/>
    <x v="0"/>
    <s v="Дулааны II цахилгаан станц ТӨХК"/>
    <s v="ЭХС"/>
    <s v="6-1/2273"/>
    <s v="2020.04.20"/>
    <s v="6-1/2573"/>
    <s v="Д.Өлзийдүүрэн"/>
    <s v="Өөрийн хөрөнгө"/>
    <n v="886600000"/>
  </r>
  <r>
    <n v="197"/>
    <x v="56"/>
    <s v="Ц.Батзул"/>
    <s v="Ч.Баярмаа"/>
    <s v="Тэнчи ХХК"/>
    <d v="2020-04-20T00:00:00"/>
    <s v="Баянзүрх дүүрэгт ачааны автомашин /давхар кабинтэй/ худалдан авах"/>
    <x v="1"/>
    <s v="Баянзүрх дүүргийн ХААА"/>
    <s v="Нийслэл ЗД"/>
    <m/>
    <s v="2020.04.17"/>
    <s v="6-1/2499"/>
    <s v="Ч.Баярмаа"/>
    <s v="Орон нутгийн төсөв"/>
    <n v="29500000"/>
  </r>
  <r>
    <n v="198"/>
    <x v="56"/>
    <s v="Ц.Батзул"/>
    <s v="Д.Номингэрэл"/>
    <s v="Ай Ти Эс Өү ХХК"/>
    <d v="2020-04-20T00:00:00"/>
    <s v="Соёлын төвийг лед дэлгэц"/>
    <x v="5"/>
    <s v="Өмнөговь аймгийн Манлай сумын ЗДТГ"/>
    <s v="Өмнөговь ЗД"/>
    <m/>
    <s v="2020.04.15"/>
    <s v="6-1/2425"/>
    <s v="Д.Номингэрэл"/>
    <s v="ОНХС"/>
    <n v="73500000"/>
  </r>
  <r>
    <n v="199"/>
    <x v="57"/>
    <s v="Ц.Батзул"/>
    <s v="Д.Отгонсүрэн"/>
    <s v="Дархан ар шанд ХХК"/>
    <d v="2020-04-21T00:00:00"/>
    <s v="Усны шахуургын сэлбэг"/>
    <x v="0"/>
    <s v="Монголросцветмет ТӨҮГ"/>
    <s v="ТӨБЗГ"/>
    <s v="6-1/2268"/>
    <s v="2020.04.21"/>
    <s v="6-1/2624"/>
    <s v="Д.Отгонсүрэн"/>
    <s v="Өөрийн хөрөнгө"/>
    <n v="159859920"/>
  </r>
  <r>
    <n v="200"/>
    <x v="57"/>
    <s v="Ц.Батзул"/>
    <s v="Д.Өлзийдүүрэн"/>
    <s v="Мета менежмент ХХК"/>
    <d v="2020-04-21T00:00:00"/>
    <s v="Төмөр замын материал нийлүүлэх"/>
    <x v="3"/>
    <s v="Эрдэнэт үйлдвэр ТӨҮГ"/>
    <s v="ТӨБЗГ"/>
    <m/>
    <s v="20200.04.20"/>
    <s v="6-1/2583"/>
    <s v="Д.Өлзийдүүрэн"/>
    <s v="Өөрийн хөрөнгө"/>
    <n v="650000000"/>
  </r>
  <r>
    <n v="201"/>
    <x v="57"/>
    <s v="Ц.Батзул"/>
    <s v="Ч.Баярмаа"/>
    <s v="Хос эрхэс ХХК"/>
    <d v="2020-04-21T00:00:00"/>
    <s v="Уурхайн бүсийн хамгаалалтын хашаа"/>
    <x v="5"/>
    <s v="Эрдэнэс тавантолгой ХК"/>
    <s v="УУХҮС"/>
    <m/>
    <s v="2020.04.20"/>
    <s v="6-1/2588"/>
    <s v="Ч.Баярмаа"/>
    <s v="Өөрийн хөрөнгө"/>
    <n v="1250000000"/>
  </r>
  <r>
    <n v="202"/>
    <x v="58"/>
    <s v="Ц.Батзул"/>
    <s v="Ч.Баярмаа"/>
    <s v="Рояал групп ХХК"/>
    <d v="2020-04-22T00:00:00"/>
    <s v="Хайлааст 3 дугаар багт нийтийн эзэмшлийн талбайд камер суурилуулах"/>
    <x v="0"/>
    <s v="Төв аймгийн Заамар сумын ЗДТГ"/>
    <s v="Төв ЗД"/>
    <m/>
    <s v="2020.04.20"/>
    <s v="6-1/2572"/>
    <s v="Ч.Баярмаа"/>
    <s v="Сан"/>
    <n v="15000000"/>
  </r>
  <r>
    <n v="203"/>
    <x v="58"/>
    <s v="Ц.Батзул"/>
    <s v="Д.Отгонсүрэн"/>
    <s v="Майнинг шорт лонг терм ХХК"/>
    <d v="2020-04-22T00:00:00"/>
    <s v="Конвейрийн сиситемийн Олон улсын шаардлагад нийцсэн ТЭЗҮ, FEED боловсруулагчийг сонгох"/>
    <x v="2"/>
    <s v="Эрдэнэс тавантолгой ХК"/>
    <s v="УУХҮС"/>
    <s v="0"/>
    <s v="2020.04.20"/>
    <s v="6-1/2584"/>
    <s v="Д.Отгонсүрэн"/>
    <s v="Өөрийн хөрөнгө"/>
    <n v="2400000000"/>
  </r>
  <r>
    <n v="204"/>
    <x v="58"/>
    <s v="Ц.Батзул"/>
    <s v="Г.Мөнхцэцэг"/>
    <s v="Бодь электроникс ХХК"/>
    <d v="2020-04-22T00:00:00"/>
    <s v="Сургуулийн өмнөх боловсролын байгууллагын багш нарт зөөврийн компьютер нийлүүлэх"/>
    <x v="4"/>
    <s v="БСШУСЯ"/>
    <s v="БСШУСС"/>
    <s v="6-1/2302"/>
    <s v="2020.04.20"/>
    <s v="6-1/2578"/>
    <s v="Г.Мөнхцэцэг"/>
    <s v="Улсын төсөв"/>
    <n v="2000000000"/>
  </r>
  <r>
    <n v="205"/>
    <x v="58"/>
    <s v="Ц.Батзул"/>
    <s v="Б.Түвшин"/>
    <s v="Сод монгол групп ХХК"/>
    <d v="2020-04-22T00:00:00"/>
    <s v="ИНЕГ-ын 2020 оны дотоодын хэрэгцээнд шаардлагатай шатахуун А-80, АЙ-92 дизель түлш нийлүүлэх"/>
    <x v="5"/>
    <s v="ИНЕГ"/>
    <s v="ЗТХС"/>
    <m/>
    <s v="2020.04.20"/>
    <s v="6-1/2591"/>
    <s v="Б.Түвшин"/>
    <s v="Урсгал"/>
    <n v="2907186225"/>
  </r>
  <r>
    <n v="206"/>
    <x v="58"/>
    <s v="Ц.Батзул"/>
    <s v="Д.Өлзийдүүрэн"/>
    <s v="Моннис моторс ХХК"/>
    <d v="2020-04-22T00:00:00"/>
    <s v="Шуурхай ажиллагаанд туулах чадвар сайтай автомашин худалдан авах"/>
    <x v="5"/>
    <s v="Диспетчерийн үндэсний төв ХХК"/>
    <s v="ЭХС"/>
    <s v="6-1/2298"/>
    <s v="2020.04.22"/>
    <s v="6-1/2648"/>
    <s v="Д.Өлзийдүүрэн"/>
    <s v="Өөрийн хөрөнгө"/>
    <n v="262800000"/>
  </r>
  <r>
    <n v="207"/>
    <x v="58"/>
    <s v="Ц.Батзул"/>
    <s v="Д.Номингэрэл"/>
    <s v="Өлзий-Иш ХХК"/>
    <d v="2020-04-22T00:00:00"/>
    <s v="Архангай аймгийн Чулуут сумын 300 суудалтай соёлын төвийн барилга, спорт заалны барилгын их засвар, хүчитгэл"/>
    <x v="3"/>
    <s v="Архангай аймгийн ОНӨГ"/>
    <s v="Архангай ЗД"/>
    <m/>
    <s v="2020.04.20"/>
    <d v="2589-06-01T00:00:00"/>
    <s v="Д.Номингэрэл"/>
    <s v="Хөрөнгө оруулалт"/>
    <n v="1150000000"/>
  </r>
  <r>
    <n v="208"/>
    <x v="58"/>
    <s v="Ц.Батзул"/>
    <s v="Б.Түвшин"/>
    <s v="Коверхилл ХХК"/>
    <d v="2020-04-22T00:00:00"/>
    <s v="Агаар иж бүрэн даатгалын үйлчилгээ үзүүлэгчийг сонгон шалгаруулах"/>
    <x v="2"/>
    <s v="МИАТ ТӨХК"/>
    <s v="ТӨБЗГ"/>
    <m/>
    <s v="2020.04.10"/>
    <n v="178757"/>
    <s v="Б.Түвшин"/>
    <s v="Өөрийн хөрөнгө"/>
    <n v="7764100000"/>
  </r>
  <r>
    <n v="209"/>
    <x v="58"/>
    <s v="Ц.Батзул"/>
    <s v="Г.Мөнхцэцэг"/>
    <s v="Тэнчи ХХК"/>
    <d v="2020-04-22T00:00:00"/>
    <s v="Аккумлятор нийлүүлэх"/>
    <x v="0"/>
    <s v="Шивээ Овоо ХК"/>
    <s v="ТӨБЗГ"/>
    <s v="6-1/2300"/>
    <s v="2020.04.20"/>
    <s v="6-1/2576"/>
    <s v="Г.Мөнхцэцэг"/>
    <s v="Өөрийн хөрөнгө"/>
    <n v="27049000"/>
  </r>
  <r>
    <n v="210"/>
    <x v="58"/>
    <s v="Ц.Батзул"/>
    <s v="Д.Өлзийдүүрэн"/>
    <s v="Саннилайф ХХК"/>
    <d v="2020-04-22T00:00:00"/>
    <s v="Зөөврийн дэлгэц нийлүүлэх"/>
    <x v="4"/>
    <s v="Дорнод аймгийн Цагаан-Овоо сумын ЗДТГ"/>
    <s v="Дорнод ЗД"/>
    <m/>
    <s v="-"/>
    <s v="-"/>
    <s v="Д.Өлзийдүүрэн"/>
    <s v="ОНХС"/>
    <n v="36000000"/>
  </r>
  <r>
    <n v="211"/>
    <x v="58"/>
    <s v="Ц.Батзул"/>
    <s v="Д.Отгонсүрэн"/>
    <s v="Хазаарбат ХХК"/>
    <d v="2020-04-22T00:00:00"/>
    <s v="Илчит тэрэгний цахилгаан тоног төхөөрөмж, машин хэрэгслийн сэлбэг худалдан авах"/>
    <x v="0"/>
    <s v="Улаанбаатар төмөр зам ХНН"/>
    <s v="ТӨБЗГ"/>
    <s v="6-1/2320"/>
    <s v="2020.04.20"/>
    <s v="6-1/2597"/>
    <s v="Д.Отгонсүрэн"/>
    <s v="Өөрийн хөрөнгө"/>
    <n v="3207235000"/>
  </r>
  <r>
    <n v="212"/>
    <x v="58"/>
    <s v="Ц.Батзул"/>
    <s v="Ч.Баярмаа"/>
    <s v="Нарсан цамхаг"/>
    <d v="2020-04-22T00:00:00"/>
    <s v="Хүдэр сумын гэрэлтүүлгийн ажил"/>
    <x v="3"/>
    <s v="Сэлэнгэ аймгийн ОНӨГ"/>
    <s v="Сэлэнгэ ЗД"/>
    <m/>
    <s v="2020.04.20"/>
    <s v="6-1/2571"/>
    <s v="Ч.Баярмаа"/>
    <s v="ОНХС"/>
    <n v="100000000"/>
  </r>
  <r>
    <n v="213"/>
    <x v="59"/>
    <s v="Ц.Батзул"/>
    <s v="Д.Отгонсүрэн"/>
    <s v="Бага хөгшин моторс ХХК"/>
    <d v="2020-04-23T00:00:00"/>
    <s v="ЗДТГ-т автомашин нийлүүлэх"/>
    <x v="2"/>
    <s v="Цагаандэлгэр сумын ЗДТГ"/>
    <s v="Дундговь ЗД"/>
    <s v="0"/>
    <s v="2020.04.15"/>
    <d v="2438-06-01T00:00:00"/>
    <s v="Д.Отгонсүрэн"/>
    <s v="Орон нутгийн төсөв"/>
    <n v="50000000"/>
  </r>
  <r>
    <n v="214"/>
    <x v="59"/>
    <s v="Ц.Батзул"/>
    <s v="Д.Өлзийдүүрэн"/>
    <s v="Оюу энд эн интернэйшнл ХХК"/>
    <d v="2020-04-23T00:00:00"/>
    <s v="Уаз форгон автомашины сэлбэг"/>
    <x v="0"/>
    <s v="УБЦТС ТӨХК"/>
    <s v="ЭХС"/>
    <s v="6-1/2352"/>
    <s v="2020.04.20"/>
    <s v="6-1/2574"/>
    <s v="Д.Өлзийдүүрэн"/>
    <s v="Өөрийн хөрөнгө"/>
    <n v="21564000"/>
  </r>
  <r>
    <n v="215"/>
    <x v="59"/>
    <s v="Ц.Батзул"/>
    <s v="Г.Мөнхцэцэг"/>
    <s v="Бодь электроникс ХХК"/>
    <d v="2020-04-23T00:00:00"/>
    <s v="ЕБС-ын багш нарт зөөврийн компьютер худалдан авах"/>
    <x v="4"/>
    <s v="БСШУСЯ"/>
    <s v="БСШУСС"/>
    <s v="6-1/2351"/>
    <s v="2020.04.20"/>
    <s v="6-1/2578"/>
    <s v="Г.Мөнхцэцэг"/>
    <s v="Улсын төсөв"/>
    <n v="2000000000"/>
  </r>
  <r>
    <n v="216"/>
    <x v="60"/>
    <s v="Ц.Батзул"/>
    <s v="Д.Гантулга"/>
    <s v="Скайтел ХХК"/>
    <d v="2020-04-24T00:00:00"/>
    <s v="Хөдөө орон нутгийн алслагдсан сумын багт хөдөлгөөнт холбооны үйлчилгээ хүргэх /31 цэг/"/>
    <x v="2"/>
    <s v="Харилцаа холбоо, мэдээлэл технологийн газар"/>
    <s v="ЕС"/>
    <m/>
    <s v="2020.04.20"/>
    <d v="2554-06-01T00:00:00"/>
    <m/>
    <s v="Сан"/>
    <n v="2800000000"/>
  </r>
  <r>
    <n v="217"/>
    <x v="60"/>
    <s v="Ц.Батзул"/>
    <s v="Д.Отгонсүрэн"/>
    <s v="Нүүдэлчин мах маркет ХХК"/>
    <d v="2020-04-24T00:00:00"/>
    <s v="СХД-ийн цэцэрлэгүүдийн хүнсний бүтээгдэхүүн"/>
    <x v="4"/>
    <s v="Хүнс хангамж төв ОНӨААТҮГ"/>
    <s v="Нийслэл ЗД"/>
    <s v="6-1/2388"/>
    <s v="0"/>
    <s v="6-1/2789"/>
    <s v="Д.Отгонсүрэн"/>
    <s v="Өөрийн хөрөнгө"/>
    <s v="0"/>
  </r>
  <r>
    <n v="218"/>
    <x v="60"/>
    <s v="Ц.Батзул"/>
    <s v="Д.Отгонсүрэн"/>
    <s v="Нүүдэлчин мах маркет ХХК"/>
    <d v="2020-04-24T00:00:00"/>
    <s v="СХД-ийн цэцэрлэгүүдийн хүнсний бүтээгдэхүүн"/>
    <x v="4"/>
    <s v="Хүнс хангамж төв ОНӨААТҮГ"/>
    <s v="Нийслэл ЗД"/>
    <s v="6-1/2388"/>
    <s v="0"/>
    <s v="6-1/2789"/>
    <s v="Д.Отгонсүрэн"/>
    <s v="Өөрийн хөрөнгө"/>
    <s v="0"/>
  </r>
  <r>
    <n v="219"/>
    <x v="60"/>
    <s v="Ц.Батзул"/>
    <s v="Ч.Баярмаа"/>
    <s v="Хотгор зам ХХК"/>
    <d v="2020-04-24T00:00:00"/>
    <s v="Аймгийн төвийн хатуу хучилттай автозамын шинэчлэлт /Баян-Өлгий, Өлгий сум/"/>
    <x v="1"/>
    <s v="Баян-Өлгий аймгийн ОНӨГ"/>
    <s v="Баян-Өлгий ЗД"/>
    <m/>
    <s v="2020.04.23"/>
    <s v="6-1/2666"/>
    <s v="Ч.Баярмаа"/>
    <s v="Хөрөнгө оруулалт"/>
    <n v="4487400000"/>
  </r>
  <r>
    <n v="220"/>
    <x v="61"/>
    <s v="Ц.Батзул"/>
    <s v="Б.Түвшин"/>
    <s v="Мон-илч ХХК"/>
    <d v="2020-04-27T00:00:00"/>
    <s v="БГ-725 марзийн 2-р хөргөх цамхаг их засварын ажил"/>
    <x v="0"/>
    <s v="ДДЦС ТӨХК"/>
    <s v="ЭХС"/>
    <m/>
    <s v="2020.04.27"/>
    <s v="6-1/2770"/>
    <s v="Б.Түвшин"/>
    <s v="Өөрийн хөрөнгө"/>
    <n v="1800000000"/>
  </r>
  <r>
    <n v="221"/>
    <x v="61"/>
    <s v="Ц.Батзул"/>
    <s v="Г.Мөнхцэцэг"/>
    <s v="Халх-орд ХХК"/>
    <d v="2020-04-27T00:00:00"/>
    <s v="Гэр төсөл хэрэгжүүлэх"/>
    <x v="0"/>
    <s v="Сүхбаатар аймгийн ОНӨГ"/>
    <s v="Сүхбаатар ЗД"/>
    <s v="6-1/2480"/>
    <s v="2020.04.27"/>
    <s v="6-1/2797"/>
    <s v="Г.Мөнхцэцэг"/>
    <s v="Орон нутгийн төсөв"/>
    <n v="200000000"/>
  </r>
  <r>
    <n v="222"/>
    <x v="61"/>
    <s v="Ц.Батзул"/>
    <s v="Д.Өлзийдүүрэн"/>
    <s v="Хатант форест ХХК"/>
    <d v="2020-04-27T00:00:00"/>
    <s v="&quot;Ойн хөнөөлт шавьжтай гэрлэн урхи тавих аргаар тэмцэх ажил&quot; тендер шалгаруулалтын Багц-1 "/>
    <x v="4"/>
    <s v="Ойн судалгаа хөгжлийн төв УТҮГ"/>
    <s v="БОАЖС"/>
    <s v="6-1/2428"/>
    <s v="2020.04.23"/>
    <s v="6-1/2668"/>
    <s v="Д.Өлзийдүүрэн"/>
    <s v="Урсгал төсөв"/>
    <n v="33000000"/>
  </r>
  <r>
    <n v="223"/>
    <x v="62"/>
    <s v="Ц.Батзул"/>
    <s v="Ч.Баярмаа"/>
    <s v="Жи жи ай ХХК"/>
    <d v="2020-04-28T00:00:00"/>
    <s v="Аймгийн хөгжимт жүжгийн театрын барилгын их танхим, үүдний хэсгийн интерьер засал"/>
    <x v="1"/>
    <s v="Өмнөговь аймгийн ОНӨГ"/>
    <s v="Өмнөговь ЗД"/>
    <m/>
    <s v="2020.04.27"/>
    <s v="6-1/2779"/>
    <s v="Ч.Баярмаа"/>
    <s v="Орон нутгийн төсөв"/>
    <n v="938800000"/>
  </r>
  <r>
    <n v="224"/>
    <x v="62"/>
    <s v="Ц.Батзул"/>
    <s v="Д.Отгонсүрэн"/>
    <s v="БЭТЦ ХХК"/>
    <d v="2020-04-28T00:00:00"/>
    <s v="СХД-ийн цэцэрлэгүүдийн хүнсний бүтээгдэхүүн"/>
    <x v="5"/>
    <s v="Хүнс хангамж төв ОНӨААТҮГ"/>
    <s v="Нийслэл ЗД"/>
    <s v="6-1/2539"/>
    <s v="2020.04.27"/>
    <s v="6-1/2789"/>
    <s v="Д.Отгонсүрэн"/>
    <s v="Өөрийн хөрөнгө"/>
    <n v="5100814500"/>
  </r>
  <r>
    <n v="225"/>
    <x v="62"/>
    <s v="Ц.Батзул"/>
    <s v="Б.Түвшин"/>
    <s v="Эс жи эм ХХК"/>
    <d v="2020-04-28T00:00:00"/>
    <s v="Цамхагт гэрэлтүүлэг суурилуулах /3 ширхэг/"/>
    <x v="0"/>
    <s v="Хэнтий аймгийн Норовлин сумын ЗДТГ"/>
    <s v="Хэнтий ЗД"/>
    <m/>
    <s v="2020.04.23"/>
    <s v="6-1/2677"/>
    <s v="Б.Түвшин"/>
    <s v="Сан"/>
    <n v="15000000"/>
  </r>
  <r>
    <n v="226"/>
    <x v="62"/>
    <s v="Ц.Батзул"/>
    <s v="Д.Отгонсүрэн"/>
    <s v="Ивээлт гүн ХХК"/>
    <d v="2020-04-28T00:00:00"/>
    <s v="Эрчимт эмчилгээний тасагт хяналтын монитор худалдан авах"/>
    <x v="0"/>
    <s v="Төв аймгийн Нэгдсэн эмнэлэг"/>
    <s v="Төв ЗД"/>
    <s v="6-1/2502"/>
    <s v="2020.04.28"/>
    <s v="6-1/2798"/>
    <s v="Д.Отгонсүрэн"/>
    <s v="ОНХС"/>
    <n v="120000000"/>
  </r>
  <r>
    <n v="227"/>
    <x v="62"/>
    <s v="Ц.Батзул"/>
    <s v="Д.Өлзийдүүрэн"/>
    <s v="Ойн хайгуул ХХК"/>
    <d v="2020-04-28T00:00:00"/>
    <s v="&quot;Ойн хөнөөлт шавьжтай гэрлэн урхи тавих аргаар тэмцэх ажил&quot; тендер шалгаруулалтын Багц-5"/>
    <x v="1"/>
    <s v="Ойн судалгаа хөгжлийн төв УТҮГ"/>
    <s v="БОАЖС"/>
    <s v="6-1/2429"/>
    <s v="2020.04.23"/>
    <s v="6-1/2667"/>
    <s v="Д.Өлзийдүүрэн"/>
    <s v="Урсгал төсөв"/>
    <n v="33000000"/>
  </r>
  <r>
    <n v="228"/>
    <x v="62"/>
    <s v="Ц.Батзул"/>
    <s v="Б.Түвшин"/>
    <s v="Интер стандарт нефть ХХК"/>
    <d v="2020-04-28T00:00:00"/>
    <s v="Илчит тэрэгний өвөл, зуны дизель түлш болон дизелийн тос нийлүүлэх"/>
    <x v="0"/>
    <s v="Улаанбаатар төмөр зам ХНН"/>
    <s v="ТӨБЗГ"/>
    <m/>
    <s v="2020.04.27"/>
    <s v="6-1/2745"/>
    <s v="Б.Түвшин"/>
    <s v="Өөрийн хөрөнгө"/>
    <n v="211852149000"/>
  </r>
  <r>
    <n v="229"/>
    <x v="63"/>
    <s v="Ц.Батзул"/>
    <s v="Д.Өлзийдүүрэн"/>
    <s v="Хустайн шил ХХК"/>
    <d v="2020-04-29T00:00:00"/>
    <s v="Явган хүний замын гэрэлтүүлэг /Булган аймгийн, Булган сум, 2-р баг, &quot;Б&quot;, &quot;В&quot; хэсгийн хооронд/"/>
    <x v="0"/>
    <s v="Булган аймгийн ОНӨГ"/>
    <s v="Булган ЗД"/>
    <s v="6-1/2492"/>
    <s v="2020.04.29"/>
    <s v="6-1/2839"/>
    <s v="Д.Өлзийдүүрэн"/>
    <s v="Улсын төсөв"/>
    <n v="91100000"/>
  </r>
  <r>
    <n v="230"/>
    <x v="63"/>
    <s v="Ц.Батзул"/>
    <s v="Ч.Баярмаа"/>
    <s v="Нуган ХХК"/>
    <d v="2020-04-29T00:00:00"/>
    <s v="Нийслэлийн харьяа эрүүл мэндийн байгууллагууд, өрхийн эрүүл мэндийн төвүүдийн оношлогоо, эмчилгээний тоног төхөөрөмж Багц-2"/>
    <x v="0"/>
    <s v="НХААГ"/>
    <s v="Нийслэл ЗД"/>
    <m/>
    <s v="2020.04.28"/>
    <s v="6-1/2780"/>
    <s v="Ч.Баярмаа"/>
    <s v="Нийслэлийн төсвийн хөрөнгө"/>
    <n v="1000000000"/>
  </r>
  <r>
    <n v="231"/>
    <x v="63"/>
    <s v="Ц.Батзул"/>
    <s v="Г.Мөнхцэцэг"/>
    <s v="Хөх хайрхан трейд ХХК"/>
    <d v="2020-04-29T00:00:00"/>
    <s v="Дарьганга зусланг орчин үеийн стандартад нийцсэн амралт, аялал жуулчлалын цогцолбор болгон шинэчлэх /Сүхбаатар, Дарьганга сут/"/>
    <x v="0"/>
    <s v="Сүхбаатар аймгийн ОНӨГ"/>
    <s v="Сүхбаатар ЗД"/>
    <s v="6-1/2553"/>
    <s v="2020.04.29"/>
    <s v="6-1/2841"/>
    <s v="Г.Мөнхцэцэг"/>
    <s v="Улсын төсөв"/>
    <n v="1500000000"/>
  </r>
  <r>
    <n v="232"/>
    <x v="63"/>
    <s v="Ц.Батзул"/>
    <s v="Д.Өлзийдүүрэн"/>
    <s v="ДТМТ ХХК"/>
    <d v="2020-04-29T00:00:00"/>
    <s v="Сүхбаатар дүүргийн нутаг дэвсгэрийн нийтийн эзэмшлийн гудамж, зам, талбайн гэрэлтүүлгийн ашиглалт, хамгаалалтын үйлчилгээ "/>
    <x v="0"/>
    <s v="Сүхбаатар дүүргийн ХААА"/>
    <s v="Нийслэл ЗД"/>
    <s v="6-1/2547"/>
    <s v="2020.04.28"/>
    <s v="6-1/2791"/>
    <s v="Д.Өлзийдүүрэн"/>
    <s v="Орон нутгийн төсөв"/>
    <m/>
  </r>
  <r>
    <n v="233"/>
    <x v="64"/>
    <s v="Ц.Батзул"/>
    <s v="Б.Түвшин"/>
    <s v="Голден хоул ХХК"/>
    <d v="2020-04-30T00:00:00"/>
    <s v="Хот тохижилтын тусгай зориулалтын автомашин худалдан авах /Хэнтий/"/>
    <x v="2"/>
    <s v="Хэнтий аймгийн Хэрлэн сумын ЗДТГ"/>
    <s v="Хэнтий ЗД"/>
    <m/>
    <s v="2020.04.30"/>
    <n v="389502"/>
    <s v="Б.Түвшин"/>
    <s v="Улсын төсөв"/>
    <n v="600000000"/>
  </r>
  <r>
    <n v="234"/>
    <x v="64"/>
    <s v="Ц.Батзул"/>
    <s v="Ч.Баярмаа"/>
    <s v="Рино инженеринг ХХК"/>
    <d v="2020-04-30T00:00:00"/>
    <s v="Гэр төсөл хэрэгжүүлэх"/>
    <x v="0"/>
    <s v="МИАТ ТӨХК"/>
    <s v="ТӨБЗГ"/>
    <m/>
    <s v="2020.04.29"/>
    <s v="6-1/2826"/>
    <s v="Ч.Баярмаа"/>
    <s v="Өөрийн хөрөнгө"/>
    <n v="4309400000"/>
  </r>
  <r>
    <n v="235"/>
    <x v="64"/>
    <s v="Ц.Батзул"/>
    <s v="Д.Отгонсүрэн"/>
    <s v="Отто мир ХХК"/>
    <d v="2020-04-30T00:00:00"/>
    <s v="Баянзүрх дүүрэгт бага оврын ковш худалдан авах"/>
    <x v="0"/>
    <s v="Баянзүрх дүүргийн ХААА"/>
    <s v="Нийслэл ЗД"/>
    <s v="6-1/2558"/>
    <s v="2020.04.30"/>
    <s v="6-1/2885"/>
    <s v="Д.Отгонсүрэн"/>
    <s v="Орон нутгийн төсөв"/>
    <n v="50000000"/>
  </r>
  <r>
    <n v="236"/>
    <x v="64"/>
    <s v="Ц.Батзул"/>
    <s v="Д.Отгонсүрэн"/>
    <s v="Протек ХХК"/>
    <d v="2020-04-30T00:00:00"/>
    <s v="Соёл, урлагийн байгууллагад гэрэл, дууны төхөөрөмж худалдан авах Багц1, 2"/>
    <x v="0"/>
    <s v="БСШУСЯ"/>
    <s v="БСШУСС"/>
    <s v="6-1/2559"/>
    <s v="2020.04.30"/>
    <s v="6-1/2927"/>
    <s v="Д.Отгонсүрэн"/>
    <s v="Улсын төсөв"/>
    <n v="1000000000"/>
  </r>
  <r>
    <n v="237"/>
    <x v="65"/>
    <s v="Ц.Батзул"/>
    <s v="Д.Отгонсүрэн"/>
    <s v="Отто мир ХХК"/>
    <d v="2020-05-01T00:00:00"/>
    <s v="Хог тээврийн автомашин нийлүүлэх /Өвөрхангай/"/>
    <x v="7"/>
    <s v="Өвөрхангай аймгийн ОНӨГ"/>
    <s v="Өвөрхангай ЗД"/>
    <s v="6-1/2670"/>
    <s v="2020.05.01"/>
    <s v="6-1/2958"/>
    <s v="Д.Отгонсүрэн"/>
    <s v="Улсын төсөв"/>
    <n v="350000000"/>
  </r>
  <r>
    <n v="238"/>
    <x v="65"/>
    <s v="Ц.Батзул"/>
    <s v="Ч.Баярмаа"/>
    <s v="Нарсан цамхаг ХХК"/>
    <d v="2020-05-01T00:00:00"/>
    <s v="Хүдэр сумын гэрэлтүүлгийн ажил"/>
    <x v="3"/>
    <s v="Сэлэнгэ аймгийн ОНӨГ"/>
    <s v="Сэлэнгэ ЗД"/>
    <m/>
    <m/>
    <m/>
    <s v="Ч.Баярмаа"/>
    <s v="ОНХС"/>
    <n v="100000000"/>
  </r>
  <r>
    <n v="239"/>
    <x v="65"/>
    <s v="Ц.Батзул"/>
    <s v="Д.Отгонсүрэн"/>
    <s v="Эс эс эм И эм ХХК"/>
    <d v="2020-05-01T00:00:00"/>
    <s v="Орон зайн мэдээллийн өгөгдөл, бүрдүүлэгч байгууллагуудын санг геопорталаар дамжуулан цахимжуулж, хэрэглээнд нэвтрүүлэх /Улсын хэмжээнд/"/>
    <x v="3"/>
    <s v="ГЗБГЗЗГ"/>
    <s v="БХБС"/>
    <s v="6-1/2585"/>
    <s v="2020.04.30"/>
    <s v="6-1/2882"/>
    <s v="Д.Отгонсүрэн"/>
    <s v="Улсын төсөв"/>
    <n v="35000000"/>
  </r>
  <r>
    <n v="240"/>
    <x v="65"/>
    <s v="Ц.Батзул"/>
    <s v="Д.Өлзийдүүрэн"/>
    <s v="Бага хөгшин моторс ХХК"/>
    <d v="2020-05-01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r>
  <r>
    <n v="241"/>
    <x v="65"/>
    <s v="Ц.Батзул"/>
    <s v="Б.Түвшин"/>
    <s v="Энх нуга ХХК"/>
    <d v="2020-05-01T00:00:00"/>
    <s v="Нисэх буудлын интернэтийн урсгалын үйлчилгээ үзүүлэх"/>
    <x v="7"/>
    <s v="Завхан аймгийн ОНӨГ"/>
    <s v="Завхан ЗД"/>
    <m/>
    <s v="2020.04.27"/>
    <s v="6-1/2750"/>
    <s v="Б.Түвшин"/>
    <m/>
    <m/>
  </r>
  <r>
    <n v="242"/>
    <x v="65"/>
    <s v="Ц.Батзул"/>
    <s v="Г.Мөнхцэцэг"/>
    <s v="Электрон техник ХХК"/>
    <d v="2020-05-01T00:00:00"/>
    <s v="Тайзны гэрэл, дууны хэрэгсэл"/>
    <x v="0"/>
    <s v="Эрдэнэт үйлдвэр ТӨҮГ"/>
    <s v="ТӨБЗГ"/>
    <m/>
    <s v="2020.05.01"/>
    <s v=" 6-1/2959"/>
    <s v="Г.Мөнхцэцэг"/>
    <s v="Өөрийн хөрөнгө"/>
    <n v="107422350"/>
  </r>
  <r>
    <n v="243"/>
    <x v="65"/>
    <s v="Ц.Батзул"/>
    <s v="Д.Өлзийдүүрэн"/>
    <s v="Протек ХХК"/>
    <d v="2020-05-01T00:00:00"/>
    <s v="ЕБС-д хөгжмийн зэмсэг, хөгжмийн кабинетэд тоног төхөөрөмж нийлүүлэх "/>
    <x v="0"/>
    <s v="БСШУСЯ"/>
    <s v="БСШУСС"/>
    <n v="271163"/>
    <s v="2020.04.30"/>
    <s v="6-1/2877"/>
    <s v="Д.Өлзийдүүрэн"/>
    <s v="Улсын төсөв"/>
    <n v="320000000"/>
  </r>
  <r>
    <n v="244"/>
    <x v="65"/>
    <s v="Ц.Батзул"/>
    <s v="Д.Отгонсүрэн"/>
    <s v="Электрон техник ХХК"/>
    <d v="2020-05-01T00:00:00"/>
    <s v="Соёл, урлагийн байгууллагад гэрэл, дууны төхөөрөмж худалдан авах Багц1, 2"/>
    <x v="0"/>
    <s v="БСШУСЯ"/>
    <s v="БСШУСС"/>
    <s v="6-1/2559"/>
    <s v="2020.04.30"/>
    <s v="6-1/2927"/>
    <s v="Д.Отгонсүрэн"/>
    <s v="Улсын төсөв"/>
    <n v="355000000"/>
  </r>
  <r>
    <n v="245"/>
    <x v="66"/>
    <s v="Ц.Батзул"/>
    <s v="Д.Номингэрэл"/>
    <s v="Монтех дистрибьюшн ХХК"/>
    <d v="2020-05-04T00:00:00"/>
    <s v="Төрийн байгууллагуудад тоног төхөөрөмж худалдан авах"/>
    <x v="0"/>
    <s v="Говьсүмбэр аймгийн ОНӨГ"/>
    <s v="Говьсүмбэр ЗД"/>
    <m/>
    <s v="2020.04.30"/>
    <d v="2890-06-01T00:00:00"/>
    <s v="Д.Номингэрэл"/>
    <s v="Орон нутгийн төсөв"/>
    <n v="60000000"/>
  </r>
  <r>
    <n v="246"/>
    <x v="66"/>
    <s v="Ц.Батзул"/>
    <s v="Г.Мөнхцэцэг"/>
    <s v="Их үен ХХК"/>
    <d v="2020-05-04T00:00:00"/>
    <s v="Хөвсгөл аймгийн Татварын хэлтсийн барилга угсралтын ажил"/>
    <x v="1"/>
    <s v="ТЕГ"/>
    <s v="СС"/>
    <m/>
    <s v="2020.05.04"/>
    <s v="6-1/2967"/>
    <s v="Г.Мөнхцэцэг"/>
    <s v="Улсын төсөв"/>
    <n v="2140000000"/>
  </r>
  <r>
    <n v="247"/>
    <x v="66"/>
    <s v="Ц.Батзул"/>
    <s v="Ч.Баярмаа"/>
    <s v="Ундрага Өмнөговь ХХК"/>
    <d v="2020-05-04T00:00:00"/>
    <s v="Хавтгай нутагшуулах ажилд дэмжлэг үзүүлэх зорилгоор нар, салхины энергээр ажиллах гүн өрмийн 2 худаг шинээр гаргах"/>
    <x v="0"/>
    <s v="Өмнөговь аймгийн ОНӨГ"/>
    <s v="Өмнөговь ЗД"/>
    <m/>
    <s v="2020.04.30"/>
    <s v="6-1/2918"/>
    <s v="Ч.Баярмаа"/>
    <s v="Орон нутгийн төсөв"/>
    <n v="80000000"/>
  </r>
  <r>
    <n v="248"/>
    <x v="66"/>
    <s v="Ц.Батзул"/>
    <s v="Б.Түвшин"/>
    <s v="Мехатроник ХХК"/>
    <d v="2020-05-04T00:00:00"/>
    <s v="Сайншанд сумын төрөх эмнэлгийн  тоног төхөөрөмж худалдан авах"/>
    <x v="0"/>
    <s v="Дорноговь аймгийн ЗДТГ"/>
    <s v="Дорноговь ЗД"/>
    <m/>
    <s v="2020.04.30"/>
    <s v="6-1/2910"/>
    <s v="Б.Түвшин"/>
    <s v="Улсын төсөв"/>
    <n v="103800000"/>
  </r>
  <r>
    <n v="249"/>
    <x v="66"/>
    <s v="Ц.Батзул"/>
    <s v="Ч.Баярмаа"/>
    <s v="Мон-илч ХХК"/>
    <d v="2020-05-04T00:00:00"/>
    <s v="Зуух №7 их засварын ажил"/>
    <x v="0"/>
    <s v="Эрдэнэтийн дулааны цахилгаан станц ТӨХК"/>
    <s v="ЭХС"/>
    <m/>
    <m/>
    <m/>
    <s v="Ч.Баярмаа"/>
    <s v="Өөрийн хөрөнгө"/>
    <n v="1500000000"/>
  </r>
  <r>
    <n v="250"/>
    <x v="66"/>
    <s v="Ц.Батзул"/>
    <s v="Д.Номингэрэл"/>
    <s v="Монгол базальт ХХК"/>
    <d v="2020-05-04T00:00:00"/>
    <s v="Шинэ хороо төсөл Багц 1, 2"/>
    <x v="6"/>
    <s v="БХБЯ"/>
    <s v="БХБС"/>
    <m/>
    <s v="2020.04.23"/>
    <d v="2675-06-01T00:00:00"/>
    <s v="Д.Номингэрэл"/>
    <s v="Улсын төсөв"/>
    <n v="8000000000"/>
  </r>
  <r>
    <n v="251"/>
    <x v="66"/>
    <s v="Ц.Батзул"/>
    <s v="Д.Өлзийдүүрэн"/>
    <s v="Ган тэт деволопмент ХХК"/>
    <d v="2020-05-04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r>
  <r>
    <n v="252"/>
    <x v="66"/>
    <s v="Ц.Батзул"/>
    <s v="Д.Номингэрэл"/>
    <s v="Ган тэт деволопмент ХХК"/>
    <d v="2020-05-04T00:00:00"/>
    <s v="Албан хэрэгцээнд автомашин нийлүүлэх"/>
    <x v="0"/>
    <s v="Баянхонгор аймгийн Баянхонгор сумын ЗДТГ"/>
    <s v="Баянхонгор ЗД"/>
    <m/>
    <s v="2020.05.01"/>
    <d v="2946-06-01T00:00:00"/>
    <s v="Д.Номингэрэл"/>
    <s v="Орон нутгийн төсөв"/>
    <n v="20000000"/>
  </r>
  <r>
    <n v="253"/>
    <x v="67"/>
    <s v="Ц.Батзул"/>
    <s v="Б.Түвшин"/>
    <s v="Оюу энд эн интернэйшнл ХХК"/>
    <d v="2020-05-05T00:00:00"/>
    <s v="Автомашины сэлбэг хэрэгсэл, шатах тослох материал нийлүүлэх"/>
    <x v="7"/>
    <s v="Нийслэлийн түргэн тусламжийн төв"/>
    <s v="Нийслэл ЗД"/>
    <m/>
    <s v="2020.04.07"/>
    <s v="6-1/2213"/>
    <s v="Б.Түвшин"/>
    <m/>
    <m/>
  </r>
  <r>
    <n v="254"/>
    <x v="67"/>
    <s v="Ц.Батзул"/>
    <s v="Г.Мөнхцэцэг"/>
    <s v="Богоч констракшн ХХК"/>
    <d v="2020-05-05T00:00:00"/>
    <s v="Эрүүл мэндийн төвийн барилга  10 ор, /Ховд, Дөргөн сум/"/>
    <x v="0"/>
    <s v="ТХААГ"/>
    <s v="ЕС"/>
    <m/>
    <s v="2020.05.05"/>
    <s v=" 6-1/3059"/>
    <s v="Г.Мөнхцэцэг"/>
    <s v="Улсын төсөв"/>
    <n v="1500000000"/>
  </r>
  <r>
    <n v="255"/>
    <x v="67"/>
    <s v="Ц.Батзул"/>
    <s v="Ч.Баярмаа"/>
    <s v="Кристалхилл капитал ХХК"/>
    <d v="2020-05-05T00:00:00"/>
    <s v="Ерөнхий боловсролын сургууль, сургуулийн дотуур байранд гал тогооны тоног төхөөрөмж худалдан авах"/>
    <x v="3"/>
    <s v="БСШУСЯ"/>
    <s v="БСШУСС"/>
    <m/>
    <s v="2020.05.05"/>
    <s v="6-1/3052"/>
    <s v="Ч.Баярмаа"/>
    <s v="Улсын төсөв"/>
    <n v="2000000000"/>
  </r>
  <r>
    <n v="256"/>
    <x v="67"/>
    <s v="Ц.Батзул"/>
    <s v="Д.Номингэрэл"/>
    <s v="Сан зураг ХХК"/>
    <d v="2020-05-05T00:00:00"/>
    <s v="Үнэрт бодисын ялгарал, тархалтын судалгаа хийх зөвлөх үйлчилгээ"/>
    <x v="1"/>
    <s v="БХБЯ"/>
    <s v="БХБС"/>
    <m/>
    <s v="2020.05.04"/>
    <d v="2968-06-01T00:00:00"/>
    <s v="Д.Номингэрэл"/>
    <s v="Улсын төсөв"/>
    <m/>
  </r>
  <r>
    <n v="257"/>
    <x v="68"/>
    <s v="Ц.Батзул"/>
    <s v="Б.Түвшин"/>
    <s v="Зэт ди эн смарт энержи ХХК"/>
    <d v="2020-05-06T00:00:00"/>
    <s v="ReadEn системд холбогддог, алсаас мэдээллээ хянах, удирдах боломжтой GPRS модемтой 0,4 кв-ын ухаалаг тоолуур"/>
    <x v="0"/>
    <s v="УБЦТС ТӨХК"/>
    <s v="ЭХС"/>
    <m/>
    <s v="2020.05.05"/>
    <s v="6-1/3048"/>
    <s v="Б.Түвшин"/>
    <s v="Өөрийн хөрөнгө"/>
    <n v="990000000"/>
  </r>
  <r>
    <n v="258"/>
    <x v="68"/>
    <s v="Ц.Батзул"/>
    <s v="Ч.Баярмаа"/>
    <s v="Соёмбо принтинг ХХК"/>
    <d v="2020-05-06T00:00:00"/>
    <s v="Орхон аймгийн Засаг даргын 2016-2020 оны үйл ажиллаганы хөтөлбөр, төлөвлөгөө, бүтээн байгуулалтын тайлан ном, эмхтгэл хэвлүүлэх"/>
    <x v="0"/>
    <s v="Орхон аймгийн ЗДТГ"/>
    <s v="Орхон ЗД"/>
    <m/>
    <s v="2020.05.05"/>
    <s v="6-1/3016"/>
    <s v="Ч.Баярмаа"/>
    <s v="Орон нутгийн төсөв"/>
    <n v="22500000"/>
  </r>
  <r>
    <n v="259"/>
    <x v="68"/>
    <s v="Ц.Батзул"/>
    <s v="Д.Отгонсүрэн"/>
    <s v="Өлзийтийн хийморь өөдөө ХХК"/>
    <d v="2020-05-06T00:00:00"/>
    <s v="Соёлын төвийн барилга /Баянхонгор, Өлзийт сум/"/>
    <x v="1"/>
    <s v="ТХААГ"/>
    <s v="ЕС"/>
    <s v="6-1/2886"/>
    <s v="2020.05.05"/>
    <s v="6-1/3087"/>
    <s v="Д.Отгонсүрэн"/>
    <s v="Улсын төсөв"/>
    <n v="1300000000"/>
  </r>
  <r>
    <n v="260"/>
    <x v="68"/>
    <s v="Ц.Батзул"/>
    <s v="Г.Мөнхцэцэг"/>
    <s v="НТС менежмент ХХК"/>
    <d v="2020-05-06T00:00:00"/>
    <s v="Троссон ломбо худалдан авах"/>
    <x v="0"/>
    <s v="Улаанбаатар төмөр зам ХНН"/>
    <s v="ТӨБЗГ"/>
    <s v="6-1/2875"/>
    <s v="2020.05.06"/>
    <s v=" 6-1/3083"/>
    <s v="Г.Мөнхцэцэг"/>
    <s v="Өөрийн хөрөнгө"/>
    <n v="34028000"/>
  </r>
  <r>
    <n v="261"/>
    <x v="68"/>
    <s v="Ц.Батзул"/>
    <s v="Д.Номингэрэл"/>
    <s v="Аригшан ХХК"/>
    <d v="2020-05-06T00:00:00"/>
    <s v="Адаацаг сумын сургуулийн сантехникийн засварын ажил"/>
    <x v="0"/>
    <s v="Дундговь аймгийн ОНӨГ"/>
    <s v="Дундговь ЗД"/>
    <d v="2804-06-01T00:00:00"/>
    <s v="2020.05.05"/>
    <d v="3040-06-01T00:00:00"/>
    <s v="Д.Номингэрэл"/>
    <s v="ОНХС"/>
    <n v="60000000"/>
  </r>
  <r>
    <n v="262"/>
    <x v="68"/>
    <s v="Ц.Батзул"/>
    <s v="Г.Мөнхцэцэг"/>
    <s v="Вилла бридж ХХК"/>
    <d v="2020-05-06T00:00:00"/>
    <s v="Соёлын төвийн барилгын их засвар /Хэнтий, Баян-Овоо сум/"/>
    <x v="0"/>
    <s v="Хэнтий аймгийн ОНӨГ"/>
    <s v="Хэнтий ЗД"/>
    <s v="6-1/2876"/>
    <d v="3082-06-01T00:00:00"/>
    <s v="6-13082"/>
    <s v="Г.Мөнхцэцэг"/>
    <s v="Улсын төсөв"/>
    <n v="386000000"/>
  </r>
  <r>
    <n v="263"/>
    <x v="68"/>
    <s v="Ц.Батзул"/>
    <s v="Д.Номингэрэл"/>
    <s v="Дэлгэрэх их богд ХХК"/>
    <d v="2020-05-06T00:00:00"/>
    <s v="Албан хэрэгцээнд автомашин нийлүүлэх"/>
    <x v="6"/>
    <s v="Баянхонгор аймгийн Баянхонгор сумын ЗДТГ"/>
    <s v="Баянхонгор ЗД"/>
    <m/>
    <s v="2020.04.29"/>
    <d v="2852-06-01T00:00:00"/>
    <s v="Д.Номингэрэл"/>
    <s v="Орон нутгийн төсөв"/>
    <n v="20000000"/>
  </r>
  <r>
    <n v="264"/>
    <x v="69"/>
    <s v="Ц.Батзул"/>
    <s v="Г.Мөнхцэцэг"/>
    <s v="Си ай ти ХХК"/>
    <d v="2020-05-07T00:00:00"/>
    <s v="БОЭТ-д ходоод, бүдүүн, шулуун гэдэс, уушгины дурангийн аппарат нийлүүлэх, гэмтлийн тасгийн нэн шаардлагатай тоног төхөөрөмж нийлүүлэх"/>
    <x v="2"/>
    <s v="Өмнөговь аймгийн ЗДТГ"/>
    <s v="Өмнөговь ЗД"/>
    <m/>
    <s v="2020.04.27"/>
    <s v="6-1/2751"/>
    <s v="Г.Мөнхцэцэг"/>
    <s v="Сан"/>
    <n v="588900000"/>
  </r>
  <r>
    <n v="265"/>
    <x v="69"/>
    <s v="Ц.Батзул"/>
    <s v="Б.Түвшин"/>
    <s v="Хашхан ХХК"/>
    <d v="2020-05-07T00:00:00"/>
    <s v="Тавилга, эд хогшил нийлүүлэх"/>
    <x v="0"/>
    <s v="Өвөрхангай аймгийн Арвайхээр сумын ЗДТГ"/>
    <s v="Өвөрхангай ЗД"/>
    <m/>
    <s v="2020.05.05"/>
    <s v="6-1/3047"/>
    <s v="Б.Түвшин"/>
    <s v="Орон нутгийн төсөв"/>
    <n v="90000000"/>
  </r>
  <r>
    <n v="266"/>
    <x v="69"/>
    <s v="Ц.Батзул"/>
    <s v="Ч.Баярмаа"/>
    <s v="Хүлэгт хүннү аудит ХХК"/>
    <d v="2020-05-07T00:00:00"/>
    <s v="Үл хөдлөх эд хөрөнгө, газар, барилга, байгууламж, инженерийн шугам сүлжээнд дахин үнэлгээ хийлгэх"/>
    <x v="5"/>
    <s v="Эрдэнэт үйлдвэр ТӨҮГ"/>
    <s v="ТӨБЗГ"/>
    <m/>
    <s v="2020.05.06"/>
    <d v="3088-06-01T00:00:00"/>
    <s v="Ч.Баярмаа"/>
    <s v="Өөрийн хөрөнгө"/>
    <m/>
  </r>
  <r>
    <n v="267"/>
    <x v="69"/>
    <s v="Ц.Батзул"/>
    <s v="Б.Түвшин"/>
    <s v="SHANXI HUI FENG SPECIAL MOTOR VEHICLE Co., LTD"/>
    <d v="2020-05-07T00:00:00"/>
    <s v="Ил уурхайн эмульсийн тэсрэх бодисын үйлдвэр барих"/>
    <x v="7"/>
    <s v="Эрдэнэт үйлдвэр ТӨҮГ"/>
    <s v="ТӨБЗГ"/>
    <m/>
    <s v="2020.04.07"/>
    <s v="6-1/2213"/>
    <s v="Б.Түвшин"/>
    <s v="Өөрийн хөрөнгө"/>
    <n v="10836000000"/>
  </r>
  <r>
    <n v="268"/>
    <x v="69"/>
    <s v="Ц.Батзул"/>
    <s v="Г.Мөнхцэцэг"/>
    <s v="Альфа филтер ХХК"/>
    <d v="2020-05-07T00:00:00"/>
    <s v="Илчит тэрэгний шүүх элемент худалдан авах"/>
    <x v="5"/>
    <s v="Улаанбаатар төмөр зам ХНН"/>
    <s v="ТӨБЗГ"/>
    <s v="6-1/2874"/>
    <s v="2020.05.06"/>
    <s v=" 6-1/3084"/>
    <s v="Г.Мөнхцэцэг"/>
    <s v="Өөрийн хөрөнгө"/>
    <n v="381644000"/>
  </r>
  <r>
    <n v="269"/>
    <x v="70"/>
    <s v="Ц.Батзул"/>
    <s v="Ч.Баярмаа"/>
    <s v="Си эйч би жи констракшн ХХК"/>
    <d v="2020-05-08T00:00:00"/>
    <s v="Цэцэрлэгийн барилгын өргөтгөл /Хэнтий, Баянхутаг/"/>
    <x v="0"/>
    <s v="Хэнтий аймгийн ОНӨГ"/>
    <s v="Хэнтий ЗД"/>
    <m/>
    <s v="2020.05.08"/>
    <d v="3107-06-01T00:00:00"/>
    <s v="Ч.Баярмаа"/>
    <s v="Улсын төсөв"/>
    <n v="632000000"/>
  </r>
  <r>
    <n v="270"/>
    <x v="70"/>
    <s v="Ц.Батзул"/>
    <s v="Д.Отгонсүрэн"/>
    <s v="Отто мир ХХК"/>
    <d v="2020-05-08T00:00:00"/>
    <s v="ЕБС-ийн албан хэрэгцээнд суудлын автомашин нийлүүлэх"/>
    <x v="7"/>
    <s v="Баяндэлгэр сумын ЗДТГ"/>
    <s v="Сүхбаатар ЗД"/>
    <s v="6-1/2853"/>
    <s v="2020.04.30"/>
    <s v="6-1/2882"/>
    <s v="Д.Отгонсүрэн"/>
    <s v="Орон нутгийн төсөв"/>
    <n v="19000000"/>
  </r>
  <r>
    <n v="271"/>
    <x v="70"/>
    <s v="Ц.Батзул"/>
    <s v="Г.Мөнхцэцэг"/>
    <s v="Вагнер ази тоног төхөөрөмж ХХК"/>
    <d v="2020-05-08T00:00:00"/>
    <s v="Катерпиллер загварын техникийн сэлбэг нийлүүлэх"/>
    <x v="2"/>
    <s v="Эрдэнэт үйлдвэр ТӨҮГ"/>
    <s v="ТӨБЗГ"/>
    <m/>
    <s v="2020.05.04"/>
    <s v="6-1/2971"/>
    <s v="Г.Мөнхцэцэг"/>
    <s v="Өөрийн хөрөнгө"/>
    <n v="789489612"/>
  </r>
  <r>
    <n v="272"/>
    <x v="70"/>
    <s v="Ц.Батзул"/>
    <s v="Д.Гантулга"/>
    <s v="Омнис импекс ХХК"/>
    <d v="2020-05-08T00:00:00"/>
    <s v="Электрон нивлер худалдан авах"/>
    <x v="2"/>
    <s v="Дархан АЗЗА ТӨХК"/>
    <s v="ТӨБЗГ"/>
    <m/>
    <d v="2020-04-30T00:00:00"/>
    <d v="2893-06-01T00:00:00"/>
    <s v="Д.Гантулга"/>
    <s v="Өөрийн хөрөнгө"/>
    <n v="12750000"/>
  </r>
  <r>
    <n v="273"/>
    <x v="70"/>
    <s v="Ц.Батзул"/>
    <s v="Д.Гантулга"/>
    <s v="Омнис импекс ХХК"/>
    <d v="2020-05-08T00:00:00"/>
    <s v="Зөөврийн аура төхөөрөмж худалдан авах"/>
    <x v="2"/>
    <s v="Диспетчерийн үндэсний төв ХХК"/>
    <s v="ЭХС"/>
    <m/>
    <d v="2020-04-30T00:00:00"/>
    <d v="2893-06-01T00:00:00"/>
    <s v="Д.Гантулга"/>
    <s v="Өөрийн хөрөнгө"/>
    <n v="38000000"/>
  </r>
  <r>
    <n v="274"/>
    <x v="70"/>
    <s v="Ц.Батзул"/>
    <s v="Д.Отгонсүрэн"/>
    <s v="Нуган ХХК"/>
    <d v="2020-05-08T00:00:00"/>
    <s v="Эрүүл мэндийн төвийн тоног төхөөрөмж /Хэнтий, Баян-Адарга/"/>
    <x v="1"/>
    <s v="Хэнтий аймгийн ОНӨГ"/>
    <s v="Хэнтий ЗД"/>
    <s v="6-1/2887"/>
    <s v="2020.05.08"/>
    <s v="6-1/3003"/>
    <s v="Д.Отгонсүрэн"/>
    <s v="ОНХС"/>
    <n v="40000000"/>
  </r>
  <r>
    <n v="275"/>
    <x v="70"/>
    <s v="Ц.Батзул"/>
    <s v="Б.Түвшин"/>
    <s v="Мобинет ХХК"/>
    <d v="2020-05-08T00:00:00"/>
    <s v="Хөдөөгийн алслагдсан сум, суурин газарт өргөн зурвасын өндөр хурдны утасгүй болон суурин интернэтийн үйлчилгээ хүргэх"/>
    <x v="7"/>
    <s v="ХХМТГ"/>
    <s v="ЕС"/>
    <m/>
    <s v="2020.04.30"/>
    <s v="6-1/2867"/>
    <s v="Б.Түвшин"/>
    <s v="Сан"/>
    <n v="400000000"/>
  </r>
  <r>
    <n v="276"/>
    <x v="71"/>
    <s v="Ц.Батзул"/>
    <s v="Б.Түвшин"/>
    <s v="Хаст шонхор ХХК"/>
    <d v="2020-05-11T00:00:00"/>
    <s v="Соёлын мэдээллийн төвийн дээвэр, хаяавч засварлах ажил"/>
    <x v="7"/>
    <s v="Орхон аймгийн Жаргалант сумын ЗДТГ"/>
    <s v="Орхон ЗД"/>
    <m/>
    <s v="2020.04.29"/>
    <s v="6-1/2825"/>
    <s v="Б.Түвшин"/>
    <s v="ОНХС"/>
    <n v="42475800"/>
  </r>
  <r>
    <n v="277"/>
    <x v="71"/>
    <s v="Ц.Батзул"/>
    <s v="Д.Отгонсүрэн"/>
    <s v="Хавиргын ундарга ХХК"/>
    <d v="2020-05-11T00:00:00"/>
    <s v="Сургуулийн автомашин худалдан авах"/>
    <x v="5"/>
    <s v="Сүхбаатар аймгийн Баяндэлгэр сумын ЗДТГ"/>
    <s v="Сүхбаатар ЗД"/>
    <s v="6-1/2853"/>
    <s v="2020.05.04"/>
    <s v="6-1/3003"/>
    <s v="Д.Отгонсүрэн"/>
    <s v="Орон нутгийн төсөв"/>
    <n v="19000000"/>
  </r>
  <r>
    <n v="278"/>
    <x v="71"/>
    <s v="Ц.Батзул"/>
    <s v="Д.Отгонсүрэн"/>
    <s v="Соёд ХХК"/>
    <d v="2020-05-11T00:00:00"/>
    <s v="Хор саармагжуулах бүтээгдэхүүн нийлүүлэх /Монголросцветмет/"/>
    <x v="7"/>
    <s v="Монголросцветмет ТӨҮГ"/>
    <s v="ТӨБЗГ"/>
    <s v="0"/>
    <s v="2020.04.30"/>
    <s v="6-1/2884"/>
    <s v="Д.Отгонсүрэн"/>
    <s v="Өөрийн хөрөнгө"/>
    <n v="184913200"/>
  </r>
  <r>
    <n v="279"/>
    <x v="71"/>
    <s v="Ц.Батзул"/>
    <s v="Ч.Баярмаа"/>
    <s v="Цагаан зуун ХХК"/>
    <d v="2020-05-11T00:00:00"/>
    <s v="Сургуулийн барилгын их засварын ажил /Сэлэнгэ аймгийн Мандал сумын Түнхэл тосгон/"/>
    <x v="5"/>
    <s v="Сэлэнгэ аймгийн ОНӨГ"/>
    <s v="Сэлэнгэ ЗД"/>
    <m/>
    <s v="2020.05.11"/>
    <d v="3152-06-01T00:00:00"/>
    <s v="Ч.Баярмаа"/>
    <s v="Улсын төсөв"/>
    <n v="453000000"/>
  </r>
  <r>
    <n v="280"/>
    <x v="71"/>
    <s v="Ц.Батзул"/>
    <s v="Г.Мөнхцэцэг"/>
    <s v="Гандирын тал ХХК"/>
    <d v="2020-05-11T00:00:00"/>
    <s v="Барилгажих талбайн орц, гарц чөлөөлөх дэд станц шилжүүлэх, түр цахилгаан буюу барилгын II эх үүсвэр"/>
    <x v="2"/>
    <s v="БХБЯ"/>
    <s v="БХБС"/>
    <m/>
    <s v="2020.04.30"/>
    <s v="6-1/2873"/>
    <s v="Г.Мөнхцэцэг"/>
    <s v="Улсын төсөв"/>
    <n v="215000000"/>
  </r>
  <r>
    <n v="281"/>
    <x v="71"/>
    <s v="Ц.Батзул"/>
    <s v="Д.Номингэрэл"/>
    <s v="Баянхайрханы чоно ХХК"/>
    <d v="2020-05-11T00:00:00"/>
    <s v="114-р агаарын шугамын хаах шүүлтүүрийг худалдан авч суурилуулах"/>
    <x v="4"/>
    <s v="Диспетчерийн үндэсний төв ХХК"/>
    <s v="ЭХС"/>
    <m/>
    <m/>
    <m/>
    <s v="Д.Номингэрэл"/>
    <s v="Өөрийн хөрөнгө"/>
    <n v="38322504"/>
  </r>
  <r>
    <n v="282"/>
    <x v="71"/>
    <s v="Ц.Батзул"/>
    <s v="Д.Өлзийдүүрэн"/>
    <s v="Биомед трейд ХХК"/>
    <d v="2020-05-11T00:00:00"/>
    <s v="Сум дундын эмнэлгийн унтуулгын аппарат  /Сүхбаатар, Онгон сум/"/>
    <x v="0"/>
    <s v="Сүхбаатар аймгийн ОНӨГ"/>
    <s v="Сүхбаатар ЗД"/>
    <s v="6-1/2896"/>
    <m/>
    <m/>
    <s v="Д.Өлзийдүүрэн"/>
    <s v="Улсын төсөв "/>
    <n v="50000000"/>
  </r>
  <r>
    <n v="283"/>
    <x v="71"/>
    <s v="Ц.Батзул"/>
    <s v="Б.Түвшин"/>
    <s v="Абсолют чойс ХХК"/>
    <d v="2020-05-11T00:00:00"/>
    <s v="Ажилчдын хөдөлмөр хамгааллын өвлийн хувцас"/>
    <x v="7"/>
    <s v="Чандмань бадрал ХХК"/>
    <s v="Дорноговь ЗД"/>
    <m/>
    <s v="2020.04.30"/>
    <s v="6-1/2909"/>
    <s v="Б.Түвшин"/>
    <s v="Өөрийн хөрөнгө"/>
    <n v="18940000"/>
  </r>
  <r>
    <n v="284"/>
    <x v="71"/>
    <s v="Ц.Батзул"/>
    <s v="Б.Түвшин"/>
    <s v="Абсолют чойс ХХК"/>
    <d v="2020-05-11T00:00:00"/>
    <s v="Ажилчдын хөдөлмөр хамгааллын зуны хувцас"/>
    <x v="7"/>
    <s v="Чандмань бадрал ХХК"/>
    <s v="Дорноговь ЗД"/>
    <m/>
    <s v="2020.04.30"/>
    <s v="6-1/2909"/>
    <s v="Б.Түвшин"/>
    <s v="Өөрийн хөрөнгө"/>
    <n v="11360000"/>
  </r>
  <r>
    <n v="285"/>
    <x v="71"/>
    <s v="Ц.Батзул"/>
    <s v="Д.Отгонсүрэн"/>
    <s v="Мон шугам энерго ХХК"/>
    <d v="2020-05-11T00:00:00"/>
    <s v="Улсын болон орон нутгийн чанартай зам дагуу хогийн бункер байгуулах "/>
    <x v="1"/>
    <s v="Говь-Алтай аймгийн ОНӨГ"/>
    <s v="Говь-Алтай ЗД"/>
    <s v="6-1/2897"/>
    <s v="2020.05.08"/>
    <s v="6-1/3137"/>
    <s v="Д.Отгонсүрэн"/>
    <s v="Байгаль хамгаалах"/>
    <n v="25000000"/>
  </r>
  <r>
    <n v="286"/>
    <x v="71"/>
    <s v="Ц.Батзул"/>
    <s v="Ч.Баярмаа"/>
    <s v="Оакс экспресс монголиа ХХК"/>
    <d v="2020-05-11T00:00:00"/>
    <s v="Цахилгаан шатны засварын ажил"/>
    <x v="3"/>
    <s v="ГССҮТ"/>
    <s v="ЭМС"/>
    <m/>
    <s v="2020.04.30"/>
    <d v="2899-06-01T00:00:00"/>
    <s v="Ч.Баярмаа"/>
    <s v="Улсын төсөв"/>
    <n v="200000000"/>
  </r>
  <r>
    <n v="287"/>
    <x v="72"/>
    <s v="Ц.Батзул"/>
    <s v="Ч.Баярмаа"/>
    <s v="Барга хайрхан ХХК"/>
    <d v="2020-05-12T00:00:00"/>
    <s v="Сумын төвийн камержуулах ажил"/>
    <x v="0"/>
    <s v="Сайхандулаан сумын ЗДТГ"/>
    <s v="Дорноговь ЗД"/>
    <m/>
    <s v="2020.05.12"/>
    <d v="3184-06-01T00:00:00"/>
    <s v="Ч.Баярмаа"/>
    <s v="Сан"/>
    <n v="33000000"/>
  </r>
  <r>
    <n v="288"/>
    <x v="72"/>
    <s v="Ц.Батзул"/>
    <s v="Б.Түвшин"/>
    <s v="Агар-Эрдэнэс ХХК"/>
    <d v="2020-05-12T00:00:00"/>
    <s v="Хөвсгөл аймгийн Улаан-Уул тооцооны төвийн барилга угсралтын ажил"/>
    <x v="0"/>
    <s v="Төрийн банк"/>
    <s v="СС"/>
    <m/>
    <s v="2020.05.12"/>
    <s v="6-1/3221"/>
    <s v="Б.Түвшин"/>
    <s v="Өөрийн хөрөнгө"/>
    <n v="171831604"/>
  </r>
  <r>
    <n v="289"/>
    <x v="72"/>
    <s v="Ц.Батзул"/>
    <s v="Б.Түвшин"/>
    <s v="Голден хоул ХХК"/>
    <d v="2020-05-12T00:00:00"/>
    <s v="Хот тохижилтын тусгай зориулалтын автомашин худалдан авах /Хэнтий/"/>
    <x v="2"/>
    <s v="Хэнтий аймгийн Хэрлэн сумын ЗДТГ"/>
    <s v="Хэнтий ЗД"/>
    <m/>
    <s v="2020.05.04"/>
    <s v="6-1/2966"/>
    <s v="Б.Түвшин"/>
    <s v="Улсын төсөв"/>
    <n v="600000000"/>
  </r>
  <r>
    <n v="290"/>
    <x v="72"/>
    <s v="Ц.Батзул"/>
    <s v="Б.Түвшин"/>
    <s v="Цант-булаг ХХК"/>
    <d v="2020-05-12T00:00:00"/>
    <s v="Шинэ хөдөө булган төсөл"/>
    <x v="7"/>
    <s v="Булган аймгийн ЗДТГ"/>
    <s v="Булган ЗД"/>
    <m/>
    <s v="2020.04.30"/>
    <s v="6-1/2871"/>
    <s v="Б.Түвшин"/>
    <s v="Улсын төсөв"/>
    <n v="1429300000"/>
  </r>
  <r>
    <n v="291"/>
    <x v="73"/>
    <s v="Ц.Батзул"/>
    <s v="Г.Мөнхцэцэг"/>
    <s v="Бевертек технологи ХХК"/>
    <d v="2020-05-13T00:00:00"/>
    <s v="ПОС төхөөрөмж нийлүүлэх"/>
    <x v="2"/>
    <s v="Төрийн банк"/>
    <s v="СС"/>
    <m/>
    <s v="2020.05.04"/>
    <s v="6-1/2972"/>
    <s v="Г.Мөнхцэцэг"/>
    <s v="Өөрийн хөрөнгө"/>
    <n v="1875000000"/>
  </r>
  <r>
    <n v="292"/>
    <x v="73"/>
    <s v="Ц.Батзул"/>
    <s v="Б.Түвшин"/>
    <s v="Си ай ти ди ХХК"/>
    <d v="2020-05-13T00:00:00"/>
    <s v="Нэг бүрийн хамгаалах хэрэгсэл Багц-1"/>
    <x v="0"/>
    <s v="Эрдэнэт үйлдвэр ТӨҮГ"/>
    <s v="ТӨБЗГ"/>
    <m/>
    <s v="2020.05.12"/>
    <s v="6-1/3222"/>
    <s v="Б.Түвшин"/>
    <s v="Өөрийн хөрөнгө"/>
    <n v="1500300000"/>
  </r>
  <r>
    <n v="293"/>
    <x v="73"/>
    <s v="Ц.Батзул"/>
    <s v="Ч.Баярмаа"/>
    <s v="Танил санаа ХХК"/>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m/>
    <s v="2020.05.12"/>
    <d v="3185-06-01T00:00:00"/>
    <s v="Ч.Баярмаа"/>
    <s v="Авто замын сан"/>
    <n v="923206462"/>
  </r>
  <r>
    <n v="294"/>
    <x v="73"/>
    <s v="Ц.Батзул"/>
    <s v="Д.Номингэрэл"/>
    <s v="Голден хоул ХХК"/>
    <d v="2020-05-13T00:00:00"/>
    <s v="Онцгой байдлын газрын тусгай зориулалтын автомашин нийлүүлэх Багц-2"/>
    <x v="1"/>
    <s v="НХААГ"/>
    <s v="Нийслэл ЗД"/>
    <m/>
    <s v="2020.05.12"/>
    <d v="3197-06-01T00:00:00"/>
    <s v="Д.Номингэрэл"/>
    <s v="Нийслэлийн төсөв"/>
    <n v="990000000"/>
  </r>
  <r>
    <n v="295"/>
    <x v="73"/>
    <s v="Ц.Батзул"/>
    <s v="Б.Түвшин"/>
    <s v="Воком констракшн ХХК"/>
    <d v="2020-05-13T00:00:00"/>
    <s v="Сургуулийн барилгын өргөтгөл , 320 суудал /Өвөрхангай, Арвайхээр сум/"/>
    <x v="2"/>
    <s v="Өвөрхангай аймгийн ОНӨГ"/>
    <s v="Өвөрхангай ЗД"/>
    <m/>
    <s v="2020.05.15"/>
    <s v="6-1/3317"/>
    <s v="Б.Түвшин"/>
    <s v="Улсын төсөв"/>
    <n v="3500000000"/>
  </r>
  <r>
    <n v="296"/>
    <x v="73"/>
    <s v="Ц.Батзул"/>
    <s v="Г.Мөнхцэцэг"/>
    <s v="Сод монгол групп ХХК"/>
    <d v="2020-05-13T00:00:00"/>
    <s v="Түлш шатахуун Багц-1,2"/>
    <x v="0"/>
    <s v="Улаанбаатар зам засвар арчлалтын газар ОНӨААТҮГ"/>
    <s v="Нийслэл ЗД"/>
    <s v="6-1/2973"/>
    <s v="2020.05.13"/>
    <s v=" 6-1/3249"/>
    <s v="Г.Мөнхцэцэг"/>
    <s v="Өөрийн хөрөнгө"/>
    <n v="1782000000"/>
  </r>
  <r>
    <n v="297"/>
    <x v="74"/>
    <s v="Ц.Батзул"/>
    <s v="Д.Номингэрэл"/>
    <s v="Заабар ХХК"/>
    <d v="2020-05-14T00:00:00"/>
    <s v="Нисэхийн эцсийн автобусны буудлаас Сонсголонгийн төв зам хүртэлх хатуу хучилттай авто зам /Улаанбаатар, хан-Уул дүүрэг, 16-р хороо/"/>
    <x v="0"/>
    <s v="ЗТХЯ"/>
    <s v="ЗТХС"/>
    <m/>
    <s v="2020.05.12"/>
    <d v="3227-06-01T00:00:00"/>
    <s v="Д.Номингэрэл"/>
    <s v="Улсын төсөв"/>
    <n v="3200000000"/>
  </r>
  <r>
    <n v="298"/>
    <x v="74"/>
    <s v="Ц.Батзул"/>
    <s v="Г.Мөнхцэцэг"/>
    <s v="Бевертек технологи ХХК"/>
    <d v="2020-05-14T00:00:00"/>
    <s v="ПОС төхөөрөмж нийлүүлэх"/>
    <x v="2"/>
    <s v="Төрийн банк"/>
    <s v="СС"/>
    <m/>
    <s v="2020.05.04"/>
    <s v="6-1/2972"/>
    <s v="Г.Мөнхцэцэг"/>
    <s v="Өөрийн хөрөнгө"/>
    <n v="1875000000"/>
  </r>
  <r>
    <n v="299"/>
    <x v="74"/>
    <s v="Ц.Батзул"/>
    <s v="Д.Отгонсүрэн"/>
    <s v="Өндөрхаан-Өргөө ХХК"/>
    <d v="2020-05-14T00:00:00"/>
    <s v="Балдан Врайбун хийдийн тохижилт, гадна, дотор гэрэлтүүлэг "/>
    <x v="0"/>
    <s v="Хэнтий аймгийн ОНӨГ"/>
    <s v="Хэнтий ЗД"/>
    <s v="6-1/2960"/>
    <s v="2020.05.12"/>
    <s v="6-1/3164"/>
    <s v="Д.Отгонсүрэн"/>
    <s v="ОНХС"/>
    <n v="60000000"/>
  </r>
  <r>
    <n v="300"/>
    <x v="74"/>
    <s v="Ц.Батзул"/>
    <s v="Б.Түвшин"/>
    <s v="Чиглэл ХХК"/>
    <d v="2020-05-14T00:00:00"/>
    <s v="Сургуулийн өмнөх боловсролын байгууллагад гал тогооны тоног төхөөрөмж нийлүүлэх Багц-2"/>
    <x v="2"/>
    <s v="БСШУСЯ"/>
    <s v="БСШУСС"/>
    <m/>
    <s v="2020.05.05"/>
    <s v="6-1/3022"/>
    <s v="Б.Түвшин"/>
    <s v="Улсын төсөв"/>
    <n v="452319000"/>
  </r>
  <r>
    <n v="301"/>
    <x v="74"/>
    <s v="Ц.Батзул"/>
    <s v="Г.Мөнхцэцэг"/>
    <s v="Ростов ХХК"/>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2"/>
    <s v="Эрдэнэс тавантолгой ХК"/>
    <s v="УУХҮС"/>
    <m/>
    <s v="2020.05.14"/>
    <s v=" 6-1/3277"/>
    <s v="Г.Мөнхцэцэг"/>
    <s v="Өөрийн хөрөнгө"/>
    <n v="627496000"/>
  </r>
  <r>
    <n v="302"/>
    <x v="74"/>
    <s v="Ц.Батзул"/>
    <s v="Д.Отгонсүрэн"/>
    <s v="Иммунофилакси ХХК"/>
    <d v="2020-05-14T00:00:00"/>
    <s v="Ариутгал, халдваргүйтгэлийн бодис, халдвар хамгааллын хувцас, багаж хэрэгсэл нийлүүлэх"/>
    <x v="0"/>
    <s v="Мал эмнэлгийн ерөнхий газар"/>
    <s v="ХХААХҮС"/>
    <s v="6-1/2991"/>
    <s v="2020.05.14"/>
    <s v="6-1/3276"/>
    <s v="Д.Отгонсүрэн"/>
    <s v="Улсын төсөв"/>
    <n v="673944400"/>
  </r>
  <r>
    <n v="303"/>
    <x v="74"/>
    <s v="Ц.Батзул"/>
    <s v="Б.Түвшин"/>
    <s v="Ард даатгал ХХК"/>
    <d v="2020-05-14T00:00:00"/>
    <s v="Газрын үйл ажиллагааны эрсдлийн даатгалын үйлчилгээ үзүүлэх"/>
    <x v="2"/>
    <s v="МИАТ ТӨХК"/>
    <s v="ТӨБЗГ"/>
    <m/>
    <s v="2020.05.15"/>
    <s v="6-1/3356"/>
    <s v="Б.Түвшин"/>
    <s v="Өөрийн хөрөнгө"/>
    <n v="400000000"/>
  </r>
  <r>
    <n v="304"/>
    <x v="74"/>
    <s v="Ц.Батзул"/>
    <s v="Ч.Баярмаа"/>
    <s v="Хазаарбат ХХК"/>
    <d v="2020-05-14T00:00:00"/>
    <s v="Феррохайлшууд нийлүүлэх"/>
    <x v="1"/>
    <s v="Эрдэнэт үйлдвэр ТӨҮГ"/>
    <s v="ТӨБЗГ"/>
    <m/>
    <s v="2020.05.14"/>
    <d v="3275-06-01T00:00:00"/>
    <s v="Ч.Баярмаа"/>
    <s v="Өөрийн хөрөнгө"/>
    <n v="464400000"/>
  </r>
  <r>
    <n v="305"/>
    <x v="75"/>
    <s v="Ц.Батзул"/>
    <s v="Д.Номингэрэл"/>
    <s v="Абсолют чойс ХХК"/>
    <d v="2020-05-15T00:00:00"/>
    <s v="Зуны хувцас нийлүүлэх"/>
    <x v="0"/>
    <s v="Шивээ овоо ХК"/>
    <s v="ТӨБЗГ"/>
    <m/>
    <s v="2020.05.28"/>
    <d v="3699-06-01T00:00:00"/>
    <s v="Д.Номингэрэл"/>
    <s v="Өөрийн хөрөнгө"/>
    <n v="33561000"/>
  </r>
  <r>
    <n v="306"/>
    <x v="75"/>
    <s v="Ц.Батзул"/>
    <s v="Ч.Баярмаа"/>
    <s v="Кенжикү ХХК"/>
    <d v="2020-05-15T00:00:00"/>
    <s v="Цэцэрлэгийн барилга, 100 ор /Дархан-уул, Дархан сум, Өргөө баг/"/>
    <x v="0"/>
    <s v="Дархан-Уул аймгийн ОНӨГ"/>
    <s v="Дархан-Уул ЗД"/>
    <m/>
    <s v="2020.05.15"/>
    <d v="3338-06-01T00:00:00"/>
    <s v="Ч.Баярмаа"/>
    <s v="Улсын төсөв"/>
    <n v="1100000000"/>
  </r>
  <r>
    <n v="307"/>
    <x v="75"/>
    <s v="Ц.Батзул"/>
    <s v="Б.Түвшин"/>
    <s v="Хан жаргалант стоунс ХХК"/>
    <d v="2020-05-15T00:00:00"/>
    <s v="Сургуулийн барилга, спорт заал 320 суудал /Завхан, Идэр сум/"/>
    <x v="0"/>
    <s v="Завхан аймгийн ОНӨГ"/>
    <s v="Завхан ЗД"/>
    <m/>
    <s v="2020.05.13"/>
    <s v="6-1/3235"/>
    <s v="Б.Түвшин"/>
    <s v="Улсын төсөв"/>
    <n v="3800000000"/>
  </r>
  <r>
    <n v="308"/>
    <x v="75"/>
    <s v="Ц.Батзул"/>
    <s v="Г.Мөнхцэцэг"/>
    <s v="Мөнхөд ашдын зам ХХК"/>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0"/>
    <s v="Эрдэнэс тавантолгой ХК"/>
    <s v="УУХҮС"/>
    <m/>
    <s v="2020.05.15"/>
    <s v=" 6-1/3318"/>
    <s v="Г.Мөнхцэцэг"/>
    <s v="Өөрийн хөрөнгө"/>
    <n v="627496000"/>
  </r>
  <r>
    <n v="309"/>
    <x v="75"/>
    <s v="Ц.Батзул"/>
    <s v="Д.Отгонсүрэн"/>
    <s v="Эрчимт нэмэр ХХК"/>
    <d v="2020-05-15T00:00:00"/>
    <s v="Усны шахуургын сэлбэг /warman/ нийлүүлэх"/>
    <x v="1"/>
    <s v="Монголросцветмет ТӨҮГ"/>
    <s v="ТӨБЗГ"/>
    <s v="6-1/3004"/>
    <s v="2020.05.12"/>
    <s v="6-1/3191"/>
    <s v="Д.Отгонсүрэн"/>
    <s v="Өөрийн хөрөнгө"/>
    <n v="159859920"/>
  </r>
  <r>
    <n v="310"/>
    <x v="75"/>
    <s v="Ц.Батзул"/>
    <s v="Д.Отгонсүрэн"/>
    <s v="Бест агро интернэйшнл ХХК"/>
    <d v="2020-05-15T00:00:00"/>
    <s v="Ариутгал, халдваргүйтгэлийн бодис, халдвар хамгааллын хувцас, багаж хэрэгсэл нийлүүлэх"/>
    <x v="0"/>
    <s v="Мал эмнэлгийн ерөнхий газар"/>
    <s v="ХХААХҮС"/>
    <s v="6-1/2090"/>
    <s v="2020.05.14"/>
    <s v="6-1/3307"/>
    <s v="Д.Отгонсүрэн"/>
    <s v="Улсын төсөв"/>
    <n v="673944400"/>
  </r>
  <r>
    <n v="311"/>
    <x v="75"/>
    <s v="Ц.Батзул"/>
    <s v="Г.Мөнхцэцэг"/>
    <s v="Монкон констракшн ХХК"/>
    <d v="2020-05-15T00:00:00"/>
    <s v="Орон нутаг судлах музейн барилга /Хэнтий хэрлэн сум/"/>
    <x v="0"/>
    <s v="ТХААГ"/>
    <s v="ЕС"/>
    <m/>
    <s v="2020.05.08"/>
    <s v=" 6-1/3123"/>
    <s v="Г.Мөнхцэцэг"/>
    <s v="Улсын төсөв"/>
    <n v="3177700000"/>
  </r>
  <r>
    <n v="312"/>
    <x v="75"/>
    <s v="Ц.Батзул"/>
    <s v="Б.Түвшин"/>
    <s v="БСБ трейдинг ХХК"/>
    <d v="2020-05-15T00:00:00"/>
    <s v="Баянзүрх, Сүхбаатар, Чингэлтэй дүүргийн эрүүгийн хэргийн анхан шатны шүүхийн тамгын газарт шаардлагатай тоног төхөөрөмж "/>
    <x v="7"/>
    <s v="Чингэлтэй дүүргийн ХААА"/>
    <s v="Нийслэл ЗД"/>
    <m/>
    <s v="2020.05.05"/>
    <s v="6-1/3021"/>
    <s v="Б.Түвшин"/>
    <s v="Орон нутгийн төсөв"/>
    <n v="40000000"/>
  </r>
  <r>
    <n v="313"/>
    <x v="75"/>
    <s v="Ц.Батзул"/>
    <s v="Б.Түвшин"/>
    <s v="Саммит компьютер технологи ХХК"/>
    <d v="2020-05-15T00:00:00"/>
    <s v="Хүний нөөц, цалингийн нэгдсэн систем сервер худалдан авах"/>
    <x v="4"/>
    <s v="Төрийн албаны зөвлөл"/>
    <s v="Төрийн абланы зөвлөл"/>
    <m/>
    <s v="2020.05.12"/>
    <n v="484100"/>
    <s v="Б.Түвшин"/>
    <s v="Улсын төсөв"/>
    <n v="670000000"/>
  </r>
  <r>
    <n v="314"/>
    <x v="76"/>
    <s v="Ц.Батзул"/>
    <s v="Д.Отгонсүрэн"/>
    <s v="Ар тэрэгч ХХК"/>
    <d v="2020-05-18T00:00:00"/>
    <s v="Өнгөт металл"/>
    <x v="1"/>
    <s v="Эрдэнэт үйлдвэр ТӨҮГ"/>
    <s v="ТӨБЗГ"/>
    <s v="6-1/3024"/>
    <s v="2020.05.15"/>
    <s v="6-1/3340"/>
    <s v="Д.Отгонсүрэн"/>
    <s v="Өөрийн хөрөнгө"/>
    <n v="441406800"/>
  </r>
  <r>
    <n v="315"/>
    <x v="76"/>
    <s v="Ц.Батзул"/>
    <s v="Д.Номингэрэл"/>
    <s v="Өршөөлтийн ариун ХХК"/>
    <d v="2020-05-18T00:00:00"/>
    <s v="Орон сууцны байруудын дулаан хангамжийг ТЭЦ-ээс хамааралгүй схемд холбох материал худалдан авах"/>
    <x v="0"/>
    <s v="Дорнод нийтийн аж ахуй ОНӨААТҮГ"/>
    <s v="Дорнод ЗД"/>
    <d v="3069-06-01T00:00:00"/>
    <s v="2020.05.18"/>
    <s v="6-1/3390%"/>
    <s v="Д.Номингэрэл"/>
    <s v="Өөрийн хөрөнгө"/>
    <n v="109000000"/>
  </r>
  <r>
    <n v="316"/>
    <x v="76"/>
    <s v="Ц.Батзул"/>
    <s v="Г.Мөнхцэцэг"/>
    <s v="Монос трейд ХК"/>
    <d v="2020-05-18T00:00:00"/>
    <s v="Эм, эмнэлгийн хэрэгсэл нийлүүлэх"/>
    <x v="0"/>
    <s v="Цус сэлбэлт судлалын үндэсний төв "/>
    <s v="ЭМС"/>
    <m/>
    <s v="2020.05.15"/>
    <s v=" 6-1/3345"/>
    <s v="Г.Мөнхцэцэг"/>
    <s v="Улсын төсөв"/>
    <n v="5647044500"/>
  </r>
  <r>
    <n v="317"/>
    <x v="76"/>
    <s v="Ц.Батзул"/>
    <s v="Ч.Баярмаа"/>
    <s v="Баганадант ХХК"/>
    <d v="2020-05-18T00:00:00"/>
    <s v="Хайлш"/>
    <x v="0"/>
    <s v="Эрдэнэт үйлдвэр ТӨҮГ"/>
    <s v="ТӨБЗГ"/>
    <m/>
    <s v="2020.05.15"/>
    <d v="3322-06-01T00:00:00"/>
    <s v="Ч.Баярмаа"/>
    <s v="Өөрийн хөрөнгө"/>
    <n v="400410000"/>
  </r>
  <r>
    <n v="318"/>
    <x v="76"/>
    <s v="Ц.Батзул"/>
    <s v="Д.Номингэрэл"/>
    <s v="Хос түнэл ХХК"/>
    <d v="2020-05-18T00:00:00"/>
    <s v="Монгол адууны генетик тогтоцын үзүүлэлтийг тодотгох судалгаа, туршилтад ашиглах чип, чип уншигч худалдан авах"/>
    <x v="1"/>
    <s v="ХХААХҮЯ"/>
    <s v="ХХААХҮС"/>
    <d v="3068-06-01T00:00:00"/>
    <s v="2020.05.18"/>
    <d v="3391-06-01T00:00:00"/>
    <s v="Д.Номингэрэл"/>
    <s v="Улсын төсөв"/>
    <n v="50000000"/>
  </r>
  <r>
    <n v="319"/>
    <x v="76"/>
    <s v="Ц.Батзул"/>
    <s v="Д.Отгонсүрэн"/>
    <s v="Нумт өргөө ХХК"/>
    <d v="2020-05-18T00:00:00"/>
    <s v="Тавилга нийлүүлэх "/>
    <x v="1"/>
    <s v="Эрдэнэс тавантолгой ХК"/>
    <s v="УУХҮС"/>
    <s v="6-1/3050"/>
    <s v="2020.05.18"/>
    <s v="6-1/3379"/>
    <s v="Д.Отгонсүрэн"/>
    <s v="Өөрийн хөрөнгө"/>
    <n v="29166000"/>
  </r>
  <r>
    <n v="320"/>
    <x v="76"/>
    <s v="Ц.Батзул"/>
    <s v="Г.Мөнхцэцэг"/>
    <s v="Адмон принт ХХК"/>
    <d v="2020-05-18T00:00:00"/>
    <s v="Маягт, үнэт цаас нийлүүлэх"/>
    <x v="6"/>
    <s v="Авто тээврийн үндэсний төв"/>
    <s v="ТӨБЗГ"/>
    <m/>
    <s v="2020.05.18"/>
    <s v=" 6-1/3392"/>
    <s v="Г.Мөнхцэцэг"/>
    <s v="Өөрийн хөрөнгө"/>
    <n v="130000000"/>
  </r>
  <r>
    <n v="321"/>
    <x v="76"/>
    <s v="Ц.Батзул"/>
    <s v="Б.Түвшин"/>
    <s v="Бүрд уул ХХК"/>
    <d v="2020-05-18T00:00:00"/>
    <s v="Ахуйн бараа, цаас, бүрээс"/>
    <x v="2"/>
    <s v="Эрдэнэт үйлдвэр ТӨҮГ"/>
    <s v="ТӨБЗГ"/>
    <m/>
    <s v="2020.05.06"/>
    <s v="6-1/3085"/>
    <s v="Б.Түвшин"/>
    <s v="Өөрийн хөрөнгө"/>
    <n v="172449000"/>
  </r>
  <r>
    <n v="322"/>
    <x v="76"/>
    <s v="Ц.Батзул"/>
    <s v="Б.Түвшин"/>
    <s v="Бүрд уул ХХК"/>
    <d v="2020-05-18T00:00:00"/>
    <s v="Угаалгын бодис"/>
    <x v="2"/>
    <s v="Эрдэнэт үйлдвэр ТӨҮГ"/>
    <s v="ТӨБЗГ"/>
    <m/>
    <s v="2020.05.06"/>
    <s v="6-1/3085"/>
    <s v="Б.Түвшин"/>
    <s v="Өөрийн хөрөнгө"/>
    <n v="324250641"/>
  </r>
  <r>
    <n v="323"/>
    <x v="76"/>
    <s v="Ц.Батзул"/>
    <s v="Д.Отгонсүрэн"/>
    <s v="Хар чонот"/>
    <d v="2020-05-18T00:00:00"/>
    <s v="Дамжуулагч утас АС"/>
    <x v="0"/>
    <s v="УЦТС ТӨХК"/>
    <s v="ЭХС"/>
    <s v="6-1/3071"/>
    <s v="2020.05.18"/>
    <s v="6-1/3378"/>
    <s v="Д.Отгонсүрэн"/>
    <s v="Өөрийн хөрөнгө"/>
    <n v="272399760"/>
  </r>
  <r>
    <n v="324"/>
    <x v="76"/>
    <s v="Ц.Батзул"/>
    <s v="Д.Номингэрэл"/>
    <s v="ЗЗБ ХХК"/>
    <d v="2020-05-18T00:00:00"/>
    <s v="Зуунмод-Манзушир чиглэлийн хатуу хучилттай автозам "/>
    <x v="0"/>
    <s v="Барилга, захиалагч орон сууцны корпораци"/>
    <s v="ЗТХС"/>
    <d v="3070-06-01T00:00:00"/>
    <s v="2020.05.15"/>
    <d v="3323-06-01T00:00:00"/>
    <s v="Д.Номингэрэл"/>
    <s v="Хөрөнгө оруулалт"/>
    <n v="6576900000"/>
  </r>
  <r>
    <n v="325"/>
    <x v="77"/>
    <s v="Ц.Батзул"/>
    <s v="Ч.Баярмаа"/>
    <s v="Голден лайт групп ХХК"/>
    <d v="2020-05-19T00:00:00"/>
    <s v="Түлхүүр гардуулах нөхцөлтэй Орон сууцны барилгуудын дээврийн засвар /Улаанбаатар, Баянгол дүүрэг, 5,6,7,9 дүгээр хороо/"/>
    <x v="0"/>
    <s v="БХБЯ"/>
    <s v="БХБС"/>
    <m/>
    <s v="2020.05.19"/>
    <d v="3400-06-01T00:00:00"/>
    <s v="Ч.Баярмаа"/>
    <s v="Улсын төсөв"/>
    <n v="996500000"/>
  </r>
  <r>
    <n v="326"/>
    <x v="77"/>
    <s v="Ц.Батзул"/>
    <s v="Ч.Баярмаа"/>
    <s v="Абсолют чойс ХХК"/>
    <d v="2020-05-19T00:00:00"/>
    <s v="Ажлын хувцас багц 1,2"/>
    <x v="7"/>
    <s v="ЭБЦТС ТӨХК"/>
    <s v="ЭХС"/>
    <m/>
    <s v="2020.05.08"/>
    <d v="3120-06-01T00:00:00"/>
    <s v="Ч.Баярмаа"/>
    <s v="Өөрийн хөрөнгө"/>
    <n v="85920000"/>
  </r>
  <r>
    <n v="327"/>
    <x v="77"/>
    <s v="Ц.Батзул"/>
    <s v="Д.Отгонсүрэн"/>
    <s v="Рашбай ХХК"/>
    <d v="2020-05-19T00:00:00"/>
    <s v="Орон сууцны 2-р хороолол 3-р байрны 1-р блокийн дээвэр засвар"/>
    <x v="0"/>
    <s v="Орхон аймгийн ОНӨГ"/>
    <s v="Орхон ЗД"/>
    <s v="6-1/3106"/>
    <s v="2020.05.19"/>
    <s v="6-1/3414"/>
    <s v="Д.Отгонсүрэн"/>
    <s v="Орон нутгийн төсөв"/>
    <n v="30472341"/>
  </r>
  <r>
    <n v="328"/>
    <x v="77"/>
    <s v="Ц.Батзул"/>
    <s v="Б.Түвшин"/>
    <s v="Баядах өргөө ХХК"/>
    <d v="2020-05-19T00:00:00"/>
    <s v="Хагалгааны 4-р давхарын засварын ажил"/>
    <x v="0"/>
    <s v="Улсын нэгдүгээр төв эмнэлэг"/>
    <s v="ЭМС"/>
    <m/>
    <s v="2020.05.14"/>
    <s v="6-1/3259"/>
    <s v="Б.Түвшин"/>
    <s v="Улсын төсөв"/>
    <s v="1,200,000,000 "/>
  </r>
  <r>
    <n v="329"/>
    <x v="77"/>
    <s v="Ц.Батзул"/>
    <s v="Ч.Баярмаа"/>
    <s v="Бодь электроникс ХХК"/>
    <d v="2020-05-19T00:00:00"/>
    <s v="Хяналтын камерийн бичлэг хадгалах төхөөрөмж"/>
    <x v="0"/>
    <s v="Төрийн банк"/>
    <s v="СС"/>
    <m/>
    <s v="2020.05.19"/>
    <d v="3432-06-01T00:00:00"/>
    <s v="Ч.Баярмаа"/>
    <s v="Өөрийн хөрөнгө"/>
    <n v="1885494700"/>
  </r>
  <r>
    <n v="330"/>
    <x v="77"/>
    <s v="Ц.Батзул"/>
    <s v="Ч.Баярмаа"/>
    <s v="Бодь электроникс ХХК"/>
    <d v="2020-05-19T00:00:00"/>
    <s v="Хяналтын камерийн бичлэг хадгалах төхөөрөмжийн лиценз"/>
    <x v="0"/>
    <s v="Төрийн банк"/>
    <s v="СС"/>
    <m/>
    <s v="2020.05.19"/>
    <d v="3431-06-01T00:00:00"/>
    <s v="Ч.Баярмаа"/>
    <s v="Өөрийн хөрөнгө"/>
    <n v="171804000"/>
  </r>
  <r>
    <n v="331"/>
    <x v="77"/>
    <s v="Ц.Батзул"/>
    <s v="Г.Мөнхцэцэг"/>
    <s v="Зэт ди эн смарт энержи ХХК"/>
    <d v="2020-05-19T00:00:00"/>
    <s v="Алтай хотын гэр хорооллийн өрхийг 2 тарифт цахилгааны тоолуураар хангах"/>
    <x v="5"/>
    <s v="Говь-Алтай аймгийн ОНӨГ"/>
    <s v="Говь-Алтай ЗД"/>
    <s v=" 6-1/3162"/>
    <s v=" 2020.05.19"/>
    <s v=" 6-1/3433"/>
    <s v="Г.Мөнхцэцэг"/>
    <s v="ОНХС"/>
    <n v="111000000"/>
  </r>
  <r>
    <n v="332"/>
    <x v="77"/>
    <s v="Ц.Батзул"/>
    <s v="Б.Түвшин"/>
    <s v="Амар даатгал ХХК"/>
    <d v="2020-05-19T00:00:00"/>
    <s v="Газрын үйл ажиллагааны эрсдлийн даатгалын үйлчилгээ үзүүлэх"/>
    <x v="7"/>
    <s v="МИАТ ТӨХК"/>
    <s v="ТӨБЗГ"/>
    <m/>
    <s v="2020.05.14"/>
    <n v="496153"/>
    <s v="Б.Түвшин"/>
    <s v="Өөрийн хөрөнгө"/>
    <n v="400000000"/>
  </r>
  <r>
    <n v="333"/>
    <x v="77"/>
    <s v="Ц.Батзул"/>
    <s v="Д.Гантулга"/>
    <s v="Киа моторс монголиа ХХК"/>
    <d v="2020-05-19T00:00:00"/>
    <s v="Авлигатай тэмцэх газры албан хэрэгцээнд суудлын авто маштин бэлтгэн нийлүүлэх"/>
    <x v="7"/>
    <s v="АТГ"/>
    <s v="АТГ"/>
    <m/>
    <d v="2020-05-08T00:00:00"/>
    <d v="3125-06-01T00:00:00"/>
    <s v="Д.Гантулга"/>
    <s v="Хөрөнгө оруулалт"/>
    <n v="400000000"/>
  </r>
  <r>
    <n v="334"/>
    <x v="78"/>
    <s v="Ц.Батзул"/>
    <s v="Г.Мөнхцэцэг"/>
    <s v="Өнөрговь ХХК"/>
    <d v="2020-05-20T00:00:00"/>
    <s v="Байгалын түүхийн музейн тавилга, тоног төхөөрөмж /Өмнговь, Даланзадгад сум/"/>
    <x v="1"/>
    <s v="Өмнөговь аймгийн ЗДТГ"/>
    <s v="БСШУСС"/>
    <m/>
    <s v=" 2020.05.20"/>
    <s v=" 6-1/3470"/>
    <s v="Г.Мөнхцэцэг"/>
    <s v="Улсын төсөв"/>
    <n v="94460100000"/>
  </r>
  <r>
    <n v="335"/>
    <x v="78"/>
    <s v="Ц.Батзул"/>
    <s v="Д.Гантулга"/>
    <s v="Элсэн морьт ХХК"/>
    <d v="2020-05-20T00:00:00"/>
    <s v="Сургуулинй барилга,320 суудал /Говь-алтай, Хөхморьт сум/"/>
    <x v="7"/>
    <s v="ТХААГ"/>
    <s v="ЕС"/>
    <m/>
    <d v="2020-05-08T00:00:00"/>
    <d v="3124-06-01T00:00:00"/>
    <s v="Д.Гантулга"/>
    <s v="Улсын төсөв"/>
    <n v="3200000000"/>
  </r>
  <r>
    <n v="336"/>
    <x v="78"/>
    <s v="Ц.Батзул"/>
    <s v="Б.Түвшин"/>
    <s v="Монсо баян хүч ХХК"/>
    <d v="2020-05-20T00:00:00"/>
    <s v="Хор саармагжуулах бодис, хүнсний бүтээгдэхүүн /Эрдэнэт/"/>
    <x v="0"/>
    <s v="Эрдэнэт үйлдвэр ТӨҮГ"/>
    <s v="ТӨБЗГ"/>
    <m/>
    <s v="2020.05.19"/>
    <s v="6-1/3405"/>
    <s v="Б.Түвшин"/>
    <s v="Өөрийн хөрөнгө"/>
    <n v="1694000000"/>
  </r>
  <r>
    <n v="337"/>
    <x v="78"/>
    <s v="Ц.Батзул"/>
    <s v="Г.Мөнхцэцэг"/>
    <s v="Ихэр мөнх ХХК"/>
    <d v="2020-05-20T00:00:00"/>
    <s v="Сумын төвөөс засмал зам хүртэл хатуу хучилттай зам тавих ажлын зураг төсөв боловсруулах"/>
    <x v="0"/>
    <s v="Говьсүмбэр аймгийн Шивээговь сумын засаг дарга "/>
    <s v="Говьсүмбэр ЗД"/>
    <m/>
    <s v=" 2020.05.20"/>
    <s v=" 6-1/3469"/>
    <s v="Г.Мөнхцэцэг"/>
    <s v="ОНХС"/>
    <n v="34000000"/>
  </r>
  <r>
    <n v="338"/>
    <x v="78"/>
    <s v="Ц.Батзул"/>
    <s v="Д.Гантулга"/>
    <s v="Мог пластик ХХК"/>
    <d v="2020-05-20T00:00:00"/>
    <s v="Иргэдийн экологийн боловсрол, хүмүүжил, нөлөөллийн ажлыг зохион байгуулах"/>
    <x v="7"/>
    <s v="Дорнод аймгийн ОНӨГ"/>
    <s v="Дорнод ЗД"/>
    <m/>
    <m/>
    <m/>
    <s v="Д.Гантулга"/>
    <s v="Байгаль хамгаалах сан"/>
    <n v="55000000"/>
  </r>
  <r>
    <n v="339"/>
    <x v="78"/>
    <s v="Ц.Батзул"/>
    <s v="Б.Түвшин"/>
    <s v="ДМТМ трейд ХХК"/>
    <d v="2020-05-20T00:00:00"/>
    <s v="Сүхбаатар дүүргийн нутаг дэсвгэрийн нийтийн эзэмшлийн гудамж, зам талбайн гэрэлтүүлгийн ашиглалт, хамгааллатын үйлчилгээ"/>
    <x v="0"/>
    <s v="Сүхбаатар дүүргийн ХААА"/>
    <s v="Нийслэл ЗД"/>
    <m/>
    <s v="Сокол ХХК"/>
    <n v="537425"/>
    <s v="Б.Түвшин"/>
    <s v="Орон нутгийн төсөв"/>
    <n v="588899979"/>
  </r>
  <r>
    <n v="340"/>
    <x v="78"/>
    <s v="Ц.Батзул"/>
    <s v="Б.Түвшин"/>
    <s v="Нанoпланет ХХК"/>
    <d v="2020-05-20T00:00:00"/>
    <s v="Ой хээрийн түймэрээс урьдчилан сэргийлэх, ой хамгаалах багаж, хэрэгсэл худалдан авах"/>
    <x v="0"/>
    <s v="БОАЖЯ"/>
    <s v="БОАЖС"/>
    <m/>
    <s v="2020.05.18"/>
    <s v="6-1/3372"/>
    <s v="Б.Түвшин"/>
    <s v="Урсгал төсөв"/>
    <n v="340000000"/>
  </r>
  <r>
    <n v="341"/>
    <x v="78"/>
    <s v="Ц.Батзул"/>
    <s v="Б.Түвшин"/>
    <s v="Монос хүнс ХХК"/>
    <d v="2020-05-20T00:00:00"/>
    <s v="Хор саармагжуулах бодис, хүнсний бүтээгдэхүүн /Эрдэнэт/"/>
    <x v="0"/>
    <s v="Эрдэнэт үйлдвэр ТӨҮГ"/>
    <s v="ТӨБЗГ"/>
    <m/>
    <s v="2020.05.19"/>
    <s v="6-1/3420"/>
    <s v="Б.Түвшин"/>
    <s v="Өөрийн хөрөнгө"/>
    <n v="1694000000"/>
  </r>
  <r>
    <n v="342"/>
    <x v="78"/>
    <s v="Ц.Батзул"/>
    <s v="Д.Номингэрэл"/>
    <s v="Экспресс оношилгооны төв ХХК"/>
    <d v="2020-05-20T00:00:00"/>
    <s v="Эрүүл ахуйн үзлэг, шижилгээнүүдэд хамрагдах"/>
    <x v="7"/>
    <s v="Дулааны IV цахилгаан станц ТӨХК"/>
    <s v="ЭХС"/>
    <m/>
    <s v="2020.05.12"/>
    <d v="3195-06-01T00:00:00"/>
    <s v="Д.Номингэрэл"/>
    <s v="Өөрийн хөрөнгө"/>
    <n v="80000000"/>
  </r>
  <r>
    <n v="343"/>
    <x v="78"/>
    <s v="Ц.Батзул"/>
    <s v="Б.Түвшин"/>
    <s v="БСБ трейдинг ХХК"/>
    <d v="2020-05-20T00:00:00"/>
    <s v="Баянзүрх, Сүхбаатар, Чингэлтэй дүүргийн эрүүгийн хэргийн анхан шатны шүүхийн тамгын газарт шаардлагатай тоног төхөөрөмж "/>
    <x v="0"/>
    <s v="Чингэлтэй дүүргийн ХААА"/>
    <s v="Нийслэл ЗД"/>
    <m/>
    <s v="2020.05.20"/>
    <s v="6-1/3467"/>
    <s v="Б.Түвшин"/>
    <s v="Орон нутгийн төсөв"/>
    <m/>
  </r>
  <r>
    <n v="344"/>
    <x v="79"/>
    <s v="Ц.Батзул"/>
    <s v="Д.Номингэрэл"/>
    <s v="Грийн химистри ХХК"/>
    <d v="2020-05-22T00:00:00"/>
    <s v="Арьс ширний хими ба механик шинжилгээний лабораторид тоног төхөөрөмж худалдан авах"/>
    <x v="5"/>
    <s v="ХААИС"/>
    <s v="БСШУСС"/>
    <d v="3798-06-01T00:00:00"/>
    <s v="2020.05.20"/>
    <d v="3464-06-01T00:00:00"/>
    <s v="Д.Номингэрэл"/>
    <s v="Европийн холбооны Эрасмус хөтөлбөр"/>
    <m/>
  </r>
  <r>
    <n v="345"/>
    <x v="79"/>
    <s v="Ц.Батзул"/>
    <s v="Г.Мөнхцэцэг"/>
    <s v="Солонго солюшинс ХХК"/>
    <d v="2020-05-22T00:00:00"/>
    <s v="Хими, хүчдэл, өндөрт ажиллах хамгаалах хэрэгсэл"/>
    <x v="0"/>
    <s v="Дулааны III цахилгаан станц ТӨХК"/>
    <s v="ЭХС"/>
    <s v=" 6-1/3169"/>
    <s v=" 2020.05.21"/>
    <s v=" 6-1/3495"/>
    <s v="Г.Мөнхцэцэг"/>
    <s v="Өөрийн хөрөнгө "/>
    <n v="35000000"/>
  </r>
  <r>
    <n v="346"/>
    <x v="79"/>
    <s v="Ц.Батзул"/>
    <s v="Д.Отгонсүрэн"/>
    <s v="Гранд макс ХХК"/>
    <d v="2020-05-22T00:00:00"/>
    <s v="Улсын ерөнхий прокурорын газрын тавилга, эд хогшил, тоног төхөөрөмж нийлүүлэх"/>
    <x v="0"/>
    <s v="УЕПГ"/>
    <s v="УЕП"/>
    <s v="6-1/3165"/>
    <s v="2020.05.22"/>
    <d v="3540-06-01T00:00:00"/>
    <s v="Д.Отгонсүрэн"/>
    <s v="Улсын төсөв"/>
    <n v="251760000"/>
  </r>
  <r>
    <n v="347"/>
    <x v="79"/>
    <s v="Ц.Батзул"/>
    <s v="Б.Түвшин"/>
    <s v="Нахиа импекс ХХК"/>
    <d v="2020-05-22T00:00:00"/>
    <s v="Эм, эмнэлгийн хэрэгсэл, ороох боох материал нийлүллэх"/>
    <x v="0"/>
    <s v="Дорнод аймгийн ЭМГ"/>
    <s v="ЭМС"/>
    <m/>
    <s v="2020.05.20"/>
    <s v="6-1/3468"/>
    <s v="Б.Түвшин"/>
    <s v="Улсын төсөв"/>
    <n v="1307343395"/>
  </r>
  <r>
    <n v="348"/>
    <x v="79"/>
    <s v="Ц.Батзул"/>
    <s v="Б.Түвшин"/>
    <s v="Хустайн шил ХХК"/>
    <d v="2020-05-22T00:00:00"/>
    <s v="Явган хүний замын гэрэлтүүлэг /Булган аймгийн, Булган сум, 2-р баг, &quot;Б&quot;, &quot;В&quot; хэсгийн хооронд/"/>
    <x v="0"/>
    <s v="Булган аймгийн ОНӨГ"/>
    <s v="Булган ЗД"/>
    <m/>
    <s v="2020.05.12"/>
    <n v="483735"/>
    <s v="Б.Түвшин"/>
    <s v="Улсын төсөв"/>
    <s v="91,100,000 "/>
  </r>
  <r>
    <n v="349"/>
    <x v="79"/>
    <s v="Ц.Батзул"/>
    <s v="Б.Түвшин"/>
    <s v="Голден хоул ХХК"/>
    <d v="2020-05-22T00:00:00"/>
    <s v="Ой хээрийн түймэрээс урьдчилан сэргийлэх, ой хамгаалах багаж, хэрэгсэл худалдан авах"/>
    <x v="0"/>
    <s v="БОАЖЯ"/>
    <s v="БОАЖС"/>
    <m/>
    <s v="2020.05.18"/>
    <s v="6-1/3372"/>
    <s v="Б.Түвшин"/>
    <s v="Улсын төсөв"/>
    <n v="340000000"/>
  </r>
  <r>
    <n v="350"/>
    <x v="79"/>
    <s v="Ц.Батзул"/>
    <s v="Г.Мөнхцэцэг"/>
    <s v="Аркосис ХХК"/>
    <d v="2020-05-22T00:00:00"/>
    <s v="Суурин компьютер нийлүүлэх"/>
    <x v="2"/>
    <s v="Эрдэнэс тавантолгой ХК"/>
    <s v="УУХҮС"/>
    <s v=" 6-1/3193"/>
    <s v=" 2020.05.21"/>
    <s v=" 6-1/3494"/>
    <s v="Г.Мөнхцэцэг"/>
    <s v="Өөрийн хөрөнгө "/>
    <n v="817450710"/>
  </r>
  <r>
    <n v="351"/>
    <x v="79"/>
    <s v="Ц.Батзул"/>
    <s v="Ч.Баярмаа"/>
    <s v="Халиун проперти ХХК"/>
    <d v="2020-05-22T00:00:00"/>
    <s v="Нүхтэрсэн бөмбөлөг нийлүүлэх"/>
    <x v="0"/>
    <s v="Дулааны IV цахилгаан станц ТӨХК"/>
    <s v="ЭХС"/>
    <m/>
    <s v="2020.05.21"/>
    <d v="3485-06-01T00:00:00"/>
    <s v="Ч.Баярмаа"/>
    <m/>
    <m/>
  </r>
  <r>
    <n v="352"/>
    <x v="79"/>
    <s v="Ц.Батзул"/>
    <s v="Д.Отгонсүрэн"/>
    <s v="Протек ХХК"/>
    <d v="2020-05-22T00:00:00"/>
    <s v="Сумын соёлын төвд тоног төхөөрөмж худалдан авах"/>
    <x v="0"/>
    <s v="Дорнод аймгийн ОНӨГ"/>
    <s v="Дорнод ЗД"/>
    <s v="6-1/3166"/>
    <s v="2020.05.22"/>
    <d v="3541-06-01T00:00:00"/>
    <s v="Д.Отгонсүрэн"/>
    <s v="ОНХС"/>
    <n v="15000000"/>
  </r>
  <r>
    <n v="353"/>
    <x v="79"/>
    <s v="Ц.Батзул"/>
    <s v="Ч.Баярмаа"/>
    <s v="Саус гоби брэндс ХХК"/>
    <d v="2020-05-22T00:00:00"/>
    <s v="Гэр хорооллийн айл өрхийн цахилгаан өргөтгөл /Улаанбаатар, Баянзүрх дүүрэг, 11 дүгээр хороо/"/>
    <x v="0"/>
    <s v="ТХААГ"/>
    <s v="ЕС"/>
    <m/>
    <s v="2020.05.21"/>
    <d v="3484-06-01T00:00:00"/>
    <s v="Ч.Баярмаа"/>
    <m/>
    <m/>
  </r>
  <r>
    <n v="354"/>
    <x v="79"/>
    <s v="Ц.Батзул"/>
    <s v="Д.Отгонсүрэн"/>
    <s v="Алхими ХХК"/>
    <d v="2020-05-22T00:00:00"/>
    <s v="Хурдан морьны бүртэлийн цахим программ, аппликэйшн боловсруулах"/>
    <x v="0"/>
    <s v="ХХААХҮЯ"/>
    <s v="ХХААХҮС"/>
    <s v="6-1/3167"/>
    <s v="2020.05.22"/>
    <d v="3542-06-01T00:00:00"/>
    <s v="Д.Отгонсүрэн"/>
    <s v="Улсын төсөв"/>
    <n v="100000000"/>
  </r>
  <r>
    <n v="355"/>
    <x v="79"/>
    <s v="Ц.Батзул"/>
    <s v="Б.Түвшин"/>
    <s v="SHANXI HUI FENG SPECIAL MOTOR VEHICLE Co., LTD"/>
    <d v="2020-05-22T00:00:00"/>
    <s v="Ил уурхайн эмульсийн тэсрэх бодисын үйлдвэр барих"/>
    <x v="2"/>
    <s v="Эрдэнэт үйлдвэр ТӨҮГ"/>
    <s v="ТӨБЗГ"/>
    <m/>
    <s v="2020.05.28"/>
    <s v="6-1/3676"/>
    <s v="Б.Түвшин"/>
    <m/>
    <m/>
  </r>
  <r>
    <n v="356"/>
    <x v="80"/>
    <s v="З.Энхболд"/>
    <s v="Д.Номингэрэл"/>
    <s v="Голден хоул ХХК"/>
    <d v="2020-05-25T00:00:00"/>
    <s v="Сум дундын ойн ангид ус, усалгааны авто машин худалдан авах"/>
    <x v="0"/>
    <s v="Орхон аймгийн ОНӨГ"/>
    <s v="Орхон ЗД"/>
    <d v="3200-06-01T00:00:00"/>
    <s v="2020.05.26"/>
    <d v="3621-06-01T00:00:00"/>
    <s v="Д.Номингэрэл"/>
    <s v="Орон нутгийн төсөв"/>
    <n v="69000000"/>
  </r>
  <r>
    <n v="357"/>
    <x v="80"/>
    <s v="З.Энхболд"/>
    <s v="Д.Номингэрэл"/>
    <s v="Ивээлт гүн ХХК"/>
    <d v="2020-05-25T00:00:00"/>
    <s v="Рентген аппарат "/>
    <x v="1"/>
    <s v="Хэнтий аймгийн Бор өндөр сумын ЗДТГ"/>
    <s v="Хэнтий ЗД"/>
    <d v="3196-06-01T00:00:00"/>
    <s v="2020.05.26"/>
    <d v="3648-06-01T00:00:00"/>
    <s v="Д.Номингэрэл"/>
    <s v="Орон нутгийн хөгжлийн сан"/>
    <n v="150000000"/>
  </r>
  <r>
    <n v="358"/>
    <x v="80"/>
    <s v="З.Энхболд"/>
    <s v="Г.Мөнхцэцэг"/>
    <s v="Хазаарбат ХХК"/>
    <d v="2020-05-25T00:00:00"/>
    <s v="Долото шарошечное"/>
    <x v="2"/>
    <s v="Эрдэнэт үйлдвэр ТӨҮГ"/>
    <s v="ТӨБЗГ"/>
    <s v=" -"/>
    <s v="2020.05.12"/>
    <d v="3214-06-01T00:00:00"/>
    <s v="Г.Мөнхцэцэг"/>
    <s v="Өөрийн хөрөнгө "/>
    <n v="1502820000"/>
  </r>
  <r>
    <n v="359"/>
    <x v="80"/>
    <s v="З.Энхболд"/>
    <s v="Г.Мөнхцэцэг"/>
    <s v="Ай ти зон ХХК"/>
    <d v="2020-05-25T00:00:00"/>
    <s v="Сүлжээний тоног төхөөрөмж, лиценк худалдан авах"/>
    <x v="0"/>
    <s v="Диспетчерийн үндэсний төв ХХК"/>
    <s v="ЭХС"/>
    <m/>
    <s v="2020.05.25"/>
    <s v=" 6-1/3586"/>
    <s v="Г.Мөнхцэцэг"/>
    <s v="Өөрийн хөрөнгө "/>
    <n v="88750000"/>
  </r>
  <r>
    <n v="360"/>
    <x v="80"/>
    <s v="З.Энхболд"/>
    <s v="Г.Мөнхцэцэг"/>
    <s v="Монкон констракшн ХХК"/>
    <d v="2020-05-25T00:00:00"/>
    <s v="Өндөрхаан нисэх онгоцны буудлыг шинэчлэн барих төсөл"/>
    <x v="0"/>
    <s v="ЗТХЯ"/>
    <s v="ЗТХС"/>
    <s v=" 6-1/3213"/>
    <s v="2020.05.25"/>
    <s v=" 6-1/3587"/>
    <s v="Г.Мөнхцэцэг"/>
    <s v="Тусламж "/>
    <n v="4071415608"/>
  </r>
  <r>
    <n v="361"/>
    <x v="80"/>
    <s v="З.Энхболд"/>
    <s v="Д.Отгонсүрэн"/>
    <s v="Эарт бридж ХХК"/>
    <d v="2020-05-25T00:00:00"/>
    <s v="8 тендер шалгаруулалт"/>
    <x v="7"/>
    <s v="Эрдэнэт үйлдвэр ТӨҮГ"/>
    <s v="ТӨБЗГ"/>
    <s v="0"/>
    <s v="2020.05.12"/>
    <s v="6-1/3215"/>
    <s v="Д.Отгонсүрэн"/>
    <s v="Өөрийн хөрөнгө"/>
    <s v="0"/>
  </r>
  <r>
    <n v="362"/>
    <x v="81"/>
    <s v="З.Энхболд"/>
    <s v="Ч.Баярмаа"/>
    <s v="Нэкст стандарт ХХК"/>
    <d v="2020-05-26T00:00:00"/>
    <s v="Соёлын төв барилгын их засвар /Төв, Сүмбэр сум/"/>
    <x v="0"/>
    <s v="Төв аймгийн газрын харилцаа, барилга хот байгуулалтын газар"/>
    <s v="БСШУСС"/>
    <m/>
    <s v="2020.05.26"/>
    <d v="3017-06-01T00:00:00"/>
    <s v="Ч.Баярмаа"/>
    <m/>
    <m/>
  </r>
  <r>
    <n v="363"/>
    <x v="81"/>
    <s v="З.Энхболд"/>
    <s v="Г.Мөнхцэцэг"/>
    <s v="Их мянган инженерчлэл ХХК"/>
    <d v="2020-05-26T00:00:00"/>
    <s v="Баянхонгор сумын дулааны 2 дугаар хэлхээний шугам сүлжээ болон хэрэглээний халуун усны системийн ажлын зураг төсөл"/>
    <x v="2"/>
    <s v="Баянхонгор аймгийн ОНӨГ"/>
    <s v="Баянхонгор ЗД"/>
    <m/>
    <s v="2020.05.19"/>
    <d v="3394-06-01T00:00:00"/>
    <s v="Г.Мөнхцэцэг"/>
    <m/>
    <m/>
  </r>
  <r>
    <n v="364"/>
    <x v="81"/>
    <s v="З.Энхболд"/>
    <s v="Ч.Баярмаа"/>
    <s v="Камминс монголиа инвестмент ХХК"/>
    <d v="2020-05-26T00:00:00"/>
    <s v="Хүнд даацын автосамосвалын сэлбэг нийлүүлэх Багц 2, 3"/>
    <x v="0"/>
    <s v="Эрдэнэт үйлдвэр ТӨҮГ"/>
    <s v="ТӨБЗГ"/>
    <m/>
    <s v="2020.05.26"/>
    <d v="3598-06-01T00:00:00"/>
    <s v="Ч.Баярмаа"/>
    <m/>
    <m/>
  </r>
  <r>
    <n v="365"/>
    <x v="81"/>
    <s v="З.Энхболд"/>
    <s v="Ч.Баярмаа"/>
    <s v="Юнайтед белаз машинэри ХХК"/>
    <d v="2020-05-26T00:00:00"/>
    <s v="Хүнд даацын автосамосвалын сэлбэг нийлүүлэхг "/>
    <x v="0"/>
    <s v="Эрдэнэт үйлдвэр ТӨҮГ"/>
    <s v="ТӨБЗГ"/>
    <m/>
    <s v="2020.05.26"/>
    <d v="3611-06-01T00:00:00"/>
    <s v="Ч.Баярмаа"/>
    <m/>
    <m/>
  </r>
  <r>
    <n v="366"/>
    <x v="81"/>
    <s v="З.Энхболд"/>
    <s v="Ч.Баярмаа"/>
    <s v="Трансвест монголия ХХК"/>
    <d v="2020-05-26T00:00:00"/>
    <s v="Тусгай зориулалтын техник нийлүүлэх"/>
    <x v="0"/>
    <s v="Эрдэнэт үйлдвэр ТӨҮГ"/>
    <s v="ТӨБЗГ"/>
    <m/>
    <s v="2020.05.26"/>
    <d v="3616-06-01T00:00:00"/>
    <s v="Ч.Баярмаа"/>
    <m/>
    <m/>
  </r>
  <r>
    <n v="367"/>
    <x v="81"/>
    <s v="З.Энхболд"/>
    <s v="Д.Отгонсүрэн"/>
    <s v="Ай ти эс өү ХХК"/>
    <d v="2020-05-26T00:00:00"/>
    <s v="Сэлэнгийн долгио чуулгад лед дэлгэц худалдан авах"/>
    <x v="0"/>
    <s v="Сэлэнгэ аймгийн ОНӨГ"/>
    <s v="Сэлэнгэ ЗД"/>
    <s v="6-1/3310"/>
    <s v="2020.05.26"/>
    <d v="3618-06-01T00:00:00"/>
    <s v="Д.Отгонсүрэн"/>
    <s v="ОНХС"/>
    <n v="50000000"/>
  </r>
  <r>
    <n v="368"/>
    <x v="82"/>
    <s v="З.Энхболд"/>
    <s v="Б.Түвшин"/>
    <s v="Тэргэл тех ХХК"/>
    <d v="2020-05-27T00:00:00"/>
    <s v="Эмээлт, Налайх, хоолтын төлбөр авах цэгийг цахимжуулах"/>
    <x v="0"/>
    <s v="ЗТХЯ"/>
    <s v="ЗТХС"/>
    <m/>
    <s v="2020.05.25"/>
    <s v="6-1/3554"/>
    <s v="Б.Түвшин"/>
    <s v="Улсын төсөв"/>
    <n v="343000000"/>
  </r>
  <r>
    <n v="369"/>
    <x v="82"/>
    <s v="З.Энхболд"/>
    <s v="Ч.Баярмаа"/>
    <s v="Абсолют чойс ХХК"/>
    <d v="2020-05-27T00:00:00"/>
    <s v="Ажлын хувцас багц 1,2"/>
    <x v="2"/>
    <s v="ЭБЦТС ТӨХК"/>
    <s v="ЭХС"/>
    <m/>
    <s v="2020.05.15"/>
    <d v="3339-06-01T00:00:00"/>
    <s v="Ч.Баярмаа"/>
    <m/>
    <m/>
  </r>
  <r>
    <n v="370"/>
    <x v="82"/>
    <s v="З.Энхболд"/>
    <s v="Б.Түвшин"/>
    <s v="Эгшиглэн магнай ХХК"/>
    <d v="2020-05-27T00:00:00"/>
    <s v="Сургуулийн өмнөх боловсролын байгууллагад хөгжмийн зэмсэг, тоног төхөөрөмж"/>
    <x v="0"/>
    <s v="БСШУСЯ"/>
    <s v="БСШУСС"/>
    <m/>
    <s v="2020.05.21"/>
    <s v="6-1/3491"/>
    <s v="Б.Түвшин"/>
    <s v="Улсын төсөв"/>
    <n v="320000000"/>
  </r>
  <r>
    <n v="371"/>
    <x v="82"/>
    <s v="З.Энхболд"/>
    <s v="Д.Номингэрэл"/>
    <s v="Интерактив ХХК"/>
    <d v="2020-05-27T00:00:00"/>
    <s v="Биеий тамир, спортын мэдээллийн сангийн цахим сангийн програм хангамжийг гүйцэтгэх компанийг сонгох"/>
    <x v="7"/>
    <s v="Биеийн тамир, спортын газар"/>
    <s v="БСШУСС"/>
    <m/>
    <s v="2020.05.15"/>
    <d v="3324-06-01T00:00:00"/>
    <s v="Д.Номингэрэл"/>
    <s v="Улсын төсөв"/>
    <n v="400000000"/>
  </r>
  <r>
    <n v="372"/>
    <x v="83"/>
    <s v="З.Энхболд"/>
    <s v="Д.Номингэрэл"/>
    <s v="Онч сөрвэй ХХК"/>
    <d v="2020-05-28T00:00:00"/>
    <s v="Есөнбулаг сумын ерөнхий боловсролын 4-р сургуулийн мэдээлэл зүйн лабораторийн кабинетийн тоног төхөөрөмж нийлүүлэх"/>
    <x v="0"/>
    <s v="Говь-алтай аймгийн ОНӨГ"/>
    <s v="Говь-алтай ЗД"/>
    <d v="3374-06-01T00:00:00"/>
    <s v="2020.05.27"/>
    <d v="5658-06-01T00:00:00"/>
    <s v="Д.Номингэрэл"/>
    <s v="Улсын төсөв"/>
    <n v="55000000"/>
  </r>
  <r>
    <n v="373"/>
    <x v="83"/>
    <s v="З.Энхболд"/>
    <s v="Д.Номингэрэл"/>
    <s v="Дэвжих уран өргөө ХХК"/>
    <d v="2020-05-28T00:00:00"/>
    <s v="Хөдөөгийн багуудын ажиллах орчин нөхцлийг сайжруулах, багийн төвийг шинээр барих /Номгон/"/>
    <x v="5"/>
    <s v="Өмнөговь аймгийн Номгон сумын ЗДТГ"/>
    <s v="Өмнөговь ЗД"/>
    <d v="3375-06-01T00:00:00"/>
    <s v="2020.05.27"/>
    <d v="3657-06-01T00:00:00"/>
    <s v="Д.Номингэрэл"/>
    <s v="Орон нутгийн төсөв"/>
    <n v="161000000"/>
  </r>
  <r>
    <n v="374"/>
    <x v="83"/>
    <s v="З.Энхболд"/>
    <s v="Б.Түвшин"/>
    <s v="Нуган ХХК"/>
    <d v="2020-05-28T00:00:00"/>
    <s v="Өрхийн эрүүл мэндийн төвийн тоног төхөөрөмж /Улаанбаатар, Баянзүрх дүүрэг 8, 10, 20, 23, 28 дугаар хороо/"/>
    <x v="0"/>
    <s v="ТХААГ"/>
    <s v="ЕС"/>
    <m/>
    <s v="2020.05.28"/>
    <s v="6-1/3720"/>
    <s v="Б.Түвшин"/>
    <s v="Улсын төсөв"/>
    <s v="150,000,000 "/>
  </r>
  <r>
    <n v="375"/>
    <x v="83"/>
    <s v="З.Энхболд"/>
    <s v="Д.Отгонсүрэн"/>
    <s v="Электрон техник ХХК"/>
    <d v="2020-05-28T00:00:00"/>
    <s v="Сэлэнгийн долгио чуулгад лед дэлгэц худалдан авах"/>
    <x v="0"/>
    <s v="Сэлэнгэ аймгийн ОНӨГ"/>
    <s v="Сэлэнгэ ЗД"/>
    <s v="6-1/3310"/>
    <s v="2020.05.26"/>
    <d v="3618-06-01T00:00:00"/>
    <s v="Д.Отгонсүрэн"/>
    <s v="ОНХС"/>
    <n v="50000000"/>
  </r>
  <r>
    <n v="376"/>
    <x v="83"/>
    <s v="З.Энхболд"/>
    <s v="Г.Мөнхцэцэг"/>
    <s v="Практикал даатгал ХХК"/>
    <d v="2020-05-28T00:00:00"/>
    <s v="Тээврийн хэрэгсэлийн даатгалын үйлчилгээ үзүүлэх"/>
    <x v="2"/>
    <s v="Таван толгой төмөр зам ХХК"/>
    <s v="ТӨБЗГ"/>
    <m/>
    <s v="2020.05.19"/>
    <d v="3404-06-01T00:00:00"/>
    <s v="Г.Мөнхцэцэг"/>
    <m/>
    <m/>
  </r>
  <r>
    <n v="377"/>
    <x v="84"/>
    <s v="З.Энхболд"/>
    <s v="Г.Мөнхцэцэг"/>
    <s v="Цагаан зуун ХХК"/>
    <d v="2020-05-29T00:00:00"/>
    <s v="Хэнтий аймгийн Хэрлэн сумын дулааны станцын 2-р хэлхээний шугам сүлжээний ажил"/>
    <x v="0"/>
    <s v="Хэнтий аймгийн ОНӨГ"/>
    <s v="Хэнтий ЗД"/>
    <s v=" 6-1/3416"/>
    <s v="2020.05.28"/>
    <s v=" 6-1/3714"/>
    <s v="Г.Мөнхцэцэг"/>
    <s v="Улсын төсөв "/>
    <n v="1000000000"/>
  </r>
  <r>
    <n v="378"/>
    <x v="84"/>
    <s v="З.Энхболд"/>
    <s v="Б.Түвшин"/>
    <s v="Амар даатгал ХХК"/>
    <d v="2020-05-29T00:00:00"/>
    <s v="Газрын үйл ажиллагааны эрсдлийн даатгалын үйлчилгээ үзүүлэх"/>
    <x v="2"/>
    <s v="МИАТ ТӨХК"/>
    <s v="ТӨБЗГ"/>
    <m/>
    <s v="2020.05.19"/>
    <s v="6-1/3408"/>
    <s v="Б.Түвшин"/>
    <m/>
    <m/>
  </r>
  <r>
    <n v="379"/>
    <x v="84"/>
    <s v="З.Энхболд"/>
    <s v="Ч.Баярмаа"/>
    <s v="Аркосис ХХК"/>
    <d v="2020-05-29T00:00:00"/>
    <s v="Увс аймгийн боловсрол, соёл, спортын байгууллагад тавилга, тоног төхөөрөмж /Увс, Цагаанхайрхан сум/"/>
    <x v="0"/>
    <s v="Увс аймгийн ОНӨГ"/>
    <s v="Увс ЗД"/>
    <m/>
    <s v="2020.05.28"/>
    <d v="3706-06-01T00:00:00"/>
    <s v="Ч.Баярмаа"/>
    <m/>
    <m/>
  </r>
  <r>
    <n v="380"/>
    <x v="84"/>
    <s v="З.Энхболд"/>
    <s v="Б.Түвшин"/>
    <s v="Асгат кент ХХК"/>
    <d v="2020-05-29T00:00:00"/>
    <s v="Булган сумын овоотын давааны зам засвар"/>
    <x v="7"/>
    <s v="Баян-Өлгий аймгийн ОНӨГ"/>
    <s v="Баян-Өлгий ЗД"/>
    <m/>
    <s v="2020.06.08"/>
    <s v="6-1/3895"/>
    <s v="Б.Түвшин"/>
    <m/>
    <m/>
  </r>
  <r>
    <n v="381"/>
    <x v="84"/>
    <s v="З.Энхболд"/>
    <s v="Д.Отгонсүрэн"/>
    <s v="Удам буурал ХХК"/>
    <d v="2020-05-29T00:00:00"/>
    <s v="Архангай аймгийн төвийн байрны гадна засвар"/>
    <x v="0"/>
    <s v="Мэдээлэл холбооны сүжлээ ХХК"/>
    <s v="ТӨБЗГ"/>
    <s v="6-1/3377"/>
    <s v="2020.05.27"/>
    <d v="3660-06-01T00:00:00"/>
    <s v="Д.Отгонсүрэн"/>
    <s v="Өөрийн хөрөнгө"/>
    <n v="45000000"/>
  </r>
  <r>
    <n v="382"/>
    <x v="84"/>
    <s v="З.Энхболд"/>
    <s v="Г.Мөнхцэцэг"/>
    <s v="Универсум ХХК"/>
    <d v="2020-05-29T00:00:00"/>
    <s v="Насос нийлүүлэх"/>
    <x v="0"/>
    <s v="Орон сууц нийтийн аж ахуйн удирдах газар ОНӨААТҮГ"/>
    <s v="Нийслэл ЗД"/>
    <s v=" 6-1/3417"/>
    <s v="2020.05.28"/>
    <s v=" 6-1/3712"/>
    <s v="Г.Мөнхцэцэг"/>
    <s v="Өөрийн хөрөнгө "/>
    <n v="348782014"/>
  </r>
  <r>
    <n v="383"/>
    <x v="84"/>
    <s v="З.Энхболд"/>
    <s v="Ч.Баярмаа"/>
    <s v="Сокол ХХК"/>
    <d v="2020-05-29T00:00:00"/>
    <s v="Автокран нийлүүлэгчийг сонгох"/>
    <x v="7"/>
    <s v="Эрдэнэт үйлдвэр ТӨҮГ"/>
    <s v="ТӨБЗГ"/>
    <m/>
    <s v="2020.05.19"/>
    <d v="3401-06-01T00:00:00"/>
    <s v="Ч.Баярмаа"/>
    <m/>
    <m/>
  </r>
  <r>
    <n v="384"/>
    <x v="84"/>
    <s v="З.Энхболд"/>
    <s v="Д.Номингэрэл"/>
    <s v="Сод монгол групп ХХК"/>
    <d v="2020-05-29T00:00:00"/>
    <s v="Өвлийн дизель түлш"/>
    <x v="0"/>
    <s v="Эрдэнэт үйлдвэр ТӨҮГ"/>
    <s v="ТӨБЗГ"/>
    <d v="3397-06-01T00:00:00"/>
    <s v="2020.05.28"/>
    <d v="3700-06-01T00:00:00"/>
    <s v="Д.Номингэрэл"/>
    <s v="Өөрийн хөрөнгө"/>
    <n v="7613726400"/>
  </r>
  <r>
    <n v="385"/>
    <x v="84"/>
    <s v="З.Энхболд"/>
    <s v="Д.Номингэрэл"/>
    <s v="Энтагт ХХК"/>
    <d v="2020-05-29T00:00:00"/>
    <s v="Төмөр замын материал нийлүүлэхд"/>
    <x v="0"/>
    <s v="Эрдэнэт үйлдвэр ТӨҮГ"/>
    <s v="ТӨБЗГ"/>
    <d v="3398-06-01T00:00:00"/>
    <s v="2020.05.29"/>
    <d v="3736-06-01T00:00:00"/>
    <s v="Д.Номингэрэл"/>
    <s v="Өөрийн хөрөнгө"/>
    <n v="650000000"/>
  </r>
  <r>
    <n v="386"/>
    <x v="84"/>
    <s v="З.Энхболд"/>
    <s v="Г.Мөнхцэцэг"/>
    <s v="Эс ай си эй ХХК"/>
    <d v="2020-05-29T00:00:00"/>
    <s v="Туслах малчдын нийгэм, эдийн засгийн нөхцөл байдал, тэдний хүний эрхийн хэрэгжилтийн талаар судалгаа"/>
    <x v="0"/>
    <s v="Хүний эрхийн үндэсний комисс"/>
    <s v="ТӨБЗГ"/>
    <s v=" 6-1/3415"/>
    <s v="2020.05.28"/>
    <s v=" 6-1/3709"/>
    <s v="Г.Мөнхцэцэг"/>
    <s v="Тусламж "/>
    <n v="90000000"/>
  </r>
  <r>
    <n v="387"/>
    <x v="84"/>
    <s v="З.Энхболд"/>
    <s v="Б.Түвшин"/>
    <s v="Цэцэг трейд ХХК"/>
    <d v="2020-05-29T00:00:00"/>
    <s v="Төмөр замын хориг хашаа материал худалдах авах"/>
    <x v="7"/>
    <s v="УБТЗ ХНН"/>
    <s v="ТӨБЗГ"/>
    <m/>
    <s v="2020.05.18"/>
    <n v="543269"/>
    <s v="Б.Түвшин"/>
    <m/>
    <m/>
  </r>
  <r>
    <n v="388"/>
    <x v="84"/>
    <s v="З.Энхболд"/>
    <s v="Ч.Баярмаа"/>
    <s v="УБ-электро мотаж ХХК"/>
    <d v="2020-05-29T00:00:00"/>
    <s v="Замын-үүд боомтын шугам сүлжээ /Дорноговь, Замын-үүд/"/>
    <x v="0"/>
    <s v="Хөгжлийн хөтөч-дэд бүтэц"/>
    <s v="СС"/>
    <m/>
    <s v="2020.05.28"/>
    <d v="3705-06-01T00:00:00"/>
    <s v="Ч.Баярмаа"/>
    <m/>
    <m/>
  </r>
  <r>
    <n v="389"/>
    <x v="84"/>
    <s v="З.Энхболд"/>
    <s v="Д.Отгонсүрэн"/>
    <s v="Юу зэт эрдэнэ ХХК"/>
    <d v="2020-05-29T00:00:00"/>
    <s v="Гэр хорооллын дахин төлөвлөлтийн /Эко-яармаг-1 төслийн I ээлжийн газар чөлөөлөлтийн хог хаягдлыг цэвэрлэх, тээвэрлэх ажил"/>
    <x v="0"/>
    <s v="Төрийн орон сууцны корпорац"/>
    <s v="ТӨБЗГ"/>
    <s v="6-1/3396"/>
    <s v="2020.05.29"/>
    <s v="6-1/3730"/>
    <s v="Д.Отгонсүрэн"/>
    <s v="Чингис бондын хөрөнгө"/>
    <n v="76800000"/>
  </r>
  <r>
    <n v="390"/>
    <x v="84"/>
    <s v="З.Энхболд"/>
    <s v="Д.Номингэрэл"/>
    <s v="Голден хилл ХХК"/>
    <d v="2020-05-29T00:00:00"/>
    <s v="Сумдад бэлчээрийн худаг 13 суманд гаргах "/>
    <x v="0"/>
    <s v="Төв аймгийн ОНӨГ"/>
    <s v="Төв ЗД"/>
    <d v="3413-06-01T00:00:00"/>
    <s v="2020.05.28"/>
    <d v="3675-06-01T00:00:00"/>
    <s v="Д.Номингэрэл"/>
    <s v="ОНХС"/>
    <n v="156000000"/>
  </r>
  <r>
    <n v="391"/>
    <x v="84"/>
    <s v="З.Энхболд"/>
    <s v="Д.Номингэрэл"/>
    <s v="Голден хилл ХХК"/>
    <d v="2020-05-29T00:00:00"/>
    <s v="26 суманд бэлчээрийн худаг шинээр гаргах"/>
    <x v="0"/>
    <s v="Төв аймгийн ОНӨГ"/>
    <s v="Төв ЗД"/>
    <d v="3399-06-01T00:00:00"/>
    <s v="2020.05.28"/>
    <d v="3684-06-01T00:00:00"/>
    <s v="Д.Номингэрэл"/>
    <s v="ОНХС"/>
    <n v="108000000"/>
  </r>
  <r>
    <n v="392"/>
    <x v="85"/>
    <s v="З.Энхболд"/>
    <s v="Д.Отгонсүрэн"/>
    <s v="Финайдиа ХХК"/>
    <d v="2020-06-02T00:00:00"/>
    <s v="Тоног төхөөрөмжинд дахин үнэлгээ хийлгэх"/>
    <x v="0"/>
    <s v="Дулааны III цахилгаан станц ТӨХК"/>
    <s v="ЭХС"/>
    <s v="6-1/3425"/>
    <s v="2020.06.02"/>
    <d v="3781-06-01T00:00:00"/>
    <s v="Д.Отгонсүрэн"/>
    <s v="Өөрийн хөрөнгө"/>
    <n v="49000000"/>
  </r>
  <r>
    <n v="393"/>
    <x v="85"/>
    <s v="З.Энхболд"/>
    <s v="Д.Отгонсүрэн"/>
    <s v="Ти эм ти моторс ХХК"/>
    <d v="2020-06-02T00:00:00"/>
    <s v="Бэрх тосгоны захирагчийн ажлын албанд суудлын автомашин худалдан авах"/>
    <x v="0"/>
    <s v="Хэнтий аймгийн Бэрх сумын ЗДТГ"/>
    <s v="Хэнтий ЗД"/>
    <s v="6-1/3426"/>
    <s v="2020.06.02"/>
    <d v="3779-06-01T00:00:00"/>
    <s v="Д.Отгонсүрэн"/>
    <s v="ОНХС"/>
    <n v="50000000"/>
  </r>
  <r>
    <n v="394"/>
    <x v="85"/>
    <s v="З.Энхболд"/>
    <s v="Б.Түвшин"/>
    <s v="МЭЗ ХХК"/>
    <d v="2020-06-01T00:00:00"/>
    <s v="Элдэгдэлд тэсвэртэй керамик плита дагалдах хэрэгсэл"/>
    <x v="1"/>
    <s v="Дулааны IV цахилгаан станц ТӨХК"/>
    <s v="ЭХС"/>
    <m/>
    <s v="2020.06.02"/>
    <s v="6-1/3777"/>
    <s v="Б.Түвшин"/>
    <s v="Өөрийн хөрөнгө"/>
    <s v="136,275,700 "/>
  </r>
  <r>
    <n v="395"/>
    <x v="85"/>
    <s v="З.Энхболд"/>
    <s v="Б.Түвшин"/>
    <s v="МЭЗ ХХК"/>
    <d v="2020-06-01T00:00:00"/>
    <s v="Тоосон системийн сэлбэг материал"/>
    <x v="0"/>
    <s v="Дулааны IV цахилгаан станц ТӨХК"/>
    <s v="ЭХС"/>
    <m/>
    <s v="2020.06.02"/>
    <s v="6-1/3778"/>
    <s v="Б.Түвшин"/>
    <s v="Өөрийн хөрөнгө"/>
    <n v="97212688"/>
  </r>
  <r>
    <n v="396"/>
    <x v="85"/>
    <s v="З.Энхболд"/>
    <s v="Б.Түвшин"/>
    <s v="Мэргэдийн өлгий ХХК"/>
    <d v="2020-06-01T00:00:00"/>
    <s v="Нормын хувцас, зөөлөн эдлэл бэлтгэн нийлүүлэх"/>
    <x v="1"/>
    <s v="Баянхонгор аймгийн нэгдсэн эмнэлэг"/>
    <s v="ЭМС"/>
    <m/>
    <s v="2020.06.02"/>
    <s v="6-1/3776"/>
    <s v="Б.Түвшин"/>
    <s v="Улсын төсөв"/>
    <s v="28,820,000 "/>
  </r>
  <r>
    <n v="397"/>
    <x v="85"/>
    <s v="З.Энхболд"/>
    <s v="Ч.Баярмаа"/>
    <s v="Эко жүүс ХХК"/>
    <d v="2020-06-01T00:00:00"/>
    <s v="Хор саармагжуулах бүтээгдэхүүн нийлүүлэх /Шивээ овоо/"/>
    <x v="2"/>
    <s v="Шивээ овоо ХК"/>
    <s v="ТӨБЗГ"/>
    <m/>
    <s v="2020.05.20"/>
    <d v="3440-06-01T00:00:00"/>
    <s v="Ч.Баярмаа"/>
    <m/>
    <m/>
  </r>
  <r>
    <n v="398"/>
    <x v="85"/>
    <s v="З.Энхболд"/>
    <s v="Б.Түвшин"/>
    <s v="Кенжикү ХХК"/>
    <d v="2020-06-01T00:00:00"/>
    <s v="12 дугаар хооронд цэцэрлэг барих"/>
    <x v="0"/>
    <s v="Сүхбаатар дүүргийн ЗДТГ"/>
    <s v="Нийслэл ЗД"/>
    <m/>
    <s v="2020.05.28"/>
    <s v="6-1/3719"/>
    <s v="Б.Түвшин"/>
    <s v="Орон нутгийн төсөв"/>
    <n v="1900000000"/>
  </r>
  <r>
    <n v="399"/>
    <x v="85"/>
    <s v="З.Энхболд"/>
    <s v="Д.Отгонсүрэн"/>
    <s v="Воком технологи ХХК"/>
    <d v="2020-06-02T00:00:00"/>
    <s v="Машины хяналтын камер, тоног төхөөрөмж"/>
    <x v="0"/>
    <s v="Төрийн банк"/>
    <s v="СС"/>
    <s v="6-1/3427"/>
    <s v="2020.06.02"/>
    <d v="3780-06-01T00:00:00"/>
    <s v="Д.Отгонсүрэн"/>
    <s v="Өөрийн хөрөнгө"/>
    <n v="106000000"/>
  </r>
  <r>
    <n v="400"/>
    <x v="85"/>
    <s v="З.Энхболд"/>
    <s v="Г.Мөнхцэцэг"/>
    <s v="Мед импекс интернэшнл ХХК"/>
    <d v="2020-06-01T00:00:00"/>
    <s v="20 сургууль, цэцэрлэгийн цогцолборын нам даралтын зуухыг эрчим хүчний хэмнэлттэй хийн зуухаар солих "/>
    <x v="0"/>
    <s v="БОАЖЯ"/>
    <s v="БОАЖС"/>
    <s v=" 6-1/3443"/>
    <s v=" 2020.05.29"/>
    <s v=" 6-1/3723"/>
    <s v="Г.Мөнхцэцэг"/>
    <s v="Улсын төсөв"/>
    <n v="2600000000"/>
  </r>
  <r>
    <n v="401"/>
    <x v="85"/>
    <s v="З.Энхболд"/>
    <s v="Б.Түвшин"/>
    <s v="Од бдн ХХК"/>
    <d v="2020-06-01T00:00:00"/>
    <s v="Хүүхдийн тоглоомын талбай /Улаанбаатар, Чингэлтэй дүүрэг, 4 дүгээр хороо/"/>
    <x v="0"/>
    <s v="Улаанбаатар хотын захирагчийн ажлын алба"/>
    <s v="Нийслэл ЗД"/>
    <m/>
    <s v="2020.05.28"/>
    <s v="6-1/3694"/>
    <s v="Б.Түвшин"/>
    <s v="Улсын төсөв"/>
    <n v="79000000"/>
  </r>
  <r>
    <n v="402"/>
    <x v="85"/>
    <s v="З.Энхболд"/>
    <s v="Д.Номингэрэл"/>
    <s v="Монгол маркет ХХК"/>
    <d v="2020-06-01T00:00:00"/>
    <s v="Катерингийн үйлчилгээ"/>
    <x v="0"/>
    <s v="Эрдэнэс тавантолгой ХК"/>
    <s v="УУХҮС"/>
    <d v="3423-06-01T00:00:00"/>
    <s v="2020.06.02"/>
    <d v="3787-06-01T00:00:00"/>
    <s v="Д.Номингэрэл"/>
    <s v="Өөрийн хөрөнгө"/>
    <n v="17014616560"/>
  </r>
  <r>
    <n v="403"/>
    <x v="85"/>
    <s v="З.Энхболд"/>
    <s v="Г.Мөнхцэцэг"/>
    <s v="Дашваанжил ХХК"/>
    <d v="2020-06-01T00:00:00"/>
    <s v="20 сургууль, цэцэрлэгийн цогцолборын нам даралтын зуухыг эрчим хүчний хэмнэлттэй хийн зуухаар солих "/>
    <x v="4"/>
    <s v="БОАЖЯ"/>
    <s v="БОАЖС"/>
    <s v=" 6-1/3443"/>
    <s v=" -"/>
    <s v=" -"/>
    <s v="Г.Мөнхцэцэг"/>
    <s v="Улсын төсөв"/>
    <n v="2600000000"/>
  </r>
  <r>
    <n v="404"/>
    <x v="85"/>
    <s v="З.Энхболд"/>
    <s v="Ч.Баярмаа"/>
    <s v="Хан туул трейд ХХК"/>
    <d v="2020-06-01T00:00:00"/>
    <s v="Автокран нийлүүлэгчийг сонгох"/>
    <x v="1"/>
    <s v="Эрдэнэт үйлдвэр тӨҮГ"/>
    <s v="ТӨБЗГ"/>
    <m/>
    <s v="2020.06.02"/>
    <d v="3775-06-01T00:00:00"/>
    <s v="Ч.Баярмаа"/>
    <m/>
    <m/>
  </r>
  <r>
    <n v="405"/>
    <x v="85"/>
    <s v="З.Энхболд"/>
    <s v="Д.Номингэрэл"/>
    <s v="Моннис моторс ХХК"/>
    <d v="2020-06-01T00:00:00"/>
    <s v="Автомашин "/>
    <x v="1"/>
    <s v="Эрдэнэт үйлдвэр ТӨҮГ"/>
    <s v="ТӨБЗГ"/>
    <d v="3424-06-01T00:00:00"/>
    <s v="2020.05.29"/>
    <d v="3731-06-01T00:00:00"/>
    <s v="Д.Номингэрэл"/>
    <s v="Өөрийн хөрөнгө"/>
    <n v="2893100000"/>
  </r>
  <r>
    <n v="406"/>
    <x v="85"/>
    <s v="З.Энхболд"/>
    <s v="Б.Түвшин"/>
    <s v="Од бдн ХХК"/>
    <d v="2020-06-01T00:00:00"/>
    <s v="Цагдаагийн хотхоны тохижилт, бүтээн байгуулалт /БГД, 3 дугаар хороо/"/>
    <x v="2"/>
    <s v="Улаанбаатар хотын захирагчийн ажлын алба"/>
    <s v="Нийслэл ЗД"/>
    <m/>
    <s v="2020.05.20"/>
    <s v="6-1/3438"/>
    <s v="Б.Түвшин"/>
    <m/>
    <m/>
  </r>
  <r>
    <n v="407"/>
    <x v="86"/>
    <s v="З.Энхболд"/>
    <s v="Ч.Баярмаа"/>
    <s v="Космос тек монгол ХХК"/>
    <d v="2020-06-02T00:00:00"/>
    <s v="Эрүүл мэндийн салбарт тоног төхөөрөмж /Улсын хэмжээнд/"/>
    <x v="0"/>
    <s v="ТХААГ"/>
    <s v="ЕС"/>
    <m/>
    <s v="2020.06.02"/>
    <d v="3785-06-01T00:00:00"/>
    <s v="Ч.Баярмаа"/>
    <m/>
    <m/>
  </r>
  <r>
    <n v="408"/>
    <x v="86"/>
    <s v="З.Энхболд"/>
    <s v="Д.Отгонсүрэн"/>
    <s v="Мета менежмент ХХК"/>
    <d v="2020-06-02T00:00:00"/>
    <s v="Ачааны вагоны хос дугуйн их засварт зориулж шинэ зээрэнхий худалдан авч суурилуулах"/>
    <x v="2"/>
    <s v="Улаанбаатар төмөр зам ХНН"/>
    <s v="ТӨБЗГ"/>
    <s v=" -"/>
    <s v=" 2020.07.27"/>
    <s v=" 6-1/4980"/>
    <s v="Д.Отгонсүрэн"/>
    <s v="0"/>
    <s v="0"/>
  </r>
  <r>
    <n v="409"/>
    <x v="86"/>
    <s v="Ц.Батзул"/>
    <s v="Д.Номингэрэл"/>
    <s v="Геомин ХХК"/>
    <d v="2020-06-02T00:00:00"/>
    <s v="Катерингийн үйлчилгээ"/>
    <x v="0"/>
    <s v="Эрдэнэс тавантолгой ХК"/>
    <s v="УУХҮС"/>
    <d v="3501-06-01T00:00:00"/>
    <s v="2020.06.02"/>
    <d v="3787-06-01T00:00:00"/>
    <s v="Д.Номингэрэл"/>
    <s v="Өөрийн хөрөнгө"/>
    <n v="17014616560"/>
  </r>
  <r>
    <n v="410"/>
    <x v="86"/>
    <s v="Ц.Батзул"/>
    <s v="Б.Түвшин"/>
    <s v="Ай ти зон ХХК"/>
    <d v="2020-06-02T00:00:00"/>
    <s v="Тоног төхөөрөмж, тавилга худалдан авах"/>
    <x v="0"/>
    <s v="Арьс өвчлөлийн судлалын төв ХХК"/>
    <s v="ЭМС"/>
    <m/>
    <s v="2020.06.02"/>
    <s v="6-1/3789"/>
    <s v="Б.Түвшин"/>
    <s v="Улсын төсөв"/>
    <n v="176280000"/>
  </r>
  <r>
    <n v="411"/>
    <x v="87"/>
    <s v="Ц.Батзул"/>
    <s v="Г.Мөнхцэцэг"/>
    <s v="Хэмжих хэрэгсэл ХХК"/>
    <d v="2020-06-03T00:00:00"/>
    <s v="Уурхайд 200тн даацтай авто пүү нийлүүлж угсарч суурилуулах"/>
    <x v="0"/>
    <s v="Таван толгой төмөр зам ХХК"/>
    <s v="Өмнөговь ЗД"/>
    <s v=" 6-1/3688"/>
    <s v=" 2020.05.29"/>
    <s v=" 6-1/3724"/>
    <s v="Г.Мөнхцэцэг"/>
    <s v="Өөрийн хөрөнгө"/>
    <n v="280000000"/>
  </r>
  <r>
    <n v="412"/>
    <x v="87"/>
    <s v="Ц.Батзул"/>
    <s v="Ч.Баярмаа"/>
    <s v="Хьюндай моторс монгол ХХК"/>
    <d v="2020-06-03T00:00:00"/>
    <s v="Хог тээврийн машин /Улаанбаатар, Баянзүрх дүүрэг, 8, 10, 20, 23, 28 дугаар хороо/"/>
    <x v="0"/>
    <s v="НХААГ"/>
    <s v="Нийслэл ЗД"/>
    <m/>
    <s v="2020.06.02"/>
    <d v="3786-06-01T00:00:00"/>
    <s v="Ч.Баярмаа"/>
    <s v="Өөрийн хөрөнгө "/>
    <m/>
  </r>
  <r>
    <n v="413"/>
    <x v="87"/>
    <s v="Ц.Батзул"/>
    <s v="Б.Түвшин"/>
    <s v="Профешнл арт ХХК"/>
    <d v="2020-06-03T00:00:00"/>
    <s v="Ерөнхий боловсролын сургуульд хөгжмийн зэмсэг, хөгжмийн кабенэд тоног, төхөөрөмж нийлүүлэх"/>
    <x v="7"/>
    <s v="БСШУСЯ"/>
    <s v="БСШУСС"/>
    <m/>
    <s v="2020.05.22"/>
    <s v="6-1/3521"/>
    <s v="Б.Түвшин"/>
    <m/>
    <m/>
  </r>
  <r>
    <n v="414"/>
    <x v="87"/>
    <s v="Ц.Батзул"/>
    <s v="Д.Отгонсүрэн"/>
    <s v="Ган тэт деволопмент ХХК"/>
    <d v="2020-06-03T00:00:00"/>
    <s v="Албан хэрэгцээнд автомашин нийлүүлэх"/>
    <x v="3"/>
    <s v="Баянхонгор аймгийн Баянхонгор сумын ЗДТГ"/>
    <s v="Баянхонгор ЗД"/>
    <s v="6-1/3502"/>
    <s v="2020.06.03"/>
    <d v="3795-06-01T00:00:00"/>
    <s v="Д.Отгонсүрэн"/>
    <s v="ОНХС"/>
    <n v="20000000"/>
  </r>
  <r>
    <n v="415"/>
    <x v="87"/>
    <s v="Ц.Батзул"/>
    <s v="Д.Отгонсүрэн"/>
    <s v="Итгэлт төгөл ХХК"/>
    <d v="2020-06-03T00:00:00"/>
    <s v="Тоног төхөөрөмжинд дахин үнэлгээ хийх зөвлөхийн үйлчилгээ"/>
    <x v="0"/>
    <s v="Дулааны III цахилгаан станц ТӨХК"/>
    <s v="ЭХС"/>
    <s v="6-1/3425"/>
    <s v="2020.06.02"/>
    <d v="3781-06-01T00:00:00"/>
    <s v="Д.Отгонсүрэн"/>
    <s v="Өөрийн хөрөнгө"/>
    <n v="49000000"/>
  </r>
  <r>
    <n v="416"/>
    <x v="88"/>
    <s v="Ц.Батзул"/>
    <s v="Б.Түвшин"/>
    <s v="Хаппидент сервис ХХК"/>
    <d v="2020-06-04T00:00:00"/>
    <s v="Эм, эмнэлгийн хэрэгсэл"/>
    <x v="0"/>
    <s v="Нийслэлийн шүд эрүү нүүрний төв"/>
    <s v="Нийслэл ЗД"/>
    <m/>
    <s v="2020.06.04"/>
    <s v="6-1/3858"/>
    <s v="Б.Түвшин"/>
    <s v="Улсын төсөв"/>
    <s v="483,336,300 "/>
  </r>
  <r>
    <n v="417"/>
    <x v="88"/>
    <s v="Ц.Батзул"/>
    <s v="Д.Отгонсүрэн"/>
    <s v="Геомэп ХХК"/>
    <d v="2020-06-04T00:00:00"/>
    <s v="Баянзүрх дүүргийн гэр хороолол болон орон сууцны хорооллын гудамж талбайн хаягжуулалтын ажил"/>
    <x v="1"/>
    <s v="Баянзүрх дүүргийн ХААА"/>
    <s v="Нийслэл ЗД"/>
    <s v="6-1/3949"/>
    <s v="2020.06.04"/>
    <d v="3862-06-01T00:00:00"/>
    <s v="Д.Отгонсүрэн"/>
    <s v="ОНТ"/>
    <n v="100000000"/>
  </r>
  <r>
    <n v="418"/>
    <x v="88"/>
    <s v="Ц.Батзул"/>
    <s v="Ч.Баярмаа"/>
    <s v="Говь экуйпмент  рентал флийт ХХК"/>
    <d v="2020-06-04T00:00:00"/>
    <s v="Автосамосвал 50-70 тн нийлүүлэх"/>
    <x v="1"/>
    <s v="Монголросцветмет ТӨҮГ"/>
    <s v="ТӨБЗГ"/>
    <m/>
    <s v="2020.06.04"/>
    <d v="3819-06-01T00:00:00"/>
    <s v="Ч.Баярмаа"/>
    <m/>
    <m/>
  </r>
  <r>
    <n v="419"/>
    <x v="88"/>
    <s v="Ц.Батзул"/>
    <s v="Д.Номингэрэл"/>
    <s v="Лайфтроник ХХК"/>
    <d v="2020-06-04T00:00:00"/>
    <s v="АШУҮИС-ийн эмнэлгий шаардлагатай тоног төхөөрөмж худалдан авах"/>
    <x v="1"/>
    <s v="АШУҮИС "/>
    <s v="БСШУСС"/>
    <d v="3545-06-01T00:00:00"/>
    <s v="2020.06.04"/>
    <d v="3846-06-01T00:00:00"/>
    <s v="Д.Номингэрэл"/>
    <s v="Улсын төсөв"/>
    <n v="336180000"/>
  </r>
  <r>
    <n v="420"/>
    <x v="88"/>
    <s v="Ц.Батзул"/>
    <s v="Д.Номингэрэл"/>
    <s v="ЧПМ ХХК"/>
    <d v="2020-06-04T00:00:00"/>
    <s v="Токарын суурь машин"/>
    <x v="0"/>
    <s v="Дулааны IV дүгээр цахилгаан станц ТӨХК"/>
    <s v="ЭХС"/>
    <d v="3522-06-01T00:00:00"/>
    <s v="2020.06.04"/>
    <d v="3845-06-01T00:00:00"/>
    <s v="Д.Номингэрэл"/>
    <s v="Өөрийн хөрөнгө"/>
    <n v="160000000"/>
  </r>
  <r>
    <n v="421"/>
    <x v="88"/>
    <s v="Ц.Батзул"/>
    <s v="Г.Мөнхцэцэг"/>
    <s v="ЧПМ ХХК"/>
    <d v="2020-06-04T00:00:00"/>
    <s v="Засварын газрын иж бүрдэл багаж хэрэгсэл"/>
    <x v="0"/>
    <s v="Монголросцветмет ТӨҮГ"/>
    <s v="ТӨБЗГ"/>
    <s v=" 6-1/3559"/>
    <s v=" 2020.06.04"/>
    <d v="3802-06-01T00:00:00"/>
    <s v="Г.Мөнхцэцэг"/>
    <s v="Өөрийн хөрөнгө"/>
    <n v="68000000"/>
  </r>
  <r>
    <n v="422"/>
    <x v="88"/>
    <s v="Ц.Батзул"/>
    <s v="Б.Түвшин"/>
    <s v="Зэт ди эн смарт энержи ХХК"/>
    <d v="2020-06-04T00:00:00"/>
    <s v="ReadEn системд холбогддог, алсаас мэдээллээ хянах, удирдах боломжтой GPRS модемтой 0,4 кв-ын ухаалаг тоолуур"/>
    <x v="5"/>
    <s v="УБЦТС ТӨХК"/>
    <s v="ЭХС"/>
    <m/>
    <s v="2020.06.08"/>
    <s v="6-1/3891"/>
    <s v="Б.Түвшин"/>
    <s v="Өөрийн хөрөнгө"/>
    <n v="990000000"/>
  </r>
  <r>
    <n v="423"/>
    <x v="88"/>
    <s v="Ц.Батзул"/>
    <s v="Б.Түвшин"/>
    <s v="Хос шугам ХХК"/>
    <d v="2020-06-04T00:00:00"/>
    <s v="ХШУИС-ийн урсгал засвар"/>
    <x v="0"/>
    <s v="МУИС"/>
    <s v="БСШУСС"/>
    <m/>
    <s v="2020.06.04"/>
    <s v="6-1/3859"/>
    <s v="Б.Түвшин"/>
    <s v="Өөрийн хөрөнгө"/>
    <s v="79,200,000 "/>
  </r>
  <r>
    <n v="424"/>
    <x v="89"/>
    <s v="Ц.Батзул"/>
    <s v="Г.Мөнхцэцэг"/>
    <s v="Мэдрүүр ХХК"/>
    <d v="2020-06-05T00:00:00"/>
    <s v="Ялтсан дулаан солилцуур"/>
    <x v="0"/>
    <s v="Орон сууц нийтийн аж ахуйн удирдах газар ОНӨААТҮГ"/>
    <s v="Нийслэл ЗД"/>
    <s v=" 6-1/3628"/>
    <s v=" 2020.06.04"/>
    <s v=" 6-1/3863"/>
    <s v="Г.Мөнхцэцэг"/>
    <s v="Өөрийн хөрөнгө"/>
    <n v="400184800"/>
  </r>
  <r>
    <n v="425"/>
    <x v="89"/>
    <s v="Ц.Батзул"/>
    <s v="Б.Түвшин"/>
    <s v="Сокол ХХК"/>
    <d v="2020-06-05T00:00:00"/>
    <s v="Булинга хоолой ф-1200 450п.м /чулуун доторлогоотой/"/>
    <x v="0"/>
    <s v="Эрдэнэт үйлдвэр ТӨҮГ"/>
    <s v="ТӨБЗГ"/>
    <m/>
    <s v="2020.06.08"/>
    <s v="6-1/3908"/>
    <s v="Б.Түвшин"/>
    <s v="Өөрийн хөрөнгө"/>
    <n v="2733750000"/>
  </r>
  <r>
    <n v="426"/>
    <x v="89"/>
    <s v="Ц.Батзул"/>
    <s v="Б.Түвшин"/>
    <s v="Сокол ХХК"/>
    <d v="2020-06-05T00:00:00"/>
    <s v="Булинга хоолой ф-1200 200п.м /рези доторлогоотой/"/>
    <x v="0"/>
    <s v="Эрдэнэт үйлдвэр ТӨҮГ"/>
    <s v="ТӨБЗГ"/>
    <m/>
    <s v="2020.06.08"/>
    <s v="6-1/3908"/>
    <s v="Б.Түвшин"/>
    <s v="Өөрийн хөрөнгө"/>
    <n v="1620000000"/>
  </r>
  <r>
    <n v="427"/>
    <x v="89"/>
    <s v="Ц.Батзул"/>
    <s v="Б.Түвшин"/>
    <s v="Сокол ХХК"/>
    <d v="2020-06-05T00:00:00"/>
    <s v="Булинга шахах станц СПП-2-ын хооронд ф108мм деаметртэй шугам хоолойг ф2019мм болгон солих"/>
    <x v="0"/>
    <s v="Эрдэнэт үйлдвэр ТӨҮГ"/>
    <s v="ТӨБЗГ"/>
    <m/>
    <s v="2020.06.08"/>
    <s v="6-1/3908"/>
    <s v="Б.Түвшин"/>
    <s v="Өөрийн хөрөнгө"/>
    <n v="837000000"/>
  </r>
  <r>
    <n v="428"/>
    <x v="89"/>
    <s v="Ц.Батзул"/>
    <s v="Ч.Баярмаа"/>
    <s v="Нар сар газар ХХК"/>
    <d v="2020-06-05T00:00:00"/>
    <s v="Аймгийн ЗДТГ-ын байрны дээврийн засварын ажил"/>
    <x v="0"/>
    <s v="Өвөрхангай аймгйин ЗДТГ"/>
    <s v="Өвөрхангай ЗД"/>
    <m/>
    <s v="2020.06.02"/>
    <d v="3774-06-01T00:00:00"/>
    <s v="Ч.Баярмаа"/>
    <m/>
    <m/>
  </r>
  <r>
    <n v="429"/>
    <x v="89"/>
    <s v="Ц.Батзул"/>
    <s v="Д.Номингэрэл"/>
    <s v="Еврофарм ХХК"/>
    <d v="2020-06-05T00:00:00"/>
    <s v="Өндөр өртөгт эмнэлгийн хэрэгслийг худалдан авах Багц-18"/>
    <x v="1"/>
    <s v="Улсын нэгдүгээр төв эмнэлэг"/>
    <s v="ЭМС"/>
    <d v="3601-06-01T00:00:00"/>
    <s v="2020.06.08"/>
    <d v="3870-06-01T00:00:00"/>
    <s v="Д.Номингэрэл"/>
    <s v="Улсын төсөв"/>
    <n v="130000000"/>
  </r>
  <r>
    <n v="430"/>
    <x v="89"/>
    <s v="Ц.Батзул"/>
    <s v="Д.Отгонсүрэн"/>
    <s v="Ойн таксаци ХХК"/>
    <d v="2020-06-06T00:00:00"/>
    <s v="Ойн цэвэрлэгээ хийх талбай, нөөцийн судалгаа хийх, зураглал гаргах, төсөл боловсруулах"/>
    <x v="0"/>
    <s v="Ойн судалгаа хөгжлийн төв УТҮГ"/>
    <s v="БОАЖС"/>
    <s v="6-1/3597"/>
    <s v="2020.06.08"/>
    <d v="3922-06-01T00:00:00"/>
    <s v="Д.Отгонсүрэн"/>
    <s v="Улсын төсөв"/>
    <n v="80000000"/>
  </r>
  <r>
    <n v="431"/>
    <x v="89"/>
    <s v="Ц.Батзул"/>
    <s v="Д.Отгонсүрэн"/>
    <s v="Иммунофилакси ХХК"/>
    <d v="2020-06-08T00:00:00"/>
    <s v="Ариутгал, халдваргүйтгэлийн бодис, халдвар хамгааллын хувцас, багаж хэрэгсэл нийлүүлэх"/>
    <x v="5"/>
    <s v="Мал эмнэлгийн ерөнхий газар"/>
    <s v="ХХААХҮС"/>
    <s v="6-1/3596"/>
    <s v="2020.06.08"/>
    <s v="6-1/3924"/>
    <s v="Д.Отгонсүрэн"/>
    <s v="Улсын төсөв"/>
    <n v="673944400"/>
  </r>
  <r>
    <n v="432"/>
    <x v="89"/>
    <s v="Ц.Батзул"/>
    <s v="Г.Мөнхцэцэг"/>
    <s v="Отто мир ХХК"/>
    <d v="2020-06-05T00:00:00"/>
    <s v="Уулбаян сумын хог зөөврийн автомашин нийлүүлэх"/>
    <x v="5"/>
    <s v="Сүхбаатар аймгийн Уулбаян сумын Засаг даргын тамгын газарт"/>
    <s v="Сүхбаатар ЗД"/>
    <s v=" 6-1/3626"/>
    <s v=" 2020.06.08"/>
    <s v=" 6-1/3903"/>
    <s v="Г.Мөнхцэцэг"/>
    <s v="Орон нутгийн төсөв"/>
    <n v="40000000"/>
  </r>
  <r>
    <n v="433"/>
    <x v="89"/>
    <s v="Ц.Батзул"/>
    <s v="Д.Номингэрэл"/>
    <s v="Мета менежмент ХХК"/>
    <d v="2020-06-05T00:00:00"/>
    <s v="ЗДТГ-ын барилга шинээр барих /Бүрэн сум/"/>
    <x v="5"/>
    <s v="Төв аймгийн ОНӨГ"/>
    <s v="Төв Зд"/>
    <d v="3622-06-01T00:00:00"/>
    <s v="2020.06.08"/>
    <d v="3878-06-01T00:00:00"/>
    <s v="Д.Номингэрэл"/>
    <s v="Орон нутгийн төсөв"/>
    <n v="970000000"/>
  </r>
  <r>
    <n v="434"/>
    <x v="89"/>
    <s v="Ц.Батзул"/>
    <s v="Ч.Баярмаа"/>
    <s v="Саммит медикал сервис ХХК"/>
    <d v="2020-06-05T00:00:00"/>
    <s v="Өндөр өртөгтэй тусламж үйлилгээнд хэрэглэгдэх мэталл эдлэл, протез, эмнэлгийн хэрэгсэл "/>
    <x v="1"/>
    <s v="ГССҮТ"/>
    <s v="ЭМС"/>
    <m/>
    <s v="2020.06.08"/>
    <d v="3865-06-01T00:00:00"/>
    <s v="Ч.Баярмаа"/>
    <m/>
    <m/>
  </r>
  <r>
    <n v="435"/>
    <x v="90"/>
    <s v="Ц.Батзул"/>
    <s v="Г.Мөнхцэцэг"/>
    <s v="Голден лайт ХХК"/>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x v="1"/>
    <s v="Нийслэлийн орон сууцны корпораци ХК"/>
    <s v="Нийслэл ЗД"/>
    <s v=" 6-1/3687"/>
    <s v=" 2020.06.08"/>
    <s v=" 6-1/3911"/>
    <s v="Г.Мөнхцэцэг"/>
    <s v="Нийслэлийн төсвийн хөрөнгө"/>
    <n v="11000000000"/>
  </r>
  <r>
    <n v="436"/>
    <x v="89"/>
    <s v="Ц.Батзул"/>
    <s v="Б.Түвшин"/>
    <s v="Баядах өргөө ХХК"/>
    <d v="2020-06-05T00:00:00"/>
    <s v="Хагалгааны 4-р давхарын засварын ажил"/>
    <x v="0"/>
    <s v="Улсын нэгдүгээр төв эмнэлэг"/>
    <s v="ЭМС"/>
    <m/>
    <s v="2020.06.08"/>
    <s v="6-1/3890"/>
    <s v="Б.Түвшин"/>
    <s v="Улсын төсөв"/>
    <s v="1,200,000,000 "/>
  </r>
  <r>
    <n v="437"/>
    <x v="89"/>
    <s v="Ц.Батзул"/>
    <s v="Ч.Баярмаа"/>
    <s v="Гантоонот констракшн ХХК"/>
    <d v="2020-06-05T00:00:00"/>
    <s v="Шинэ хороо төсөл"/>
    <x v="4"/>
    <s v="БХБЯ"/>
    <s v="БХБС"/>
    <m/>
    <s v="2020.06.04"/>
    <d v="3819-06-01T00:00:00"/>
    <s v="Ч.Баярмаа"/>
    <m/>
    <m/>
  </r>
  <r>
    <n v="438"/>
    <x v="89"/>
    <s v="Ц.Батзул"/>
    <s v="Д.Номингэрэл"/>
    <s v="Чоногол трейд ХХК"/>
    <d v="2020-06-05T00:00:00"/>
    <s v="Өндөр өртөгт эмнэлгийн хэрэгслийг худалдан авах Багц-45, 79, 80"/>
    <x v="0"/>
    <s v="Улсын нэгдүгээр төв эмнэлэг"/>
    <s v="ЭМС"/>
    <d v="3601-06-01T00:00:00"/>
    <s v="2020.06.08"/>
    <d v="3871-06-01T00:00:00"/>
    <s v="Д.Номингэрэл"/>
    <s v="Улсын төсөв"/>
    <s v="168900000+"/>
  </r>
  <r>
    <n v="439"/>
    <x v="89"/>
    <s v="Ц.Батзул"/>
    <s v="Г.Мөнхцэцэг"/>
    <s v="Милонит ХХК"/>
    <d v="2020-06-08T00:00:00"/>
    <s v="Геологийн судалгааны ажил"/>
    <x v="0"/>
    <s v="УУХҮЯ"/>
    <s v="УУХҮС"/>
    <s v=" 6-1/3629"/>
    <s v=" 2020.06.08"/>
    <s v=" 6-1/3913"/>
    <s v="Г.Мөнхцэцэг"/>
    <s v="Улсын төсөв "/>
    <n v="925514700"/>
  </r>
  <r>
    <n v="440"/>
    <x v="90"/>
    <s v="Ц.Батзул"/>
    <s v="Ч.Баярмаа"/>
    <s v="Аббел ХХК"/>
    <d v="2020-06-08T00:00:00"/>
    <s v="Цахилгааны бусад материал нийлүүлэх"/>
    <x v="0"/>
    <s v="Дулааны IV цахилгаан станц ТӨХК"/>
    <s v="ЭХС"/>
    <m/>
    <s v="2020.06.08"/>
    <d v="3885-06-01T00:00:00"/>
    <s v="Ч.Баярмаа"/>
    <m/>
    <m/>
  </r>
  <r>
    <n v="441"/>
    <x v="90"/>
    <s v="Ц.Батзул"/>
    <s v="Д.Отгонсүрэн"/>
    <s v="Зэндмэнэ тулга ХХК"/>
    <d v="2020-06-08T00:00:00"/>
    <s v="Үндэсний аудитын газрын байрлаж буй Засгийн газрын IV байранд их засвар хийх"/>
    <x v="0"/>
    <s v="Үндэсний аудитын газар"/>
    <s v="ҮА"/>
    <s v="6-1/3619"/>
    <s v="2020.06.08"/>
    <s v="6-1/3921"/>
    <s v="Д.Отгонсүрэн"/>
    <s v="Улсын төсөв"/>
    <n v="600000000"/>
  </r>
  <r>
    <n v="442"/>
    <x v="90"/>
    <s v="Ц.Батзул"/>
    <s v="Б.Түвшин"/>
    <s v="Содон номин констракшн ХХК"/>
    <d v="2020-06-08T00:00:00"/>
    <s v="Сургуулийн барилга, 1500 суудал /Хэнтий, Хэрлэн сум/"/>
    <x v="2"/>
    <s v="Хэнтий аймгийн ОНӨГ"/>
    <s v="БСШУСС"/>
    <m/>
    <s v="2020.06.10"/>
    <s v="6-1/4021"/>
    <s v="Б.Түвшин"/>
    <m/>
    <m/>
  </r>
  <r>
    <n v="443"/>
    <x v="90"/>
    <s v="Ц.Батзул"/>
    <s v="Г.Мөнхцэцэг"/>
    <s v="Гранд премиум ХХК"/>
    <d v="2020-06-08T00:00:00"/>
    <s v="ХШУИС-ийн тавилга, эд хогшил нийлүүлэх"/>
    <x v="0"/>
    <s v="МУИС"/>
    <s v="БСШУСС"/>
    <s v=" 6-1/3627"/>
    <s v=" 2020.06.08"/>
    <s v=" 6-1/3907"/>
    <s v="Г.Мөнхцэцэг"/>
    <s v="Өөрийн хөрөнгө "/>
    <n v="39400000"/>
  </r>
  <r>
    <n v="444"/>
    <x v="90"/>
    <s v="Ц.Батзул"/>
    <s v="Д.Номингэрэл"/>
    <s v="Эй жи зэт ХХК"/>
    <d v="2020-06-08T00:00:00"/>
    <s v="Температур тохируулах хаалт"/>
    <x v="0"/>
    <s v="Орон сууц нийтийн аж ахуйн удирдах газар ОНӨААТҮГ"/>
    <s v="Нийслэл ЗД"/>
    <d v="3698-06-01T00:00:00"/>
    <s v="2020.06.08"/>
    <d v="3929-06-01T00:00:00"/>
    <s v="Д.Номингэрэл"/>
    <s v="Өөрийн хөрөнгө"/>
    <n v="384690500"/>
  </r>
  <r>
    <n v="445"/>
    <x v="90"/>
    <s v="Ц.Батзул"/>
    <s v="Б.Түвшин"/>
    <s v="Саннилайф ХХК"/>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x v="1"/>
    <s v="Хэнтий аймгийн ОНӨГ"/>
    <s v="Хэнтий ЗД"/>
    <m/>
    <s v="2020.06.08"/>
    <s v="6-1/3905"/>
    <s v="Б.Түвшин"/>
    <s v="Улсын төсөв"/>
    <n v="280000000"/>
  </r>
  <r>
    <n v="446"/>
    <x v="90"/>
    <s v="Ц.Батзул"/>
    <s v="Б.Түвшин"/>
    <s v="Саннилайф ХХК"/>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x v="1"/>
    <s v="Хэнтий аймгийн ОНӨГ"/>
    <s v="Хэнтий ЗД"/>
    <m/>
    <s v="2020.06.08"/>
    <s v="6-1/3906"/>
    <s v="Б.Түвшин"/>
    <s v="Улсын төсөв"/>
    <n v="360000000"/>
  </r>
  <r>
    <n v="447"/>
    <x v="90"/>
    <s v="Ц.Батзул"/>
    <s v="Ч.Баярмаа"/>
    <s v="Цавчим цахир ХХК"/>
    <d v="2020-06-08T00:00:00"/>
    <s v="Ногоон байгууламжийн хашлагын шон, трос нийлүүлэх"/>
    <x v="0"/>
    <s v="Хот тохижилтын газар ОНӨААТҮГ"/>
    <s v="Нийслэл ЗД"/>
    <m/>
    <s v="2020.06.08"/>
    <d v="3866-06-01T00:00:00"/>
    <s v="Ч.Баярмаа"/>
    <m/>
    <m/>
  </r>
  <r>
    <n v="448"/>
    <x v="90"/>
    <s v="Ц.Батзул"/>
    <s v="Б.Түвшин"/>
    <s v="Хар чонот ХХК"/>
    <d v="2020-06-08T00:00:00"/>
    <s v="Сургуулийн барилга, 1500 суудал /Хэнтий, Хэрлэн сум/"/>
    <x v="2"/>
    <s v="Хэнтий аймгийн ОНӨГ"/>
    <s v="БСШУСС"/>
    <m/>
    <s v="2020.06.10"/>
    <s v="6-1/4021"/>
    <s v="Б.Түвшин"/>
    <s v="Хөрөнгө оруулалт"/>
    <m/>
  </r>
  <r>
    <n v="449"/>
    <x v="90"/>
    <s v="Ц.Батзул"/>
    <s v="Г.Мөнхцэцэг"/>
    <s v="ХЗТ Автозам ХХК"/>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3686"/>
    <s v=" 2020.06.08"/>
    <s v=" 6-1/3912"/>
    <s v="Г.Мөнхцэцэг"/>
    <s v="Өөрийн хөрөнгө "/>
    <n v="627496000"/>
  </r>
  <r>
    <n v="450"/>
    <x v="90"/>
    <s v="Ц.Батзул"/>
    <s v="Д.Отгонсүрэн"/>
    <s v="Юувоку ХХК"/>
    <d v="2020-06-08T00:00:00"/>
    <s v="Программ хангамж нийлүүлэх багц 2, 3"/>
    <x v="0"/>
    <s v="Авто тээврийн үндэсний төв"/>
    <s v="ЗТХС"/>
    <s v="6-1/3425"/>
    <s v="2020.06.08"/>
    <s v="6-1/3925"/>
    <s v="Д.Отгонсүрэн"/>
    <s v="Өөрийн хөрөнгө"/>
    <n v="130000000"/>
  </r>
  <r>
    <n v="451"/>
    <x v="91"/>
    <s v="Ц.Батзул"/>
    <s v="Д.Номингэрэл"/>
    <s v="Абсолют чойс ХХК"/>
    <d v="2020-06-09T00:00:00"/>
    <s v="Цагдаагийн албан хаагчдын хэрэгцээнд дотоодын үйлдвэрлэгчдээс худалдан авах дүрэмт хувцас, ялгах тэмдэг бэлтгэн нийлүүлэх"/>
    <x v="3"/>
    <s v="ЦЕГ"/>
    <s v="ХЗДХС"/>
    <m/>
    <s v="2020.05.28"/>
    <d v="3699-06-01T00:00:00"/>
    <s v="Д.Номингэрэл"/>
    <s v="Урсгал "/>
    <n v="180000000"/>
  </r>
  <r>
    <n v="452"/>
    <x v="91"/>
    <s v="Ц.Батзул"/>
    <s v="Г.Мөнхцэцэг"/>
    <s v="Синапс ХХК"/>
    <d v="2020-06-09T00:00:00"/>
    <s v="Сум дундын малын гаралтай түүхий эд, бүтээгдэхүүний чанарын лаборатори"/>
    <x v="0"/>
    <s v="Өмнөговь аймгийн ОНӨГ"/>
    <s v="Өмнөговь ЗД"/>
    <s v=" 6-1/3713"/>
    <s v=" 2020 06.09"/>
    <s v=" 6-1/3975"/>
    <s v="Г.Мөнхцэцэг"/>
    <s v="Улсын төсөв "/>
    <n v="180000000"/>
  </r>
  <r>
    <n v="453"/>
    <x v="91"/>
    <s v="Ц.Батзул"/>
    <s v="Б.Түвшин"/>
    <s v="Ти эм ти моторс ХХК"/>
    <d v="2020-06-09T00:00:00"/>
    <s v="Өрхийн эрүүл мэндийн төвүүдийн авто машин /ХУД, 11, 17 дугаар хороо/"/>
    <x v="0"/>
    <s v="Улаанбаатар хотын захирагчийн ажлын алба"/>
    <s v="Нийслэл ЗД"/>
    <m/>
    <s v="2020.06.09"/>
    <s v="6-1/3970"/>
    <s v="Б.Түвшин"/>
    <s v="Орон нутгийн хөгжлийн сан"/>
    <n v="40000000"/>
  </r>
  <r>
    <n v="454"/>
    <x v="91"/>
    <s v="Ц.Батзул"/>
    <s v="Ч.Баярмаа"/>
    <s v="Меса инженеринг ХХК"/>
    <d v="2020-06-09T00:00:00"/>
    <s v="Иж бүрдмэл дэд станц КТП-19,23 MNS 6/0.4kV 2500kVA"/>
    <x v="0"/>
    <s v="Эрдэнэт үйлдвэр ТӨҮГ"/>
    <s v="ТӨБЗГ"/>
    <m/>
    <s v="2020.06.09"/>
    <s v="6-1/3976"/>
    <s v="Ч.Баярмаа"/>
    <m/>
    <m/>
  </r>
  <r>
    <n v="455"/>
    <x v="91"/>
    <s v="Ц.Батзул"/>
    <s v="Б.Түвшин"/>
    <s v="Монголиан эвент маркетинг энтертаймент ХХК"/>
    <d v="2020-06-09T00:00:00"/>
    <s v="Газрын доройтол цөлжилтийн хор хөнөөл, түүнтэй тэмцэх арга аргачллын талаар контент бэлтгэж суртчилах"/>
    <x v="0"/>
    <s v="БОАЖЯ"/>
    <s v="БОАЖС"/>
    <m/>
    <s v="2020.06.09"/>
    <s v="6-1/3976"/>
    <s v="Б.Түвшин"/>
    <s v="Улсын төсөв"/>
    <n v="35000000"/>
  </r>
  <r>
    <n v="456"/>
    <x v="91"/>
    <s v="Ц.Батзул"/>
    <s v="Г.Мөнхцэцэг"/>
    <s v="Монгол эм импекс концерн ХХК"/>
    <d v="2020-06-09T00:00:00"/>
    <s v="Эмнэлгийн хэрэгсэл нийлүүлэх багц 24"/>
    <x v="2"/>
    <s v="Цус сэлбэлт судлалын үндэсний төв "/>
    <s v="ЭМС"/>
    <s v=" -"/>
    <s v="2020.05.28"/>
    <s v=" 6-1/3711"/>
    <s v="Г.Мөнхцэцэг"/>
    <m/>
    <m/>
  </r>
  <r>
    <n v="457"/>
    <x v="91"/>
    <s v="Ц.Батзул"/>
    <s v="Ч.Баярмаа"/>
    <s v="Б-софт ХХК"/>
    <d v="2020-06-09T00:00:00"/>
    <s v="Орхон аймаг дахь орон сууцны0 1 А хорооллын дэд бүтэц барих ажил"/>
    <x v="3"/>
    <s v="Орхон аймгийн ОНӨГ"/>
    <s v="Орхон Зд"/>
    <m/>
    <s v="2020.06.09"/>
    <d v="3963-06-01T00:00:00"/>
    <s v="Ч.Баярмаа"/>
    <m/>
    <m/>
  </r>
  <r>
    <n v="458"/>
    <x v="92"/>
    <s v="Ц.Батзул"/>
    <s v="Ч.Баярмаа"/>
    <s v="Кенжикү ХХК"/>
    <d v="2020-06-10T00:00:00"/>
    <s v="Цэцэрлэгийн барилга, 100 ор /Дархан-Уул, Дархан сум, Өргөө баг/"/>
    <x v="0"/>
    <s v="Дархан-Уул аймгийн ОНӨГ"/>
    <s v="Дархан-Уул ЗД"/>
    <m/>
    <s v="2020.06.10"/>
    <d v="3995-06-01T00:00:00"/>
    <s v="Ч.Баярмаа"/>
    <m/>
    <m/>
  </r>
  <r>
    <n v="459"/>
    <x v="92"/>
    <s v="Ц.Батзул"/>
    <s v="Д.Отгонсүрэн"/>
    <s v="Мөнх-өргөө ХХК"/>
    <d v="2020-06-10T00:00:00"/>
    <s v="Хөл бөмбөгийн талбай бүхий спортын цогцолборын тохижилт /Хэнтий, Батноров, Бэрх тосгон"/>
    <x v="2"/>
    <s v="Хэнтий аймгийн ОНӨГ"/>
    <s v="Хэнтий ЗД"/>
    <s v="0"/>
    <s v="2020.05.28"/>
    <s v="6-1/3708"/>
    <s v="Д.Отгонсүрэн"/>
    <s v="0"/>
    <s v="0"/>
  </r>
  <r>
    <n v="460"/>
    <x v="92"/>
    <s v="Ц.Батзул"/>
    <s v="Г.Мөнхцэцэг"/>
    <s v="Синапс ХХК"/>
    <d v="2020-06-10T00:00:00"/>
    <s v="Сум дундын малын гаралтай түүхий эд, бүтээгдэхүүний чанарын лаборатори"/>
    <x v="0"/>
    <s v="Өмнөговь аймгийн ОНӨГ"/>
    <s v="Өмнөговь ЗД"/>
    <s v=" 6-1/3713"/>
    <s v=" 2020.06.09"/>
    <s v=" 6-1/3975"/>
    <s v="Г.Мөнхцэцэг"/>
    <s v="Улсын төсөв "/>
    <n v="180000000"/>
  </r>
  <r>
    <n v="461"/>
    <x v="93"/>
    <s v="Ц.Батзул"/>
    <s v="Д.Отгонсүрэн"/>
    <s v="Экспо см ХХК"/>
    <d v="2020-06-11T00:00:00"/>
    <s v="Дэр мод үйлдвэрлэх зориулалттай цагаан дэр мод худалдан авах БАГЦ 4"/>
    <x v="0"/>
    <s v="Улаанбаатар төмөр зам ХНН"/>
    <s v="ТӨБЗГ"/>
    <s v="6-1/3771"/>
    <s v="2020.06.11"/>
    <s v="6-1/4084"/>
    <s v="Д.Отгонсүрэн"/>
    <s v="Өөрийн хөрөнгө"/>
    <n v="5050000000"/>
  </r>
  <r>
    <n v="462"/>
    <x v="93"/>
    <s v="Ц.Батзул"/>
    <s v="Д.Отгонсүрэн"/>
    <s v="Зитоп ХХК"/>
    <d v="2020-06-11T00:00:00"/>
    <s v="Автобус паркын угаах цех, кузов засвар"/>
    <x v="1"/>
    <s v="Зорчигч тээвэр гурав ОНӨААТҮГ"/>
    <s v="Нийслэл ЗД"/>
    <s v="6-1/3772"/>
    <s v="2020.06.10"/>
    <s v="6-1/3997"/>
    <s v="Д.Отгонсүрэн"/>
    <s v="Өөрийн хөрөнгө"/>
    <n v="2297167251"/>
  </r>
  <r>
    <n v="463"/>
    <x v="93"/>
    <s v="Ц.Батзул"/>
    <s v="Б.Түвшин"/>
    <s v="Өнө тэгш арвижих ХХК"/>
    <d v="2020-06-11T00:00:00"/>
    <s v="Хорооны Засаг даргын Тамгын газрын тоног төхөөрөмж /Улаанбаатар Сонгинохайрхан дүүрэг 18, 19, 23, 27, 29, 38, 39"/>
    <x v="1"/>
    <s v="Сонгинохайрхан дүүргийн ХААА"/>
    <s v="Нийслэл Зд"/>
    <m/>
    <s v="2020.06.11"/>
    <d v="4069-06-01T00:00:00"/>
    <s v="Б.Түвшин"/>
    <s v="Улсын төсөв"/>
    <n v="100000000"/>
  </r>
  <r>
    <n v="464"/>
    <x v="93"/>
    <s v="Ц.Батзул"/>
    <s v="Ч.Баярмаа"/>
    <s v="Мон илч ХХК"/>
    <d v="2020-06-11T00:00:00"/>
    <s v="Цувих машины эд анги, сэлбэгүүд"/>
    <x v="0"/>
    <s v="Эрдэнэт үйлдвэр ТӨҮГ"/>
    <s v="ТӨБЗГ"/>
    <m/>
    <s v="2020.06.11"/>
    <d v="4045-06-01T00:00:00"/>
    <s v="Ч.Баярмаа"/>
    <m/>
    <m/>
  </r>
  <r>
    <n v="465"/>
    <x v="93"/>
    <s v="Ц.Батзул"/>
    <s v="Б.Түвшин"/>
    <s v="Эдем ХХК"/>
    <d v="2020-06-11T00:00:00"/>
    <s v="Хор саармагжуулах бодис, хүнсний бүтээгдэхүүн /Эрдэнэт/"/>
    <x v="2"/>
    <s v="Эрдэнэт үйлдвэр ТӨҮГ"/>
    <s v="ТӨБЗГ"/>
    <m/>
    <s v="2020.06.10"/>
    <s v="6-1/4020"/>
    <s v="Б.Түвшин"/>
    <m/>
    <m/>
  </r>
  <r>
    <n v="466"/>
    <x v="93"/>
    <s v="Ц.Батзул"/>
    <s v="Г.Мөнхцэцэг"/>
    <s v="Метро экспресс ХХК"/>
    <d v="2020-06-11T00:00:00"/>
    <s v="Угаалга хими цэвэрлэгээний үйлчилгээ үзүүлэх"/>
    <x v="0"/>
    <s v="МИАТ ТӨХК"/>
    <s v="ТӨБЗГ"/>
    <s v=" 6-1/3792"/>
    <s v=" 2020.06.11"/>
    <s v=" 6-1/4090"/>
    <s v="Г.Мөнхцэцэг"/>
    <s v="Өөрийн хөрөнгө "/>
    <n v="487140705"/>
  </r>
  <r>
    <n v="467"/>
    <x v="94"/>
    <s v="Ц.Батзул"/>
    <s v="Д.Отгонсүрэн"/>
    <s v="Омнис импекс ХХК"/>
    <d v="2020-06-12T00:00:00"/>
    <s v="Электрон нивлер худалдан авах"/>
    <x v="0"/>
    <s v="Дархан АЗЗА ТӨХК"/>
    <s v="ТӨБЗГ"/>
    <s v="6-1/3833"/>
    <s v="2020.06.12"/>
    <s v="6-1/4102"/>
    <s v="Д.Отгонсүрэн"/>
    <s v="Өөрийн хөрөнгө"/>
    <n v="12800000"/>
  </r>
  <r>
    <n v="468"/>
    <x v="94"/>
    <s v="Ц.Батзул"/>
    <s v="Д.Отгонсүрэн"/>
    <s v="Ихбогд зам ХХК"/>
    <d v="2020-06-12T00:00:00"/>
    <s v="Хөөрч буух хучилтын зурвасын их засвар "/>
    <x v="7"/>
    <s v="ИНЕГ"/>
    <s v="ЗТХС"/>
    <s v="0"/>
    <s v="2020.06.04"/>
    <s v="6-1/3830"/>
    <s v="Д.Отгонсүрэн"/>
    <s v="0"/>
    <s v="0"/>
  </r>
  <r>
    <n v="469"/>
    <x v="94"/>
    <s v="Ц.Батзул"/>
    <s v="Г.Мөнхцэцэг"/>
    <s v="ИКОН ХХК"/>
    <d v="2020-06-12T00:00:00"/>
    <s v="Дулааны тоолуур нийлүүлэх"/>
    <x v="0"/>
    <s v="Орон сууц нийтийн аж ахуйн удирдах газар ОНӨААТҮГ"/>
    <s v="Нийслэл ЗД"/>
    <s v=" 6-1/3808"/>
    <s v=" 2020.06.11"/>
    <s v=" 6-1/4043"/>
    <s v="Г.Мөнхцэцэг"/>
    <s v="Өөрийн хөрөнгө "/>
    <n v="36745500"/>
  </r>
  <r>
    <n v="470"/>
    <x v="94"/>
    <s v="Ц.Батзул"/>
    <s v="Б.Түвшин"/>
    <s v="Чингисийн төгөл ХХК"/>
    <d v="2020-06-12T00:00:00"/>
    <s v="Баянгол дүүргийн нийтийн зориулалттай орон сууцны барилгын фасад /5,6,18 дугаар хороо/ "/>
    <x v="0"/>
    <s v="НХААГ"/>
    <s v="Нийслэл ЗД"/>
    <m/>
    <s v="2020.06.11"/>
    <s v="6-1/4070"/>
    <s v="Г.Мөнхцэцэг"/>
    <s v="Нийслэлийн төсвийн хөрөнгө"/>
    <n v="2060200000"/>
  </r>
  <r>
    <n v="471"/>
    <x v="94"/>
    <s v="Ц.Батзул"/>
    <s v="Д.Номингэрэл"/>
    <s v="Көркем ХХК"/>
    <d v="2020-06-12T00:00:00"/>
    <s v="Алтай сумын цэцэрлэгийн барилгын их засварын ажил"/>
    <x v="1"/>
    <s v="Баян-Өлгий аймгийн ЗДТГ"/>
    <s v="Баян-Өлгий ЗД"/>
    <d v="3803-06-01T00:00:00"/>
    <s v="2020.06.12"/>
    <d v="4104-06-01T00:00:00"/>
    <s v="Д.Номингэрэл"/>
    <s v="Улсын төсөв"/>
    <n v="160000000"/>
  </r>
  <r>
    <n v="472"/>
    <x v="94"/>
    <s v="Ц.Батзул"/>
    <s v="Ч.Баярмаа"/>
    <s v="Мөлүү хээр ХХК"/>
    <d v="2020-06-12T00:00:00"/>
    <s v="Цувих машины эд анги, сэлбэгүүд"/>
    <x v="0"/>
    <s v="Эрдэнэт үйлдвэр ТӨҮГ"/>
    <s v="ТӨБЗГ"/>
    <m/>
    <s v="2020.06.11"/>
    <d v="4045-06-01T00:00:00"/>
    <s v="Г.Мөнхцэцэг"/>
    <m/>
    <m/>
  </r>
  <r>
    <n v="473"/>
    <x v="94"/>
    <s v="Ц.Батзул"/>
    <s v="Г.Мөнхцэцэг"/>
    <s v="Солонго солюшинс ХХК"/>
    <d v="2020-06-12T00:00:00"/>
    <s v="Хими, хүчдэл, өндөрт ажиллах хамгаалах хэрэгсэл"/>
    <x v="0"/>
    <s v="Дулааны III цахилгаан станц ТӨХК"/>
    <s v="ЭХС"/>
    <s v=" 6-1/3849"/>
    <s v=" 2020.06.10"/>
    <s v=" 6-1/3998"/>
    <s v="Г.Мөнхцэцэг"/>
    <s v="Өөрийн хөрөнгө "/>
    <n v="35000000"/>
  </r>
  <r>
    <n v="474"/>
    <x v="94"/>
    <s v="Ц.Батзул"/>
    <s v="Г.Мөнхцэцэг"/>
    <s v="Номун заяа ХХК"/>
    <d v="2020-06-12T00:00:00"/>
    <s v="Ахманд настан, хүүхдийн эмнэлгийн барилгын /Баянзүрх дүүрэг/"/>
    <x v="7"/>
    <s v="ТХААГ"/>
    <s v="ЕС"/>
    <s v=" -"/>
    <s v=" 2020.06.04"/>
    <s v=" 6-1/3810"/>
    <s v="Г.Мөнхцэцэг"/>
    <m/>
    <m/>
  </r>
  <r>
    <n v="475"/>
    <x v="94"/>
    <s v="Ц.Батзул"/>
    <s v="Б.Түвшин"/>
    <s v="Электрон техник ХХК"/>
    <d v="2020-06-12T00:00:00"/>
    <s v="Батмөнх даян хааны талбайн гэрэлтүүлэг, лед дэлгэцийг шинэчлэх"/>
    <x v="0"/>
    <s v="Өмнөговь аймгийн ЗДТГ"/>
    <s v="Өмнөговь ЗД"/>
    <m/>
    <s v="2020.06.10"/>
    <s v="6-1/4019"/>
    <s v="Б.Түвшин"/>
    <s v="Орон нутгийн төсөв"/>
    <n v="220000000"/>
  </r>
  <r>
    <n v="476"/>
    <x v="94"/>
    <s v="Ц.Батзул"/>
    <s v="Ч.Баярмаа"/>
    <s v="Такаанар ХХК"/>
    <d v="2020-06-12T00:00:00"/>
    <s v="Амгалан дахь төв засварын үйлдвэрийн халаалтын зуухыг ЦТД болгон шинэчлэх, Амгалан дулааны станцын төвийн шугамтай холбох ажил"/>
    <x v="0"/>
    <s v="Улаанбаатар төмөр зам ХНН"/>
    <s v="ТӨБЗГ"/>
    <m/>
    <s v="2020.06.12"/>
    <d v="4099-06-01T00:00:00"/>
    <s v="Г.Мөнхцэцэг"/>
    <m/>
    <m/>
  </r>
  <r>
    <n v="477"/>
    <x v="94"/>
    <s v="Ц.Батзул"/>
    <s v="Д.Отгонсүрэн"/>
    <s v="Нуган ХХК"/>
    <d v="2020-06-12T00:00:00"/>
    <s v="Өрхийн эрүүл мэндийн төвийн тоног төхөөрөмж /Улаанбаатар, Баянгол дүүрэг 11, 15, 16, 17, 18, 19 дүгээр хороо/"/>
    <x v="0"/>
    <s v="ТХААГ"/>
    <s v="ЕС"/>
    <s v="6-1/3831"/>
    <s v="2020.06.16"/>
    <s v=" 6-1/4101"/>
    <s v="Д.Отгонсүрэн"/>
    <s v="Улсын төсөв"/>
    <n v="300000000"/>
  </r>
  <r>
    <n v="478"/>
    <x v="94"/>
    <s v="Ц.Батзул"/>
    <s v="Б.Түвшин"/>
    <s v="Сокол ХХК"/>
    <d v="2020-06-12T00:00:00"/>
    <s v="Тусгай зориулалтын автомашин нийлүүлэх"/>
    <x v="0"/>
    <s v="Эрдэнэт үйлдвэр ТӨҮГ"/>
    <s v="ТӨБЗГ"/>
    <m/>
    <s v="2020.06.10"/>
    <s v="6-1/4008"/>
    <s v="Б.Түвшин"/>
    <s v="Өөрийн хөрөнгө"/>
    <n v="5030341000"/>
  </r>
  <r>
    <n v="479"/>
    <x v="95"/>
    <s v="Ц.Батзул"/>
    <s v="Ц.Батзул"/>
    <s v="Шилдээд ХХК"/>
    <d v="2020-06-16T00:00:00"/>
    <s v="Ахманд настан, хүүхдийн эмнэлгийн барилгын /Баянзүрх дүүрэг/"/>
    <x v="4"/>
    <s v="ТХААГ"/>
    <s v="ЕС"/>
    <s v=" 6-1/3811"/>
    <s v=" 2020.06.15"/>
    <s v=" 6-1/4146"/>
    <s v="Г.Мөнхцэцэг"/>
    <m/>
    <m/>
  </r>
  <r>
    <n v="480"/>
    <x v="95"/>
    <s v="Ц.Батзул"/>
    <s v="Ц.Батзул"/>
    <s v="Долоон болдог ХХК"/>
    <d v="2020-06-16T00:00:00"/>
    <s v="Ахманд настан, хүүхдийн эмнэлгийн барилгын /Баянзүрх дүүрэг/"/>
    <x v="4"/>
    <s v="ТХААГ"/>
    <s v="ЕС"/>
    <m/>
    <m/>
    <m/>
    <s v="Г.Мөнхцэцэг"/>
    <m/>
    <m/>
  </r>
  <r>
    <n v="481"/>
    <x v="95"/>
    <s v="Ц.Батзул"/>
    <s v="Д.Номингэрэл"/>
    <s v="Мехлопат ХХК"/>
    <d v="2020-06-16T00:00:00"/>
    <s v="Холхивч багц-3 нийлүүлэх"/>
    <x v="0"/>
    <s v="Эрдэнэт үйлдвэр ТӨҮГ"/>
    <s v="ТӨБЗГ"/>
    <d v="3804-06-01T00:00:00"/>
    <s v="2020.06.16"/>
    <d v="4177-06-01T00:00:00"/>
    <s v="Д.Номингэрэл"/>
    <s v="Өөрийн хөрөнгө"/>
    <n v="677848635"/>
  </r>
  <r>
    <n v="482"/>
    <x v="95"/>
    <s v="Ц.Батзул"/>
    <s v="Д.Отгонсүрэн"/>
    <s v="Отто мир ХХК"/>
    <d v="2020-06-16T00:00:00"/>
    <s v="Уянга сумын төвийн хогийн цэгийг цэгцдэх ковш худалдан авах "/>
    <x v="2"/>
    <s v="Өвөрхангай аймгийн Уянга сумын ЗДТГ"/>
    <s v="Өвөрхангай ЗД"/>
    <s v="0"/>
    <s v="2020.06.04"/>
    <s v="6-1/3836"/>
    <s v="Д.Отгонсүрэн"/>
    <s v="0"/>
    <s v="0"/>
  </r>
  <r>
    <n v="483"/>
    <x v="95"/>
    <s v="Ц.Батзул"/>
    <s v="Б.Түвшин"/>
    <s v="Саннилайф ХХК"/>
    <d v="2020-06-16T00:00:00"/>
    <s v="Батмөнх даян хааны талбайн гэрэлтүүлэг, лед дэлгэцийг шинэчлэх"/>
    <x v="5"/>
    <s v="Өмнөговь аймгийн ЗДТГ"/>
    <s v="Өмнөговь ЗД"/>
    <m/>
    <s v="2020.06.10"/>
    <s v="6-1/4019"/>
    <s v="Б.Түвшин"/>
    <s v="Орон нутгийн төсөв"/>
    <n v="220000000"/>
  </r>
  <r>
    <n v="484"/>
    <x v="95"/>
    <s v="Ц.Батзул"/>
    <s v="Б.Түвшин"/>
    <s v="Монтех дистрибьюшн ХХК"/>
    <d v="2020-06-16T00:00:00"/>
    <s v="Сервер нийлүүлэгчийг сонгох"/>
    <x v="0"/>
    <s v="УСУГ"/>
    <s v="Нийслэл ЗД"/>
    <m/>
    <s v="2020.06.11"/>
    <s v="6-1/4072"/>
    <s v="Б.Түвшин"/>
    <s v="Өөрийн хөрөнгө"/>
    <n v="98000000"/>
  </r>
  <r>
    <n v="485"/>
    <x v="95"/>
    <s v="Ц.Батзул"/>
    <s v="Д.Отгонсүрэн"/>
    <s v="Уул өвгөд ХХК"/>
    <d v="2020-06-16T00:00:00"/>
    <s v="Сургуулийн барилга, спорт заал, 320 суудал /Хөвсгөл, Их уул сум/"/>
    <x v="0"/>
    <s v="Хөвсгөл ОНӨГ"/>
    <s v="БСШУСС"/>
    <s v="6-1/3834"/>
    <s v="2020.06.16"/>
    <s v="6-1/4173"/>
    <s v="Д.Отгонсүрэн"/>
    <s v="УТХО"/>
    <n v="3500000000"/>
  </r>
  <r>
    <n v="486"/>
    <x v="95"/>
    <s v="Ц.Батзул"/>
    <s v="Г.Мөнхцэцэг"/>
    <s v="Хүчит сэлэнгэ ХХК"/>
    <d v="2020-06-16T00:00:00"/>
    <s v="Сэлэнгэ аймгийн Зүүнбүрэн сумын Төрийн үйлчилгээний нэгдсэн төвийн барилгын гадна фасад засвар"/>
    <x v="0"/>
    <s v="Сэлэнгэ аймгийн Зүүнбүрэн сум"/>
    <s v="Сэлэнгэ ЗД"/>
    <s v=" 6-1/3809"/>
    <s v=" 2020.06.09"/>
    <s v=" 6-1/3974"/>
    <s v="Г.Мөнхцэцэг"/>
    <s v="Орон нутгийн төсөв "/>
    <n v="51085200"/>
  </r>
  <r>
    <n v="487"/>
    <x v="95"/>
    <s v="Ц.Батзул"/>
    <s v="Д.Номингэрэл"/>
    <s v="Газар дэлхий ХХК"/>
    <d v="2020-06-16T00:00:00"/>
    <s v="Байгаль орчны нөлөөллийн нарийвчилсан үнэлгээ"/>
    <x v="1"/>
    <s v="ЭХЯ"/>
    <s v="ЭХС"/>
    <d v="3872-06-01T00:00:00"/>
    <s v="2020.06.12"/>
    <s v=" 6-1/4093"/>
    <s v="Д.Номингэрэл"/>
    <s v="Орон нутгийн төсөв "/>
    <n v="516000000"/>
  </r>
  <r>
    <n v="488"/>
    <x v="95"/>
    <s v="Ц.Батзул"/>
    <s v="Б.Түвшин"/>
    <s v="Пи пи пи эм жи эл ХХК"/>
    <d v="2020-06-16T00:00:00"/>
    <s v="Тусгай зориулалтын автомашин нийлүүлэх"/>
    <x v="0"/>
    <s v="Эрдэнэт үйлдвэр ТӨҮГ"/>
    <s v="ТӨБЗГ"/>
    <m/>
    <s v="2020.06.10"/>
    <s v="6-1/4008"/>
    <s v="Б.Түвшин"/>
    <s v="Өөрийн хөрөнгө"/>
    <n v="5030341000"/>
  </r>
  <r>
    <n v="489"/>
    <x v="95"/>
    <s v="Ц.Батзул"/>
    <s v="Б.Түвшин"/>
    <s v="Грэйт майнинг ХХК"/>
    <d v="2020-06-16T00:00:00"/>
    <s v="Цэцэрлэгийн барилга, 240 ор /НД, 4 дүгээр хороо/"/>
    <x v="0"/>
    <s v="НХААГ"/>
    <s v="Нийслэл ЗД"/>
    <m/>
    <s v="2020.06.11"/>
    <s v="6-1/4072"/>
    <s v="Б.Түвшин"/>
    <s v="Нийслэлийн төсвийн хөрөнгө"/>
    <n v="2200000000"/>
  </r>
  <r>
    <n v="490"/>
    <x v="95"/>
    <s v="Ц.Батзул"/>
    <s v="Б.Түвшин"/>
    <s v="Монкон констракшн ХХК"/>
    <d v="2020-06-16T00:00:00"/>
    <s v="Сургуулийн барилгын өргөтгөл /Хэнтий, Баян-Адрага сум/"/>
    <x v="5"/>
    <s v="ТХААГ"/>
    <s v="ЕС"/>
    <m/>
    <s v="2020.06.15"/>
    <s v=" 6-1/4113"/>
    <s v="Б.Түвшин"/>
    <s v="Улсын төсөв"/>
    <n v="1500000000"/>
  </r>
  <r>
    <n v="491"/>
    <x v="95"/>
    <s v="Ц.Батзул"/>
    <s v="Д.Отгонсүрэн"/>
    <s v="Абсолют чойс ХХК"/>
    <d v="2020-06-16T00:00:00"/>
    <s v="Зуны гутал, Өвлийн гутал"/>
    <x v="1"/>
    <s v="Баруун бүсийн эрчим хүчний систем ТӨХК"/>
    <s v="ЭХС"/>
    <s v="6-1/3832"/>
    <s v="2020.06.16"/>
    <s v="6-1/4175"/>
    <s v="Д.Отгонсүрэн"/>
    <s v="Өөрийн хөрөнгө"/>
    <n v="29580000"/>
  </r>
  <r>
    <n v="492"/>
    <x v="95"/>
    <s v="Ц.Батзул"/>
    <s v="Д.Отгонсүрэн"/>
    <s v="Абсолют чойс ХХК"/>
    <d v="2020-06-16T00:00:00"/>
    <s v="Зуны хувцас, Өвлийн хувцас"/>
    <x v="1"/>
    <s v="Баруун бүсийн эрчим хүчний систем ТӨХК"/>
    <s v="ЭХС"/>
    <s v="6-1/3832"/>
    <s v="2020.06.16"/>
    <s v="6-1/4174"/>
    <s v="Д.Отгонсүрэн"/>
    <s v="Өөрийн хөрөнгө"/>
    <n v="31620000"/>
  </r>
  <r>
    <n v="493"/>
    <x v="96"/>
    <s v="Ц.Батзул"/>
    <s v="Б.Түвшин"/>
    <s v="Дижитал медик ХХК"/>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x v="1"/>
    <s v="Мал эмнэлгийн ерөнхий газар"/>
    <s v="ХХААХҮС"/>
    <m/>
    <s v="2020.06.15"/>
    <s v=" 6-1/4139"/>
    <s v="Б.Түвшин"/>
    <s v="Улсын төсөв"/>
    <n v="80000000"/>
  </r>
  <r>
    <n v="494"/>
    <x v="96"/>
    <s v="Ц.Батзул"/>
    <s v="Д.Отгонсүрэн"/>
    <s v="Энто ХХК"/>
    <d v="2020-06-17T00:00:00"/>
    <s v="Нийслэлийн эрүүл мэндийн харьяа байгууллагуудын 2020 он хэрэглэх эм, эмнэлгийн хэрэгсэл БАГЦ-5"/>
    <x v="0"/>
    <s v="НХААГ"/>
    <s v="Нийслэл ЗД"/>
    <s v="6-1/4168"/>
    <s v="2020.06.17"/>
    <s v="6-1/4207"/>
    <s v="Д.Отгонсүрэн"/>
    <s v="УТХО"/>
    <n v="253744000"/>
  </r>
  <r>
    <n v="495"/>
    <x v="96"/>
    <s v="Ц.Батзул"/>
    <s v="Э.Билгүүн"/>
    <s v="Түрүүгарав ХХК"/>
    <d v="2020-06-17T00:00:00"/>
    <s v="Соёлын төвийн барилга, 200 суудал /Дорнод, Булган сум/"/>
    <x v="2"/>
    <s v="Дорнод аймгийн ОНӨГ"/>
    <s v="Дорнод ЗД"/>
    <m/>
    <s v="2020.06.10"/>
    <d v="3989-06-01T00:00:00"/>
    <s v="Э.Билгүүн"/>
    <m/>
    <m/>
  </r>
  <r>
    <n v="496"/>
    <x v="96"/>
    <s v="Ц.Батзул"/>
    <s v="Г.Мөнхцэцэг"/>
    <s v="Дриймлидер консалтинг ХХК"/>
    <d v="2020-06-17T00:00:00"/>
    <s v="Ахуйн хэрэглээний бараа"/>
    <x v="5"/>
    <s v="Ахмад настаны үндэсний төв"/>
    <s v="ХНХС"/>
    <s v=" 6-1/3904"/>
    <s v=" 2020.06.17"/>
    <s v=" 6-1/4262"/>
    <s v="Г.Мөнхцэцэг"/>
    <s v="Улсын төсөв "/>
    <n v="51056700"/>
  </r>
  <r>
    <n v="497"/>
    <x v="96"/>
    <s v="Ц.Батзул"/>
    <s v="Б.Түвшин"/>
    <s v="Хан жаргалант стоунс ХХК"/>
    <d v="2020-06-17T00:00:00"/>
    <s v="Завхан аймгийн Идэр сумын 320 хүүхдийн хичээлийн байр, спорт заалны барилга угсралтын ажил"/>
    <x v="2"/>
    <s v="Завхан аймгийн ОНӨГ"/>
    <s v="Завхан ЗД"/>
    <m/>
    <s v="2020.06.08"/>
    <s v="6-1/3892"/>
    <s v="Б.Түвшин"/>
    <m/>
    <m/>
  </r>
  <r>
    <n v="498"/>
    <x v="96"/>
    <s v="Ц.Батзул"/>
    <s v="Г.Мөнхцэцэг"/>
    <s v="Төмөртхос бэрс ХХК"/>
    <d v="2020-06-17T00:00:00"/>
    <s v="Сургууль цэцэрлэгийн барилгын дулаан алдагдалыг бууруулах, эрчим хүчний үр ашгийг нэмэгдүүлэх засвар шинэчлэлт хийх"/>
    <x v="7"/>
    <s v="НХААГ"/>
    <s v="Нийслэл Зд"/>
    <s v=" -"/>
    <s v=" 2020.06.08"/>
    <s v=" 6-1/3902"/>
    <s v="Г.Мөнхцэцэг"/>
    <m/>
    <m/>
  </r>
  <r>
    <n v="499"/>
    <x v="96"/>
    <s v="Ц.Батзул"/>
    <s v="Г.Мөнхцэцэг"/>
    <s v="Саммит компьютер технологи ХХК"/>
    <d v="2020-06-17T00:00:00"/>
    <s v="Засаг даргын тамгын газар тоног төхөөрөмж нийлүүлэх"/>
    <x v="0"/>
    <s v="Увс аймгийн ОНӨГ"/>
    <s v="Увс Зд"/>
    <s v=" 6-1/3930"/>
    <s v=" 2020.06.17"/>
    <s v=" 6-1/4200"/>
    <s v="Г.Мөнхцэцэг"/>
    <s v="Улсын төсөв "/>
    <n v="48000000"/>
  </r>
  <r>
    <n v="500"/>
    <x v="96"/>
    <s v="Ц.Батзул"/>
    <s v="Д.Отгонсүрэн"/>
    <s v="Ану гэгээн ХХК"/>
    <d v="2020-06-17T00:00:00"/>
    <s v="Бичгийн хэрэгсэл нийлүүлэх  "/>
    <x v="2"/>
    <s v="УСУГ"/>
    <s v="Нийслэл Зд"/>
    <s v="6-1/3914"/>
    <s v="2020.06.17"/>
    <s v="6-1/4209"/>
    <s v="Д.Отгонсүрэн"/>
    <s v="0"/>
    <s v="0"/>
  </r>
  <r>
    <n v="501"/>
    <x v="96"/>
    <s v="Ц.Батзул"/>
    <s v="Б.Түвшин"/>
    <s v="Хэмжил зүй ХХК"/>
    <d v="2020-06-17T00:00:00"/>
    <s v="Гэр хорооллын нүхэн жорлонг шинэчлэх "/>
    <x v="0"/>
    <s v="БОАЖЯ"/>
    <s v="БОАЖС"/>
    <m/>
    <s v="2020.06.18"/>
    <s v="6-1/4258"/>
    <s v="Б.Түвшин"/>
    <s v="Улсын төсөв"/>
    <n v="2900000000"/>
  </r>
  <r>
    <n v="502"/>
    <x v="96"/>
    <s v="Ц.Батзул"/>
    <s v="Д.Номингэрэл"/>
    <s v="Химон констракшн ХХК"/>
    <d v="2020-06-17T00:00:00"/>
    <s v="Даланзадгад суманд 1200 хүүхдийн сургуулийн барилга"/>
    <x v="0"/>
    <s v="Өмнөговь аймгийн ОНӨГ"/>
    <s v="Өмнөговь ЗД"/>
    <d v="3886-06-01T00:00:00"/>
    <s v="2020.06.15"/>
    <d v="4136-06-01T00:00:00"/>
    <s v="Д.Номингэрэл"/>
    <s v="Говийн оюу хөгжлийг дэмжих сан"/>
    <n v="14167100000"/>
  </r>
  <r>
    <n v="503"/>
    <x v="97"/>
    <s v="Ц.Батзул"/>
    <s v="Д.Номингэрэл"/>
    <s v="Электрон техник ХХК"/>
    <d v="2020-06-18T00:00:00"/>
    <s v="Сумдын соёлын төвийн техник, хэрэгсэл, хөгжмийн зэмсэгээр хангах"/>
    <x v="1"/>
    <s v="Завхан аймгийн ОНӨГ"/>
    <s v="Завхан ЗД"/>
    <d v="3887-06-01T00:00:00"/>
    <s v="2020.06.18"/>
    <d v="4239-06-01T00:00:00"/>
    <s v="Д.Номингэрэл"/>
    <s v="Орон нутгийн хөгжлийн сан"/>
    <n v="60000000"/>
  </r>
  <r>
    <n v="504"/>
    <x v="97"/>
    <s v="Ц.Батзул"/>
    <s v="Ч.Баярмаа"/>
    <s v="Талын анирхуй ХХК"/>
    <d v="2020-06-18T00:00:00"/>
    <s v="Дорнод аймгийн Халхгол сумын шинэ төвийн үйл ажиллагааг дэмжих Багц 2,"/>
    <x v="0"/>
    <s v="Дорнод аймгийн ОНӨГ"/>
    <s v="Дорнод ЗД"/>
    <m/>
    <s v="2020.06.12"/>
    <d v="4133-06-01T00:00:00"/>
    <s v="Г.Мөнхцэцэг"/>
    <m/>
    <m/>
  </r>
  <r>
    <n v="505"/>
    <x v="97"/>
    <s v="Ц.Батзул"/>
    <s v="Ч.Баярмаа"/>
    <s v="Талын анирхуй ХХК"/>
    <d v="2020-06-18T00:00:00"/>
    <s v="Дорнод аймгийн Халхгол сумын шинэ төвийн үйл ажиллагааг дэмжих Багц 3"/>
    <x v="4"/>
    <s v="Дорнод аймгийн ОНӨГ"/>
    <s v="Дорнод ЗД"/>
    <m/>
    <s v="2020.06.16"/>
    <d v="4163-06-01T00:00:00"/>
    <s v="Ч.Баярмаа"/>
    <m/>
    <n v="300000000"/>
  </r>
  <r>
    <n v="506"/>
    <x v="97"/>
    <s v="Ц.Батзул"/>
    <s v="Д.Номингэрэл"/>
    <s v="Мөнх-оргил трейд ХХК"/>
    <d v="2020-06-18T00:00:00"/>
    <s v="Эрдэнэбүрэнгийн усан цахилгаан станцын төслийн байгаль орчны нөлөөллийн нарийвчилсан үнэлгээ хийх"/>
    <x v="1"/>
    <s v="ЭХЯ"/>
    <s v="ЭХС"/>
    <d v="3872-06-01T00:00:00"/>
    <s v="2020.06.11"/>
    <d v="4056-06-01T00:00:00"/>
    <s v="Д.Номингэрэл"/>
    <s v="Улсын төсөв"/>
    <n v="516000000"/>
  </r>
  <r>
    <n v="507"/>
    <x v="97"/>
    <s v="Ц.Батзул"/>
    <s v="Ч.Баярмаа"/>
    <s v="Баясал төгс ХХК"/>
    <d v="2020-06-18T00:00:00"/>
    <s v="Төвлөрсөн эрчим хүчний 10 кВт шугам сүлжээг 35 кВт-аар солих ажлын зураг"/>
    <x v="1"/>
    <s v="Дорнод аймгийн ОНӨГ"/>
    <s v="Дорнод ЗД"/>
    <m/>
    <s v="2020.06.15"/>
    <d v="4134-06-01T00:00:00"/>
    <s v="Г.Мөнхцэцэг"/>
    <m/>
    <m/>
  </r>
  <r>
    <n v="508"/>
    <x v="97"/>
    <s v="Ц.Батзул"/>
    <s v="Г.Мөнхцэцэг"/>
    <s v="Аркосис ХХК"/>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x v="1"/>
    <s v="Увс аймгийн ОНӨГ"/>
    <s v="Увс Зд"/>
    <m/>
    <s v=" 2020.06.18"/>
    <s v=" 6-1/4256"/>
    <s v="Г.Мөнхцэцэг"/>
    <s v="Улсын төсөв "/>
    <n v="77000000"/>
  </r>
  <r>
    <n v="509"/>
    <x v="97"/>
    <s v="Ц.Батзул"/>
    <s v="Б.Түвшин"/>
    <s v="Хьюндай моторс монгол ХХК"/>
    <d v="2020-06-18T00:00:00"/>
    <s v="Тусгай зориулалтын автомашин нийлүүлэх"/>
    <x v="2"/>
    <s v="Эрдэнэт үйлдвэр ТӨҮГ"/>
    <s v="ТӨБЗГ"/>
    <m/>
    <s v="2020.06.10"/>
    <s v="6-1/4035"/>
    <s v="Б.Түвшин"/>
    <m/>
    <m/>
  </r>
  <r>
    <n v="510"/>
    <x v="97"/>
    <s v="Ц.Батзул"/>
    <s v="Б.Түвшин"/>
    <s v="Вилл вест ХХК, Воком технологи ХХК"/>
    <d v="2020-06-18T00:00:00"/>
    <s v="Хүчний трансформатор 80 мва"/>
    <x v="0"/>
    <s v="Эрдэнэт үйлдвэр ТӨҮГ"/>
    <s v="ТӨБЗГ"/>
    <m/>
    <s v="2020.06.11"/>
    <s v="6-1/4069"/>
    <s v="Б.Түвшин"/>
    <s v="Өөрийн хөрөнгө"/>
    <n v="40534614"/>
  </r>
  <r>
    <n v="511"/>
    <x v="97"/>
    <s v="Ц.Батзул"/>
    <s v="Б.Түвшин"/>
    <s v="Эгшиглэн магнай ХХК"/>
    <d v="2020-06-18T00:00:00"/>
    <s v="Хүчний трансформатор 80 мва"/>
    <x v="2"/>
    <s v="Эрдэнэт үйлдвэр ТӨҮГ"/>
    <s v="ТӨБЗГ"/>
    <m/>
    <s v="2020.06.11"/>
    <s v="6-1/4070"/>
    <s v="Б.Түвшин"/>
    <m/>
    <m/>
  </r>
  <r>
    <n v="512"/>
    <x v="97"/>
    <s v="Ц.Батзул"/>
    <s v="Г.Мөнхцэцэг"/>
    <s v="Комптрейд ХХК"/>
    <d v="2020-06-18T00:00:00"/>
    <s v="Өрхийн эрүүл мнэдийн төвийн барилга /Орхон, Баян-Өндөр сум, их залуу баг/"/>
    <x v="7"/>
    <s v="ТХААГ"/>
    <s v="ЕС"/>
    <s v=" -"/>
    <s v=" 2020.06.09"/>
    <s v=" 6-1/3972"/>
    <s v="Г.Мөнхцэцэг"/>
    <s v="Улсын төсөв "/>
    <n v="1500000000"/>
  </r>
  <r>
    <n v="513"/>
    <x v="97"/>
    <s v="Ц.Батзул"/>
    <s v="Б.Түвшин"/>
    <s v="Зитоп"/>
    <d v="2020-06-18T00:00:00"/>
    <s v="Баянгол дүүргийн нийтийн зориулалттай орон сууцны барилгын фасад /5,6,18 дугаар хороо/ "/>
    <x v="0"/>
    <s v="НХААГ"/>
    <s v="Нийслэл ЗД"/>
    <m/>
    <s v="2020.06.11"/>
    <s v="6-1/4070"/>
    <s v="Б.Түвшин"/>
    <s v="Нийслэлийн төсвийн хөоөнгө"/>
    <n v="2060200000"/>
  </r>
  <r>
    <n v="514"/>
    <x v="97"/>
    <s v="Ц.Батзул"/>
    <s v="Д.Номингэрэл"/>
    <s v="Хөх үзүүр ХХК"/>
    <d v="2020-06-18T00:00:00"/>
    <s v="Хан-уул дүүргийн 15-р сургуулийн засварын ажил "/>
    <x v="3"/>
    <s v="Хан-Уул дүүргийн ХААА"/>
    <s v="Нийслэл ЗД"/>
    <m/>
    <s v="2020.06.10"/>
    <d v="3983-06-01T00:00:00"/>
    <s v="Д.Номингэрэл"/>
    <s v="Тусламж"/>
    <n v="206499466"/>
  </r>
  <r>
    <n v="515"/>
    <x v="97"/>
    <s v="Ц.Батзул"/>
    <s v="Д.Номингэрэл"/>
    <s v="Хөх үзүүр ХХК"/>
    <d v="2020-06-18T00:00:00"/>
    <s v="Орон сууцны фасад дээврийн их засвар Багц-1, 2, 3"/>
    <x v="3"/>
    <s v="Улаанбаатар хотын захирагчийн ажлын алба"/>
    <s v="Нийслэл Зд"/>
    <m/>
    <s v="2020.06.10"/>
    <d v="3982-06-01T00:00:00"/>
    <s v="Д.Номингэрэл"/>
    <s v="Улсын төсөв"/>
    <n v="158700000"/>
  </r>
  <r>
    <n v="516"/>
    <x v="97"/>
    <s v="Ц.Батзул"/>
    <s v="Г.Мөнхцэцэг"/>
    <s v="Цагаан зуун ХХК"/>
    <d v="2020-06-18T00:00:00"/>
    <s v="Хэнтий аймгийн Хэрлэн сумын дулааны станцын 2-р хэлхээний шугам сүлжээний ажил"/>
    <x v="0"/>
    <s v="Хэнтий аймгийн ОНӨГ"/>
    <s v="Хэнтий ЗД"/>
    <s v=" 6-1/4041"/>
    <s v=" 2020.06.11"/>
    <s v=" 6-1/4087"/>
    <s v="Г.Мөнхцэцэг"/>
    <s v="Улсын төсөв "/>
    <n v="1000000000"/>
  </r>
  <r>
    <n v="517"/>
    <x v="97"/>
    <s v="Ц.Батзул"/>
    <s v="Г.Мөнхцэцэг"/>
    <s v="Монгол эм импекс концерн ХХК"/>
    <d v="2020-06-18T00:00:00"/>
    <s v="Цус сэлбэлт судлалын үндэсний төвд эм, эмнэлгийн хэрэгсэл нийлүүлэх"/>
    <x v="2"/>
    <s v="Цус сэлбэлт судлалын үндэсний төв "/>
    <s v="ЭМС"/>
    <s v=" -"/>
    <s v="2020.06.09"/>
    <s v=" 6-1/3973"/>
    <s v="Г.Мөнхцэцэг"/>
    <s v="Улсын төсөв "/>
    <n v="1400000000"/>
  </r>
  <r>
    <n v="518"/>
    <x v="98"/>
    <s v="Ц.Батзул"/>
    <s v="Г.Мөнхцэцэг"/>
    <s v="Саус гоби брэндс ХХК"/>
    <d v="2020-06-22T00:00:00"/>
    <s v="Гэр хорооллын айл өрхийн цахилгаан өргөтгөл /Улаанбаатар, баянзүрх дүүрэг, 11 дүгээр хороо/"/>
    <x v="0"/>
    <s v="ТХААГ"/>
    <s v="ЕС"/>
    <s v=" 6-1/ 4001"/>
    <s v=" 2020.06.19"/>
    <d v="4262-06-01T00:00:00"/>
    <s v="Г.Мөнхцэцэг"/>
    <s v="Улсын төсөв "/>
    <n v="350000000"/>
  </r>
  <r>
    <n v="519"/>
    <x v="98"/>
    <s v="Ц.Батзул"/>
    <s v="Д.Номингэрэл"/>
    <s v="Баянхайрханы чоно ХХК"/>
    <d v="2020-06-22T00:00:00"/>
    <s v="Трансформатор нийлүүлэх Багц 1, 2"/>
    <x v="0"/>
    <s v="ЭБЦТС ТӨХК"/>
    <s v="ЭХС"/>
    <d v="3984-06-01T00:00:00"/>
    <s v="2020.06.22"/>
    <d v="4337-06-01T00:00:00"/>
    <s v="Д.Номингэрэл"/>
    <s v="Өөрийн хөрөнгө"/>
    <n v="185000000"/>
  </r>
  <r>
    <n v="520"/>
    <x v="98"/>
    <s v="Ц.Батзул"/>
    <s v="Д.Номингэрэл"/>
    <s v="Баянхайрханы чоно ХХК"/>
    <d v="2020-06-22T00:00:00"/>
    <s v="Вакуум таслуур-1 Багц 1, 3"/>
    <x v="1"/>
    <s v="ЭБЦТС ТӨХК"/>
    <s v="ЭХС"/>
    <d v="3985-06-01T00:00:00"/>
    <s v="2020.06.18"/>
    <d v="4235-06-01T00:00:00"/>
    <s v="Д.Номингэрэл"/>
    <s v="Өөрийн хөрөнгө"/>
    <n v="248000000"/>
  </r>
  <r>
    <n v="521"/>
    <x v="98"/>
    <s v="Ц.Батзул"/>
    <s v="Д.Номингэрэл"/>
    <s v="Эм эс ай си си ХХК"/>
    <d v="2020-06-22T00:00:00"/>
    <s v="Нийслэлийн эрүүл мэндийн харьяа байгууллагуудын 2020 он хэрэглэх эм, эмнэлгийн хэрэгсэл БАГЦ-34"/>
    <x v="1"/>
    <s v="НХААГ"/>
    <s v="Нийслэл ЗД"/>
    <d v="3968-06-01T00:00:00"/>
    <s v="2020.06.18"/>
    <d v="4241-06-01T00:00:00"/>
    <s v="Д.Номингэрэл"/>
    <s v="Улсын төсөв"/>
    <n v="191507820"/>
  </r>
  <r>
    <n v="522"/>
    <x v="98"/>
    <s v="Ц.Батзул"/>
    <s v="Д.Отгонсүрэн"/>
    <s v="Евро электроникс ХХК"/>
    <d v="2020-06-22T00:00:00"/>
    <s v="&quot;Зорчигч тээвэр гурав&quot; ОНӨААТҮГ-ын автобус паркийн засвар үйлчилгээний төвийн барилга"/>
    <x v="1"/>
    <s v="Зорчигч тээвэр гурав ОНӨААТҮГ"/>
    <s v="Нийслэл ЗД"/>
    <s v=" 6-1/4042"/>
    <s v="2020.06.15"/>
    <s v="6-1/4127"/>
    <s v="Д.Отгонсүрэн"/>
    <s v="Өөрийн хөрөнгө"/>
    <n v="3753083028"/>
  </r>
  <r>
    <n v="523"/>
    <x v="98"/>
    <s v="Ц.Батзул"/>
    <s v="Г.Мөнхцэцэг"/>
    <s v="Саран инж девелопмент ХХК"/>
    <d v="2020-06-22T00:00:00"/>
    <s v="Сургууль, цэцэрлэгийн барилгын алдагдлыг бууруулах, эрчим хүчний үр ашгийн нэмэгдүүлэх засвар шинэчлэлт хийх Багц-1"/>
    <x v="0"/>
    <s v="НХААГ"/>
    <s v="Нийслэл ЗД"/>
    <s v=" 6-1/4002"/>
    <s v=" 2020.06.22"/>
    <d v="4340-06-01T00:00:00"/>
    <s v="Г.Мөнхцэцэг"/>
    <s v="Нийслэлийн төсвийн хөрөнгө "/>
    <n v="739101789"/>
  </r>
  <r>
    <n v="524"/>
    <x v="98"/>
    <s v="Ц.Батзул"/>
    <s v="Д.Номингэрэл"/>
    <s v="Ай эй ди ХХК"/>
    <d v="2020-06-22T00:00:00"/>
    <s v="Лист төмөр нийлүүлэх"/>
    <x v="3"/>
    <s v="Улаанбаатар зам засвар арчлалтын газар ОНӨААТҮГ"/>
    <s v="Нийслэл ЗД"/>
    <m/>
    <s v="2020.06.09"/>
    <d v="3967-06-01T00:00:00"/>
    <s v="Д.Номингэрэл"/>
    <s v="Өөрийн хөрөнгө"/>
    <n v="466774000"/>
  </r>
  <r>
    <n v="525"/>
    <x v="98"/>
    <s v="Ц.Батзул"/>
    <s v="Г.Мөнхцэцэг"/>
    <s v="Ган хэлхээ констракшн ХХК"/>
    <d v="2020-06-22T00:00:00"/>
    <s v="Сургууль цэцэрлэгийн барилгын дулаан алдагдлыг бууруулж, эрчим хүчний үр ашгийн нэмэгдүүлэх, засвар шинэчлэлт хийх Багц-2"/>
    <x v="0"/>
    <s v="НХААГ"/>
    <s v="Нийслэл ЗД"/>
    <s v=" 6-1/3999"/>
    <s v=" 2020.06.22"/>
    <s v=" 6-1/4341"/>
    <s v="Г.Мөнхцэцэг"/>
    <s v="Нийслэлийн төсвийн хөрөнгө "/>
    <n v="277227042"/>
  </r>
  <r>
    <n v="526"/>
    <x v="99"/>
    <s v="Ц.Батзул"/>
    <s v="Д.Отгонсүрэн"/>
    <s v="Хот төлөвлөлтийн хүрээлэн ХХК"/>
    <d v="2020-06-23T00:00:00"/>
    <s v="Хөгжлийн ерөнхий төлөвлөгөө /Хэнтий аймаг, Батноров сум, Бэрх тосгон/"/>
    <x v="0"/>
    <s v="Хэнтий аймгийн ОНӨГ"/>
    <s v="Хэнтий ЗД"/>
    <s v=" 6-1/4041"/>
    <s v="2020.06.18"/>
    <s v="6-1/4242"/>
    <s v="Д.Отгонсүрэн"/>
    <s v="Улсын төсөв"/>
    <s v="195,700,000.00 "/>
  </r>
  <r>
    <n v="527"/>
    <x v="99"/>
    <s v="Ц.Батзул"/>
    <s v="Д.Номингэрэл"/>
    <s v="ЗЗБ ХХК"/>
    <d v="2020-06-23T00:00:00"/>
    <s v="Төв аймгийн Зуунмод-Манзушир чиглэлийн хатуу хучилттай 7 км автозамын ажил"/>
    <x v="7"/>
    <s v="Төв аймгийн ОНӨГ"/>
    <s v="Төв ЗД"/>
    <m/>
    <s v="2020.06.11"/>
    <d v="4047-06-01T00:00:00"/>
    <s v="Д.Номингэрэл"/>
    <s v="Улсын төсөв"/>
    <n v="6576900000"/>
  </r>
  <r>
    <n v="528"/>
    <x v="99"/>
    <s v="Ц.Батзул"/>
    <s v="Г.Мөнхцэцэг"/>
    <s v="Чандмань хангай ХХК"/>
    <d v="2020-06-23T00:00:00"/>
    <s v="Инженерийн шугам сүлжээний өргөтгөл /Ховд, Зэрэг сум/"/>
    <x v="7"/>
    <s v="Ховд аймгийн ОНӨГ"/>
    <s v="Ховд ЗД"/>
    <s v=" -"/>
    <s v=" 2020.06.11"/>
    <s v=" 6-1/4062"/>
    <s v="Г.Мөнхцэцэг"/>
    <s v="Улсын төсөв "/>
    <n v="800000000"/>
  </r>
  <r>
    <n v="529"/>
    <x v="99"/>
    <s v="Ц.Батзул"/>
    <s v="Б.Түвшин"/>
    <s v="Бишрэлт түмэн хаан ХХК"/>
    <d v="2020-06-23T00:00:00"/>
    <s v="Гэр хорооллын нүхэн жорлонг шинэчлэх "/>
    <x v="0"/>
    <s v="БОАЖЯ"/>
    <s v="БОАЖС"/>
    <m/>
    <s v="2020.06.18"/>
    <s v="6-1/4258"/>
    <s v="Б.Түвшин"/>
    <s v="Улсын төсөв"/>
    <n v="2900000000"/>
  </r>
  <r>
    <n v="530"/>
    <x v="99"/>
    <s v="Ц.Батзул"/>
    <s v="Д.Номингэрэл"/>
    <s v="Хидан хаус ХХК"/>
    <d v="2020-06-23T00:00:00"/>
    <s v="Хилийн хяналтын хуудас, хэвлэмэл маягт нийлүүлэх"/>
    <x v="0"/>
    <s v="МХЕГ"/>
    <s v="ШС"/>
    <d v="4004-06-01T00:00:00"/>
    <s v="2020.06.18"/>
    <d v="4240-06-01T00:00:00"/>
    <s v="Д.Номингэрэл"/>
    <s v="Улсын төсөв"/>
    <n v="30000000"/>
  </r>
  <r>
    <n v="531"/>
    <x v="99"/>
    <s v="Ц.Батзул"/>
    <s v="Д.Өлзийдүүрэн"/>
    <s v="Чиглэл ХХК"/>
    <d v="2020-06-23T00:00:00"/>
    <s v="Гал тогооны хэрэгсэл нийлүүлэх"/>
    <x v="0"/>
    <s v="Эрдэнэт үйлдвэр ТӨҮГ"/>
    <s v="ТӨБЗГ"/>
    <d v="4052-06-01T00:00:00"/>
    <s v="2020.06.23"/>
    <d v="4358-06-01T00:00:00"/>
    <s v="Д.Өлзийдүүрэн"/>
    <m/>
    <m/>
  </r>
  <r>
    <n v="532"/>
    <x v="99"/>
    <s v="Ц.Батзул"/>
    <s v="Д.Өлзийдүүрэн"/>
    <s v="Ти ай эм ХХК"/>
    <d v="2020-06-23T00:00:00"/>
    <s v="Картридж нийлүүлэх"/>
    <x v="0"/>
    <s v="Эрдэнэт үйлдвэр ТӨҮГ"/>
    <s v="ТӨБЗГ"/>
    <d v="4053-06-01T00:00:00"/>
    <s v="2020.06.15"/>
    <d v="4142-06-01T00:00:00"/>
    <s v="Г.Мөнхцэцэг"/>
    <m/>
    <m/>
  </r>
  <r>
    <n v="533"/>
    <x v="100"/>
    <s v="Ц.Батзул"/>
    <s v="Д.Өлзийдүүрэн"/>
    <s v="Баянхайрханы чоно ХХК"/>
    <d v="2020-06-24T00:00:00"/>
    <s v="Гаалийн байгууллагын албан хэрэгцээнд хэрэглэх нэг удаагийн ломбо худалдан авах Багц-1"/>
    <x v="0"/>
    <s v="Гаалийн ерөнхий газар"/>
    <s v="СС"/>
    <d v="4054-06-01T00:00:00"/>
    <s v="2020.06.22"/>
    <d v="4342-06-01T00:00:00"/>
    <s v="Д.Өлзийдүүрэн"/>
    <m/>
    <m/>
  </r>
  <r>
    <n v="534"/>
    <x v="100"/>
    <s v="Ц.Батзул"/>
    <s v="Ч.Баярмаа"/>
    <s v="Вагнер ази тоног төхөөрөмж ХХК"/>
    <d v="2020-06-24T00:00:00"/>
    <s v="Тусгай зориулалтын техник нийлүүлэх"/>
    <x v="0"/>
    <s v="Эрдэнэт үйлдвэр ТӨҮГ"/>
    <s v="ТӨБЗГ"/>
    <m/>
    <s v="2020.06.15"/>
    <d v="4132-06-01T00:00:00"/>
    <s v="Ч.Баярмаа"/>
    <s v="Өөрийн хөрөнгө"/>
    <n v="10302006600"/>
  </r>
  <r>
    <n v="535"/>
    <x v="100"/>
    <s v="Ц.Батзул"/>
    <s v="Д.Өлзийдүүрэн"/>
    <s v="Баянгол мед ХХК"/>
    <d v="2020-06-24T00:00:00"/>
    <s v="Урьдчилан сэргийлэх үзлэгийн оношлуур"/>
    <x v="1"/>
    <s v="Төв аймгийн ЭМГ"/>
    <s v="ЭМС"/>
    <d v="4108-06-01T00:00:00"/>
    <s v="2020.06.22"/>
    <d v="4327-06-01T00:00:00"/>
    <s v="Д.Өлзийдүүрэн"/>
    <m/>
    <n v="45235000"/>
  </r>
  <r>
    <n v="536"/>
    <x v="100"/>
    <s v="Ц.Батзул"/>
    <s v="Д.Отгонсүрэн"/>
    <s v="Ай түүлс ХК"/>
    <d v="2020-06-25T00:00:00"/>
    <s v="Хурдан морины бүртгэлийн цахим программ апплекэйшн боловсруулах"/>
    <x v="1"/>
    <s v="ХХААХҮЯ"/>
    <s v="ХХААХҮС"/>
    <s v="6-1/4127"/>
    <s v="2020.06.25"/>
    <s v="6-1/4376"/>
    <s v="Д.Отгонсүрэн"/>
    <s v="Улсын төсөв"/>
    <n v="100000000"/>
  </r>
  <r>
    <n v="537"/>
    <x v="100"/>
    <s v="Ц.Батзул"/>
    <s v="Д.Номингэрэл"/>
    <s v="Еврофарм ХХК"/>
    <d v="2020-06-24T00:00:00"/>
    <s v="Эмэгтэйчүүдийн мэс заслын дурангийн аппарат "/>
    <x v="0"/>
    <s v="Улаанбаатар төмөр зам ХНН"/>
    <s v="ТӨБЗГ"/>
    <d v="4057-06-01T00:00:00"/>
    <s v="2020.06.22"/>
    <d v="4336-06-01T00:00:00"/>
    <s v="Д.Номингэрэл"/>
    <s v="Өөрийн хөрөнгө"/>
    <n v="350000000"/>
  </r>
  <r>
    <n v="538"/>
    <x v="100"/>
    <s v="Ц.Батзул"/>
    <s v="Д.Отгонсүрэн"/>
    <s v="Ханлаб ХХК"/>
    <d v="2020-06-24T00:00:00"/>
    <s v="Биологийн үйлдвэрт хэрэглэх биобэлдмэл шил сав"/>
    <x v="7"/>
    <s v="Биокомбинат УТҮГ"/>
    <s v="ХХААХҮС"/>
    <s v="0"/>
    <s v="2020.06.11"/>
    <s v="6-1/4085"/>
    <s v="Д.Отгонсүрэн"/>
    <s v="0"/>
    <s v="0"/>
  </r>
  <r>
    <n v="539"/>
    <x v="100"/>
    <s v="Ц.Батзул"/>
    <s v="Д.Өлзийдүүрэн"/>
    <s v="Грант торнтон аудит ХХК"/>
    <d v="2020-06-24T00:00:00"/>
    <s v="ОҮИТБ-ын санаачлагын 14 дүгээр нэгдсэн тайлан гаргах хараат бус хянагч-нэгтгэгчийн зөвлөх үйлчилгээ"/>
    <x v="0"/>
    <s v="УУХҮЯ"/>
    <s v="УУХҮС"/>
    <d v="4107-06-01T00:00:00"/>
    <s v="2020.06.25"/>
    <d v="4373-06-01T00:00:00"/>
    <s v="Д.Өлзийдүүрэн"/>
    <m/>
    <m/>
  </r>
  <r>
    <n v="540"/>
    <x v="100"/>
    <s v="Ц.Батзул"/>
    <s v="Д.Өлзийдүүрэн"/>
    <s v="Сантех Увс ХХК"/>
    <d v="2020-06-24T00:00:00"/>
    <s v="Эрүүл мэндийн төвийн их засвар /Увс, Тэс сум/"/>
    <x v="0"/>
    <s v="Увс аймгийн ОНӨГ"/>
    <s v="Увс ЗД"/>
    <d v="4109-06-01T00:00:00"/>
    <s v="2020.06.25"/>
    <d v="4374-06-01T00:00:00"/>
    <s v="Д.Өлзийдүүрэн"/>
    <m/>
    <m/>
  </r>
  <r>
    <n v="541"/>
    <x v="100"/>
    <s v="Ц.Батзул"/>
    <s v="Д.Отгонсүрэн"/>
    <s v="Дархан хүрд ХХК"/>
    <d v="2020-06-25T00:00:00"/>
    <s v="Стандарт бус ган хийц, тоног төхөөрөмжийн үйлдвэрлэлийн их засварын ажил"/>
    <x v="0"/>
    <s v="Эрдэнэт үйлдвэр ТӨҮГ"/>
    <s v="ТӨБЗГ"/>
    <s v="6-1/4128"/>
    <s v="2020.06.25"/>
    <s v="6-1/4377"/>
    <s v="Д.Отгонсүрэн"/>
    <s v="Өөрийн хөрөнгө"/>
    <n v="578917227"/>
  </r>
  <r>
    <n v="542"/>
    <x v="100"/>
    <s v="Ц.Батзул"/>
    <s v="Г.Мөнхцэцэг"/>
    <s v="Батстрой ХХК"/>
    <d v="2020-06-24T00:00:00"/>
    <s v="Хүүхдийн тоглоомын талбайн тохижилт /БЗД, 1-р хороо, 22-р цэцэрлэгийн хашаанд/"/>
    <x v="0"/>
    <s v="НХААГ"/>
    <s v="Нийслэл ЗД"/>
    <s v=" 6-1/4144"/>
    <s v=" 2020.06.23"/>
    <d v="4357-06-01T00:00:00"/>
    <s v="Г.Мөнхцэцэг"/>
    <s v="Нийслэлийн төсвийн хөрөнгө "/>
    <n v="90000000"/>
  </r>
  <r>
    <n v="543"/>
    <x v="100"/>
    <s v="Ц.Батзул"/>
    <s v="Д.Өлзийдүүрэн"/>
    <s v="Ард даатгал ХХК"/>
    <d v="2020-06-24T00:00:00"/>
    <s v="Даатгалын үйлчилгээ"/>
    <x v="5"/>
    <s v="Багануур ХК"/>
    <s v="ТӨБЗГ"/>
    <d v="4141-06-01T00:00:00"/>
    <s v="2020.06.25"/>
    <d v="4375-06-01T00:00:00"/>
    <s v="Д.Өлзийдүүрэн"/>
    <m/>
    <m/>
  </r>
  <r>
    <n v="544"/>
    <x v="101"/>
    <s v="Ц.Батзул"/>
    <s v="Д.Номингэрэл"/>
    <s v="Эйбл софт ХХК"/>
    <d v="2020-06-25T00:00:00"/>
    <s v="Эрчим хүчний салбарын диспетчерийн шуурхай ажиллаганы онлайн систем нэвтрүүлэх"/>
    <x v="7"/>
    <s v="Диспетчерийн үндэсний төв ХХК"/>
    <s v="ЭХС"/>
    <m/>
    <s v="2020.06.15"/>
    <d v="4137-06-01T00:00:00"/>
    <s v="Д.Номингэрэл"/>
    <s v="Өөрийн хөрөнгө"/>
    <n v="199980000"/>
  </r>
  <r>
    <n v="545"/>
    <x v="101"/>
    <s v="Ц.Батзул"/>
    <s v="Г.Мөнхцэцэг"/>
    <s v="Гранд лаки ХХК"/>
    <d v="2020-06-25T00:00:00"/>
    <s v="Хүнд даацын шуудай нийлүүлэх"/>
    <x v="0"/>
    <s v="Эрдэнэт үйлдвэр ТӨҮГ"/>
    <s v="ТӨБЗГ"/>
    <s v=" 6-1/4145"/>
    <s v="2020.06.25"/>
    <s v=" 6-1/4371"/>
    <s v="Г.Мөнхцэцэг"/>
    <s v="Өөрийн хөрөнгө "/>
    <n v="2913300000"/>
  </r>
  <r>
    <n v="546"/>
    <x v="101"/>
    <s v="Ц.Батзул"/>
    <s v="Д.Өлзийдүүрэн"/>
    <s v="Соёмбо принтинг ХХК"/>
    <d v="2020-06-25T00:00:00"/>
    <s v="Дотоодын үйлдвэрийн бараа /брошюр, тараах материал/ нийлүүлэх"/>
    <x v="0"/>
    <s v="УБЦТС ТӨХК"/>
    <s v="ЭХС"/>
    <d v="4110-06-01T00:00:00"/>
    <s v="2020.06.25"/>
    <d v="4372-06-01T00:00:00"/>
    <s v="Д.Өлзийдүүрэн"/>
    <m/>
    <m/>
  </r>
  <r>
    <n v="547"/>
    <x v="102"/>
    <s v="Ц.Батзул"/>
    <s v="Д.Өлзийдүүрэн"/>
    <s v="Нанoпланет ХХК"/>
    <d v="2020-06-26T00:00:00"/>
    <s v="Ой хээрийн түймэрээс урьдчилан сэргийлэх, ой хамгаалах багаж, хэрэгсэл худалдан авах"/>
    <x v="5"/>
    <s v="БОАЖЯ"/>
    <s v="БОАЖС"/>
    <d v="4140-06-01T00:00:00"/>
    <s v="2020.06.18"/>
    <d v="4221-06-01T00:00:00"/>
    <s v="Д.Өлзийдүүрэн"/>
    <m/>
    <m/>
  </r>
  <r>
    <n v="548"/>
    <x v="102"/>
    <s v="Ц.Батзул"/>
    <s v="Б.Түвшин"/>
    <s v="Кенжикү ХХК"/>
    <d v="2020-06-26T00:00:00"/>
    <s v="12 дугаар хооронд цэцэрлэг барих"/>
    <x v="2"/>
    <s v="Сүхбаатар аймгийн ОНӨГ"/>
    <s v="Сүхбаатар ЗД"/>
    <m/>
    <s v="2020.06.15"/>
    <n v="817566"/>
    <s v="Б.Түвшин"/>
    <s v="Улсын төсөв"/>
    <m/>
  </r>
  <r>
    <n v="549"/>
    <x v="102"/>
    <s v="Ц.Батзул"/>
    <s v="Д.Өлзийдүүрэн"/>
    <s v="Хьюндай моторс монгол ХХК"/>
    <d v="2020-06-26T00:00:00"/>
    <s v="Хог тээврийн машин /Улаанбаатар, Баянзүрх дүүрэг, 8, 10, 20, 23, 28 дугаар хороо/"/>
    <x v="2"/>
    <s v="НХААГ"/>
    <s v="Нийслэл ЗД"/>
    <s v="-"/>
    <s v="2020.06.17"/>
    <d v="4198-06-01T00:00:00"/>
    <s v="Д.Өлзийдүүрэн"/>
    <m/>
    <m/>
  </r>
  <r>
    <n v="550"/>
    <x v="102"/>
    <s v="Ц.Батзул"/>
    <s v="Д.Номингэрэл"/>
    <s v="Платиниум их өргөө ХХК"/>
    <d v="2020-06-26T00:00:00"/>
    <s v="Цахилгаан бараа нийлүүлэх"/>
    <x v="0"/>
    <s v="Төрийн банк"/>
    <s v="СС"/>
    <d v="4135-06-01T00:00:00"/>
    <s v="2020.06.26"/>
    <d v="4384-06-01T00:00:00"/>
    <s v="Д.Номингэрэл"/>
    <s v="Өөрийн хөрөнгө"/>
    <n v="20600500"/>
  </r>
  <r>
    <n v="551"/>
    <x v="102"/>
    <s v="Ц.Батзул"/>
    <s v="Г.Мөнхцэцэг"/>
    <s v="Их эффект ХХК"/>
    <d v="2020-06-26T00:00:00"/>
    <s v="Хаяг нийлүүлэх"/>
    <x v="7"/>
    <s v="Төрийн банк"/>
    <s v="СС"/>
    <s v=" -"/>
    <s v=" 2020.06.15"/>
    <d v="4147-06-01T00:00:00"/>
    <s v="Г.Мөнхцэцэг"/>
    <s v="Өөрийн хөрөнгө "/>
    <n v="304625000"/>
  </r>
  <r>
    <n v="552"/>
    <x v="102"/>
    <s v="Ц.Батзул"/>
    <s v="Д.Отгонсүрэн"/>
    <s v="Лайфтроник ХХК"/>
    <d v="2020-06-26T00:00:00"/>
    <s v="Нийслэлийн эрүүл мэндийн харьяа байгууллагуудын 2020 он хэрэглэх эм, эмнэлгийн хэрэгсэл БАГЦ-5"/>
    <x v="0"/>
    <s v="НХААГ"/>
    <s v="Нийслэл ЗД"/>
    <s v="6-1/4129"/>
    <s v="2020.06.26"/>
    <s v="6-1/4430"/>
    <s v="Д.Отгонсүрэн"/>
    <s v="ОНТ"/>
    <n v="135500000"/>
  </r>
  <r>
    <n v="553"/>
    <x v="102"/>
    <s v="Ц.Батзул"/>
    <s v="Г.Мөнхцэцэг"/>
    <s v="Энхтөгс тэмүүлэл ХХК"/>
    <d v="2020-06-26T00:00:00"/>
    <s v="3 дугаар хороо, 9 дүгээр байрны дээврийн засварын ажил"/>
    <x v="2"/>
    <s v="Сүхбаатар дүүргийн ХААА"/>
    <s v="Нийслэл ЗД"/>
    <m/>
    <s v=" 2020.06.17"/>
    <s v=" 6-1/4201"/>
    <s v="Г.Мөнхцэцэг"/>
    <m/>
    <m/>
  </r>
  <r>
    <n v="554"/>
    <x v="103"/>
    <s v="Ц.Батзул"/>
    <s v="Д.Номингэрэл"/>
    <s v="Сайрын харгана ХХК"/>
    <d v="2020-06-29T00:00:00"/>
    <s v="Нийтийн эзэмшлийн орон сууцын гадна фасадын их засвар /Улаанбаатар, Сүхбаатар дүүрэг 7,8,10 дугаар хороо/"/>
    <x v="0"/>
    <s v="Улаанбаатар хотын захирагчийн ажлын алба"/>
    <s v="Нийслэл ЗД"/>
    <d v="4204-06-01T00:00:00"/>
    <s v="2020.06.26"/>
    <d v="4385-06-01T00:00:00"/>
    <s v="Д.Номингэрэл"/>
    <s v="Улсын төсөв"/>
    <n v="400000000"/>
  </r>
  <r>
    <n v="555"/>
    <x v="103"/>
    <s v="Ц.Батзул"/>
    <s v="Д.Өлзийдүүрэн"/>
    <s v="Тэсийн бүрд ХХК"/>
    <d v="2020-06-29T00:00:00"/>
    <s v="Сонгогдсон аймгуудад инженерийн хийцтэй худаг шинээр барих Багц-7"/>
    <x v="7"/>
    <s v="Хөдөө аж ахуй, хөдөөгийн хөгжлийн төсөл"/>
    <s v="ХХААХҮС"/>
    <s v="-"/>
    <s v="2020.06.17"/>
    <d v="4197-06-01T00:00:00"/>
    <s v="Д.Өлзийдүүрэн"/>
    <m/>
    <m/>
  </r>
  <r>
    <n v="556"/>
    <x v="103"/>
    <s v="Ц.Батзул"/>
    <s v="Д.Өлзийдүүрэн"/>
    <s v="Тэргүүн чансаа ХХК"/>
    <d v="2020-06-29T00:00:00"/>
    <s v="Соёлын ордны барилга 850 суудал"/>
    <x v="1"/>
    <s v="НХААГ"/>
    <s v="Нийслэл ЗД"/>
    <d v="4196-06-01T00:00:00"/>
    <s v="2020.06.30"/>
    <d v="4484-06-01T00:00:00"/>
    <s v="Д.Өлзийдүүрэн"/>
    <m/>
    <m/>
  </r>
  <r>
    <n v="557"/>
    <x v="103"/>
    <s v="Ц.Батзул"/>
    <s v="Д.Өлзийдүүрэн"/>
    <s v="Ай контент ХХК"/>
    <d v="2020-06-29T00:00:00"/>
    <s v="Сургууль цэцэрлэгийн  тоног төхөөрөмж /Орхон, Баян-Өндөр сум, 1,7,8,14,15,17, &quot;Ирээдүй одод&quot; сургууль, 4,5,8,9,17,20,22,23 &quot;Одод&quot; цэцэрлэг Багц-3"/>
    <x v="1"/>
    <s v="Орхон аймгийн ЗДТГ"/>
    <s v="Орхон ЗД"/>
    <d v="4222-06-01T00:00:00"/>
    <s v="2020.06.29"/>
    <d v="4483-06-01T00:00:00"/>
    <s v="Д.Өлзийдүүрэн"/>
    <m/>
    <m/>
  </r>
  <r>
    <n v="558"/>
    <x v="103"/>
    <s v="Ц.Батзул"/>
    <s v="Д.Номингэрэл"/>
    <s v="Түүлс маркет ХХК"/>
    <d v="2020-06-29T00:00:00"/>
    <s v="Засварын ажилчдын багаж худалдан авах "/>
    <x v="1"/>
    <s v="Зорчигч тээвэр гурав ОНӨААТҮГ"/>
    <s v="Нийслэл ЗД"/>
    <d v="4203-06-01T00:00:00"/>
    <s v="2020.06.29"/>
    <d v="4439-06-01T00:00:00"/>
    <s v="Д.Номингэрэл"/>
    <s v="Өөрийн хөрөнгө"/>
    <n v="25000000"/>
  </r>
  <r>
    <n v="559"/>
    <x v="104"/>
    <s v="Ц.Батзул"/>
    <s v="Д.Отгонсүрэн"/>
    <s v="Өлзий бэл ХХК"/>
    <d v="2020-06-30T00:00:00"/>
    <s v="Сэргээн засах сувилалын хамгаалалтын төмөр хашаа хийх"/>
    <x v="5"/>
    <s v="ИНЕГ"/>
    <s v="ЗТХС"/>
    <s v="6-1/4244"/>
    <s v="2020.06.30"/>
    <s v="6-1/4504"/>
    <s v="Д.Отгонсүрэн"/>
    <s v="Өөрийн хөрөнгө"/>
    <n v="98000000"/>
  </r>
  <r>
    <n v="560"/>
    <x v="104"/>
    <s v="Ц.Батзул"/>
    <s v="Д.Номингэрэл"/>
    <s v="Тод петролиум ХХК"/>
    <d v="2020-06-30T00:00:00"/>
    <s v="2800 тн өвлийн дизель түлш нийлүүлэх"/>
    <x v="3"/>
    <s v="Эрдэнэт үйлдвэр ТӨҮГ"/>
    <s v="ТӨБЗГ"/>
    <m/>
    <s v="2020.06.26"/>
    <d v="4386-06-01T00:00:00"/>
    <s v="Д.Номингэрэл"/>
    <s v="Өөрийн хөрөнгө"/>
    <n v="17130887000"/>
  </r>
  <r>
    <n v="561"/>
    <x v="104"/>
    <s v="Ц.Батзул"/>
    <s v="Д.Номингэрэл"/>
    <s v="Жи эм ай ди ХХК"/>
    <d v="2020-06-30T00:00:00"/>
    <s v="Лого бүхий зүйл нийлүүлэх Багц-2"/>
    <x v="3"/>
    <s v="Эрдэнэс тавантолгой ХК"/>
    <s v="УУХҮС"/>
    <m/>
    <s v="2020.06.26"/>
    <d v="4388-06-01T00:00:00"/>
    <s v="Д.Номингэрэл"/>
    <s v="Өөрийн хөрөнгө"/>
    <n v="199595000"/>
  </r>
  <r>
    <n v="562"/>
    <x v="104"/>
    <s v="Ц.Батзул"/>
    <s v="Д.Өлзийдүүрэн"/>
    <s v="Тэнчи ХХК"/>
    <d v="2020-06-30T00:00:00"/>
    <s v="Улсын мэдээллийн маягт хэвлэх"/>
    <x v="5"/>
    <s v="Хөгжлийн бэрхшээлтэй хүүхдийн сэргээн засах хөгжлийн төв"/>
    <s v="ХНХС"/>
    <d v="4849-06-01T00:00:00"/>
    <s v="2020.06.30"/>
    <d v="4482-06-01T00:00:00"/>
    <s v="Д.Өлзийдүүрэн"/>
    <m/>
    <m/>
  </r>
  <r>
    <n v="563"/>
    <x v="105"/>
    <s v="Ц.Батзул"/>
    <s v="Д.Отгонсүрэн"/>
    <s v="Синапс ХХК"/>
    <d v="2020-07-01T00:00:00"/>
    <s v="Улсын мал эмнэлэг ариун цэврийн төв лабораторийн тоног төхөөрөмж нийлүүлэх"/>
    <x v="5"/>
    <s v="Мал эмнэлгийн ерөнхий газар"/>
    <s v="ХХААХҮС"/>
    <s v="6-1/4328"/>
    <s v="2020.07.02"/>
    <s v="6-1/4566"/>
    <s v="Д.Отгонсүрэн"/>
    <s v="Улсын төсөв"/>
    <n v="400000000"/>
  </r>
  <r>
    <n v="564"/>
    <x v="105"/>
    <s v="Ц.Батзул"/>
    <s v="Д.Өлзийдүүрэн"/>
    <s v="Ди ти юу ХХК"/>
    <d v="2020-07-01T00:00:00"/>
    <s v="Тээрмийн цахилгаан хөдөлгүүр нийлүүлэх"/>
    <x v="4"/>
    <s v="Монголросцветмет ТӨҮГ"/>
    <s v="ТӨБЗГ"/>
    <d v="4285-06-01T00:00:00"/>
    <m/>
    <m/>
    <s v="Д.Өлзийдүүрэн"/>
    <m/>
    <m/>
  </r>
  <r>
    <n v="565"/>
    <x v="105"/>
    <s v="Ц.Батзул"/>
    <s v="Г.Мөнхцэцэг"/>
    <s v="Оюуны инноваци ТББ"/>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x v="7"/>
    <s v="БОАЖЯ"/>
    <s v="БОАЖС"/>
    <s v=" -"/>
    <s v=" 2020.06.22"/>
    <s v=" 6-1/4339"/>
    <s v="Г.Мөнхцэцэг"/>
    <m/>
    <m/>
  </r>
  <r>
    <n v="566"/>
    <x v="105"/>
    <s v="Ц.Батзул"/>
    <s v="Т.Энхжаргал"/>
    <s v="Монос хүнс ХХК"/>
    <d v="2020-07-01T00:00:00"/>
    <s v="Хор саармагжуулах бодис, хүнсний бүтээгдэхүүн /Эрдэнэт/"/>
    <x v="3"/>
    <s v="Эрдэнэт үйлдвэр ТӨҮГ"/>
    <s v="ТӨБЗГ"/>
    <m/>
    <m/>
    <m/>
    <s v="Т.Энхжаргал"/>
    <m/>
    <m/>
  </r>
  <r>
    <n v="567"/>
    <x v="105"/>
    <s v="Ц.Батзул"/>
    <s v="Д.Номингэрэл"/>
    <s v="Монгол маркет ХХК"/>
    <d v="2020-07-01T00:00:00"/>
    <s v="Катерингийн үйлчилгээ"/>
    <x v="7"/>
    <s v="Эрдэнэс тавантолгой ХК"/>
    <s v="УУХҮС"/>
    <m/>
    <s v="2020.06.26"/>
    <d v="4387-06-01T00:00:00"/>
    <s v="Д.Номингэрэл"/>
    <s v="Өөрийн хөрөнгө"/>
    <n v="17014616560"/>
  </r>
  <r>
    <n v="568"/>
    <x v="106"/>
    <s v="Ц.Батзул"/>
    <s v="Г.Мөнхцэцэг"/>
    <s v="Ган алт нэмэх ХХК"/>
    <d v="2020-07-02T00:00:00"/>
    <s v="Орон сууцны гадна фасадын дулаалга /УБ, БЗД, 7-р хороо, 30,31-р байр/"/>
    <x v="0"/>
    <s v="ТХААГ"/>
    <s v="ЕС"/>
    <d v="4343-06-01T00:00:00"/>
    <s v=" 2020.06.30"/>
    <s v=" 6-1/4494"/>
    <s v="Г.Мөнхцэцэг"/>
    <s v="Улсын төсөв"/>
    <n v="800000000"/>
  </r>
  <r>
    <n v="569"/>
    <x v="106"/>
    <s v="Ц.Батзул"/>
    <s v="Э.Билгүүн"/>
    <s v="Их овоо иргэдийн бүлэг"/>
    <d v="2020-07-02T00:00:00"/>
    <s v="Цамхагт гэрэлтүүлгийн засварын ажил"/>
    <x v="2"/>
    <s v="Даланжаргалан сумын ЗДТГ"/>
    <s v="Дорноговь ЗД"/>
    <m/>
    <s v="2020.06.26"/>
    <d v="4399-06-01T00:00:00"/>
    <s v="Э.Билгүүн"/>
    <s v="Орон нутгийн төсөв"/>
    <n v="16066303"/>
  </r>
  <r>
    <n v="570"/>
    <x v="107"/>
    <s v="Ц.Батзул"/>
    <s v="Д.Отгонсүрэн"/>
    <s v="Көркем ХХК"/>
    <d v="2020-07-03T00:00:00"/>
    <s v="Улаанхус сумын сургуулийн дотуур байрны засвар"/>
    <x v="0"/>
    <s v="Баян-Өлгий аймгийн ЗДТГ"/>
    <s v="Баян-Өлгий ЗД  "/>
    <s v="6-1/4335"/>
    <s v="2020.07.02"/>
    <s v="6-1/4567"/>
    <s v="Д.Отгонсүрэн"/>
    <s v="Орон нутгийн төсөв"/>
    <n v="200000000"/>
  </r>
  <r>
    <n v="571"/>
    <x v="107"/>
    <s v="Ц.Батзул"/>
    <s v="Г.Мөнхцэцэг"/>
    <s v="ЦОДММ ХХК"/>
    <d v="2020-07-03T00:00:00"/>
    <s v="Сумын эрүүл мэндийн төвийн барилга, 20 ор /Дорнод аймаг, Баянтүмэн сум/"/>
    <x v="4"/>
    <s v="ТХААГ"/>
    <s v="ЕС"/>
    <s v=" 6-1/4338"/>
    <s v=" 2020.06.30"/>
    <s v=" 6-1/4491"/>
    <s v="Г.Мөнхцэцэг"/>
    <s v="Улсын төсөв"/>
    <n v="1537000000"/>
  </r>
  <r>
    <n v="572"/>
    <x v="107"/>
    <s v="Ц.Батзул"/>
    <s v="Д.Өлзийдүүрэн"/>
    <s v="Монгол туйвар транс ХХК"/>
    <d v="2020-07-03T00:00:00"/>
    <s v="Геологчийн ажлын хэрэгсэл нийлүүлэх"/>
    <x v="0"/>
    <s v="Эрдэнэт үйлдвэр ТӨҮГ"/>
    <s v="ТӨБЗГ"/>
    <d v="4318-06-01T00:00:00"/>
    <m/>
    <m/>
    <s v="Д.Өлзийдүүрэн"/>
    <m/>
    <m/>
  </r>
  <r>
    <n v="573"/>
    <x v="107"/>
    <s v="Ц.Батзул"/>
    <s v="Д.Отгонсүрэн"/>
    <s v="Энто ХХК"/>
    <d v="2020-07-03T00:00:00"/>
    <s v="&quot;НӨАГ-ын өндөр өртөгтэй зарим тусламж, үйлчилгээнд шаардлагатай эмнэлгийн хэрэгсэл, протезийн нийлүүлэх&quot; Багц-1"/>
    <x v="5"/>
    <s v="Нийслэлийн Өргөө амаржих газар"/>
    <s v="ЭМС"/>
    <s v="6-1/4329"/>
    <s v="2020.07.03"/>
    <s v="6-1/4591"/>
    <s v="Д.Отгонсүрэн"/>
    <s v="Улсын төсөв"/>
    <n v="316500000"/>
  </r>
  <r>
    <n v="574"/>
    <x v="107"/>
    <s v="Ц.Батзул"/>
    <s v="Г.Мөнхцэцэг"/>
    <s v="Мөнгөн хөсөг ХХК"/>
    <d v="2020-07-03T00:00:00"/>
    <s v="Гудамж сайжруулах /15 дугаар хороо/"/>
    <x v="1"/>
    <s v="Чингэлтэй дүүргийн ХААА"/>
    <s v="Нийслэл ЗД"/>
    <m/>
    <s v=" 2020.06.29"/>
    <s v=" 6-1/4453"/>
    <s v="Г.Мөнхцэцэг"/>
    <s v="Орон нутгийн хөгжлийн сан"/>
    <n v="47806000"/>
  </r>
  <r>
    <n v="575"/>
    <x v="107"/>
    <s v="Ц.Батзул"/>
    <s v="Г.Мөнхцэцэг"/>
    <s v="Мөнгөн хөсөг ХХК"/>
    <d v="2020-07-03T00:00:00"/>
    <s v="Гудамж сайжруулах /16 дугаар хороо/"/>
    <x v="1"/>
    <s v="Чингэлтэй дүүргийн ХААА"/>
    <s v="Нийслэл ЗД"/>
    <m/>
    <s v=" 2020.06.29"/>
    <s v=" 6-1/4453"/>
    <s v="Г.Мөнхцэцэг"/>
    <s v="Орон нутгийн хөгжлийн сан"/>
    <n v="63226700"/>
  </r>
  <r>
    <n v="576"/>
    <x v="107"/>
    <s v="Ц.Батзул"/>
    <s v="Г.Мөнхцэцэг"/>
    <s v="Мөнгөн хөсөг ХХК"/>
    <d v="2020-07-03T00:00:00"/>
    <s v="Гудамж сайжруулах /18 дугаар хороо/"/>
    <x v="1"/>
    <s v="Чингэлтэй дүүргийн ХААА"/>
    <s v="Нийслэл ЗД"/>
    <m/>
    <s v=" 2020.06.29"/>
    <s v=" 6-1/4453"/>
    <s v="Г.Мөнхцэцэг"/>
    <s v="Орон нутгийн хөгжлийн сан"/>
    <n v="47059000"/>
  </r>
  <r>
    <n v="577"/>
    <x v="108"/>
    <s v="Ц.Батзул"/>
    <s v="Б.Түвшин"/>
    <s v="Рок пэйнт групп ХХК"/>
    <d v="2020-07-07T00:00:00"/>
    <s v="Нэгдсэн эмнэлгийн амбулаторын өргөтгөлийн барилга /Баянхонгор, Баянхонгор сум/"/>
    <x v="0"/>
    <s v="ТХААГ"/>
    <s v="ЕС"/>
    <d v="4471-06-01T00:00:00"/>
    <s v="2020.07.07"/>
    <s v="6-1/4642"/>
    <s v="Б.Түвшин"/>
    <s v="Улсын төсөв"/>
    <n v="3750000000"/>
  </r>
  <r>
    <n v="578"/>
    <x v="108"/>
    <s v="Ц.Батзул"/>
    <s v="Б.Түвшин"/>
    <s v="Бодь даатгал ХХК"/>
    <d v="2020-07-07T00:00:00"/>
    <s v="Шүүгчийн амь нас, эрүүл мэндийн даатгал"/>
    <x v="1"/>
    <s v="Шүүхийн ерөнхий зөвлөл"/>
    <s v="ШЕЗ"/>
    <d v="4470-06-01T00:00:00"/>
    <s v="2020.07.07"/>
    <s v=" 6-1/4651"/>
    <s v="Б.Түвшин"/>
    <s v="Улсын төсөв"/>
    <s v="596,000,000 "/>
  </r>
  <r>
    <n v="579"/>
    <x v="108"/>
    <s v="Ц.Батзул"/>
    <s v="Б.Түвшин"/>
    <s v="Дашваанжил ХХК"/>
    <d v="2020-07-07T00:00:00"/>
    <s v="Автобааз, төвлөрсөн хогийн цэгүүдийн уурийн зуухыг эрчим хүчний хэмнэлттэй хийн зуухаар солих"/>
    <x v="0"/>
    <s v="Хот тохижилтын газар ОНӨААТҮГ"/>
    <s v="Нийслэл ЗД"/>
    <s v="  6-1/4466"/>
    <s v="2020.07.01"/>
    <s v="6-1/4535"/>
    <s v="Б.Түвшин"/>
    <s v="Өөрийн хөрөнгө "/>
    <n v="124000000"/>
  </r>
  <r>
    <n v="580"/>
    <x v="108"/>
    <s v="Ц.Батзул"/>
    <s v="Д.Отгонсүрэн"/>
    <s v="Жи ти кэй эс ХХК"/>
    <d v="2020-07-07T00:00:00"/>
    <s v="Соёл амралтын хүрээлэнг тохижуулах ажил"/>
    <x v="5"/>
    <s v="Говь-алтай аймгийн ОНӨГ"/>
    <s v="Говь-Алтай ЗД"/>
    <s v="6-1/4475"/>
    <s v="2020.07.07"/>
    <s v="6-1/4648"/>
    <s v="Д.Отгонсүрэн"/>
    <s v="ОНХС"/>
    <n v="500000000"/>
  </r>
  <r>
    <n v="581"/>
    <x v="108"/>
    <s v="Ц.Батзул"/>
    <s v="Б.Түвшин"/>
    <s v="Электрон техник ХХК"/>
    <d v="2020-07-07T00:00:00"/>
    <s v="Батмөнх даян хааны талбайн гэрэлтүүлэг, лед дэлгэцийг шинэчлэх"/>
    <x v="3"/>
    <s v="Өмнөговь аймгийн ОНӨГ"/>
    <s v="Өмнөговь ЗД"/>
    <d v="4469-06-01T00:00:00"/>
    <s v="2020.07.03"/>
    <s v="6-1/4583"/>
    <s v="Б.Түвшин"/>
    <m/>
    <m/>
  </r>
  <r>
    <n v="582"/>
    <x v="108"/>
    <s v="Ц.Батзул"/>
    <s v="Б.Түвшин"/>
    <s v="Дэвжих Эрдэнэ ХХК"/>
    <d v="2020-07-07T00:00:00"/>
    <s v="Хорооллын доторх авто зам /УБ, БЗД, 13,14 дүгээр хороо/"/>
    <x v="1"/>
    <s v="НХААГ"/>
    <s v="Нийслэл ЗД"/>
    <s v=" 6-1/4467"/>
    <s v="2020.07.07"/>
    <s v=" 6-1/4634"/>
    <s v="Б.Түвшин"/>
    <s v="Улсын төсөв"/>
    <n v="4061500000"/>
  </r>
  <r>
    <n v="583"/>
    <x v="108"/>
    <s v="Ц.Батзул"/>
    <s v="Б.Түвшин"/>
    <s v="Дэвжих Эрдэнэ ХХК"/>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x v="1"/>
    <s v="НХААГ"/>
    <s v="Нийслэл ЗД"/>
    <s v=" 6-1/4468"/>
    <s v="2020.07.07"/>
    <s v=" 6-1/4635"/>
    <s v="Б.Түвшин"/>
    <s v="Улсын төсөв"/>
    <m/>
  </r>
  <r>
    <n v="584"/>
    <x v="109"/>
    <s v="Ц.Батзул"/>
    <s v="Д.Номингэрэл"/>
    <s v="Нью констракшн ХХК"/>
    <d v="2020-07-09T00:00:00"/>
    <s v="Нийслэлийн зорчигч тээврийн нэгтгэлийн харьяа гражуудын их засвар, агааржуулалтын ажил"/>
    <x v="1"/>
    <s v="Зорчигч тээврийн нэгтгэл ОНӨААТҮГ"/>
    <s v="Нийслэл ЗД"/>
    <d v="4438-06-01T00:00:00"/>
    <s v="2020.07.03"/>
    <d v="4574-06-01T00:00:00"/>
    <s v="Д.Номингэрэл"/>
    <s v="Нийслэлийн төсөв"/>
    <n v="1500000000"/>
  </r>
  <r>
    <n v="585"/>
    <x v="109"/>
    <s v="Ц.Батзул"/>
    <s v="Б.Түвшин"/>
    <s v="Эм даблью ти ХХК"/>
    <d v="2020-07-09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86"/>
    <x v="109"/>
    <s v="Ц.Батзул"/>
    <s v="Д.Отгонсүрэн"/>
    <s v="Регал-инженеринг ХХК"/>
    <d v="2020-07-09T00:00:00"/>
    <s v="Булингийн нягт хэмжигч нийлүүлэх"/>
    <x v="0"/>
    <s v="Монголросцветмет ТӨҮГ"/>
    <s v="ТӨБЗГ"/>
    <s v="6-1/4450"/>
    <s v="2020.09.09"/>
    <s v="6-1/4706"/>
    <s v="Д.Отгонсүрэн"/>
    <s v="Өөрийн хөрөнгө"/>
    <n v="120000000"/>
  </r>
  <r>
    <n v="587"/>
    <x v="109"/>
    <s v="Ц.Батзул"/>
    <s v="Д.Өлзийдүүрэн"/>
    <s v="Сүлдэрхан минералс ХХК"/>
    <d v="2020-07-09T00:00:00"/>
    <s v="Боловсролын салбарын тоног төхөөрөмж /УБ, СХД, 18,19,23,27,39 дүгээр хороо/"/>
    <x v="1"/>
    <s v="Сонгинохайрхан дүүргийн ХААА"/>
    <s v="Нийслэл ЗД"/>
    <d v="4534-06-01T00:00:00"/>
    <s v="2020.07.09"/>
    <d v="4705-06-01T00:00:00"/>
    <s v="Д.Өлзийдүүрэн"/>
    <m/>
    <m/>
  </r>
  <r>
    <n v="588"/>
    <x v="109"/>
    <s v="Ц.Батзул"/>
    <s v="Д.Номингэрэл"/>
    <s v="Мон-илч ХХК"/>
    <d v="2020-07-09T00:00:00"/>
    <s v="БГ-725 маркийн хөргөх цамхаг №2 их засварын ажил"/>
    <x v="0"/>
    <s v="ДДЦС ТӨХК"/>
    <s v="ЭХС"/>
    <d v="4444-06-01T00:00:00"/>
    <s v="2020.07.07"/>
    <d v="4633-06-01T00:00:00"/>
    <s v="Д.Номингэрэл"/>
    <s v="Өөрийн хөрөнгө"/>
    <n v="1800000000"/>
  </r>
  <r>
    <n v="589"/>
    <x v="110"/>
    <s v="Ц.Батзул"/>
    <s v="Б.Түвшин"/>
    <s v="Усны эрчим ХХК"/>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90"/>
    <x v="110"/>
    <s v="Ц.Батзул"/>
    <s v="Б.Түвшин"/>
    <s v="Хайдро дизайн прожект ХХК"/>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91"/>
    <x v="110"/>
    <s v="Ц.Батзул"/>
    <s v="Г.Мөнхцэцэг"/>
    <s v="Инженер геодези ХХК"/>
    <d v="2020-07-10T00:00:00"/>
    <s v="Хөрсний геологийн ажил /ХБ-6, ХБ-4/"/>
    <x v="5"/>
    <s v="МУИС"/>
    <s v="БСШУСС"/>
    <m/>
    <s v=" 2020.07.10"/>
    <s v=" 6-1/4745"/>
    <s v="Г.Мөнхцэцэг"/>
    <s v="_x000d__x000a_Өөрийн хөрөнгө"/>
    <n v="40000000"/>
  </r>
  <r>
    <n v="592"/>
    <x v="110"/>
    <s v="Ц.Батзул"/>
    <s v="Д.Отгонсүрэн"/>
    <s v="Эс жи эм ХХК"/>
    <d v="2020-07-10T00:00:00"/>
    <s v="Гудамжны гэрэлтүүлэг шинээр тавих"/>
    <x v="0"/>
    <s v="Хэнтий аймгийн Батширээт сумын ЗДТГ"/>
    <s v="Хэнтий ЗД"/>
    <s v="6-1/4452"/>
    <s v="2020.07.10"/>
    <s v="6-1/4722"/>
    <s v="Д.Отгонсүрэн"/>
    <s v="ОНХС"/>
    <n v="23819600"/>
  </r>
  <r>
    <n v="593"/>
    <x v="110"/>
    <s v="Ц.Батзул"/>
    <s v="Д.Номингэрэл"/>
    <s v="Абсолют чойс ХХК"/>
    <d v="2020-07-10T00:00:00"/>
    <s v="Нормын хувцас, зөөлөн эдлэл бэлтгэн нийлүүлэх"/>
    <x v="0"/>
    <s v="Улсын гуравдугаар төв эмнэлэг"/>
    <s v="ЭМС"/>
    <d v="4481-06-01T00:00:00"/>
    <s v="2020.07.07"/>
    <d v="4632-06-01T00:00:00"/>
    <s v="Д.Номингэрэл"/>
    <s v="Улсын төсөв"/>
    <n v="100098100"/>
  </r>
  <r>
    <n v="594"/>
    <x v="111"/>
    <s v="Ц.Батзул"/>
    <s v="Г.Мөнхцэцэг"/>
    <s v="Монгол эм импекс концерн ХХК"/>
    <d v="2020-07-13T00:00:00"/>
    <s v="Эм эмнэлгийн хэрэгсэл нийлүүлэх Багц-24"/>
    <x v="6"/>
    <s v="Цус сэлбэлт судлалын үндэсний төв "/>
    <s v="ЭМС"/>
    <s v=" -"/>
    <s v="2020.07.03"/>
    <s v=" 6-1/4589"/>
    <s v="Г.Мөнхцэцэг"/>
    <m/>
    <m/>
  </r>
  <r>
    <n v="595"/>
    <x v="111"/>
    <s v="Ц.Батзул"/>
    <s v="Д.Өлзийдүүрэн"/>
    <s v="Абсолют чойс ХХК"/>
    <d v="2020-07-13T00:00:00"/>
    <s v="Хөдөлмөр хамгааллын өвөл, зуны хувцас"/>
    <x v="1"/>
    <s v="Багануур зүүн, өмнөд бүсийн цахилгаан түгээх сүлжээ ТӨХК"/>
    <s v="ЭХС"/>
    <m/>
    <s v=" 2020.07.16"/>
    <s v=" 6-1/4787"/>
    <s v="Д.Өлзийдүүрэн"/>
    <m/>
    <m/>
  </r>
  <r>
    <n v="596"/>
    <x v="111"/>
    <s v="Ц.Батзул"/>
    <s v="Э.Билгүүн"/>
    <s v="Энх саран ХХК"/>
    <d v="2020-07-13T00:00:00"/>
    <s v="Амхадын зориулалттай амралт, сувилалын үйлчилгээ үзүүлэх"/>
    <x v="2"/>
    <s v="ХХҮЕГ"/>
    <s v="ХНХС"/>
    <m/>
    <s v="2020.07.03"/>
    <d v="4577-06-01T00:00:00"/>
    <s v="Э.Билгүүн"/>
    <s v="Улсын төсөв"/>
    <n v="800000000"/>
  </r>
  <r>
    <n v="597"/>
    <x v="111"/>
    <s v="Ц.Батзул"/>
    <s v="Б.Түвшин"/>
    <s v="Машин механизм  ХХК"/>
    <d v="2020-07-13T00:00:00"/>
    <s v="Сургуулийн барилга, урлаг заал, 320 суудал /Хэнтий батноров сум/"/>
    <x v="0"/>
    <s v="ТХААГ"/>
    <s v="ЕС"/>
    <s v="6-1/4584%"/>
    <s v="2020.07.10"/>
    <s v="6-1/4708"/>
    <s v="Б.Түвшин"/>
    <s v="Улсын төсөв"/>
    <n v="3520000000"/>
  </r>
  <r>
    <n v="598"/>
    <x v="111"/>
    <s v="Ц.Батзул"/>
    <s v="Б.Түвшин"/>
    <s v="Нанoпланет ХХК"/>
    <d v="2020-07-13T00:00:00"/>
    <s v="Ой хээрийн түймэрээс урьдчилан сэргийлэх, ой хамгаалах багаж, хэрэгсэл худалдан авах"/>
    <x v="3"/>
    <s v="БОАЖЯ"/>
    <s v="БОАЖС"/>
    <m/>
    <m/>
    <m/>
    <s v="Б.Түвшин"/>
    <m/>
    <m/>
  </r>
  <r>
    <n v="599"/>
    <x v="111"/>
    <s v="Ц.Батзул"/>
    <s v="Д.Номингэрэл"/>
    <s v="Көркем ХХК"/>
    <d v="2020-07-13T00:00:00"/>
    <s v="Сургуулийн дотуур байрны барилгын их засвар /Баян-Өлгий, Толбо сум/"/>
    <x v="0"/>
    <s v="Баян-Өлгий аймгийн ЗДТГ"/>
    <s v="Баян-Өлгий ЗД  "/>
    <d v="4573-06-01T00:00:00"/>
    <s v="2020.07.10"/>
    <d v="4747-06-01T00:00:00"/>
    <s v="Д.Номингэрэл"/>
    <s v="Улсын төсөв"/>
    <n v="100000000"/>
  </r>
  <r>
    <n v="600"/>
    <x v="111"/>
    <s v="Ц.Батзул"/>
    <s v="Г.Мөнхцэцэг"/>
    <s v="Гэрэлт-Оньс ХХК"/>
    <d v="2020-07-13T00:00:00"/>
    <s v="Будаг шүршигч төхөөрөмж "/>
    <x v="0"/>
    <s v="Эрдэнэт үйлдвэр ТӨҮГ"/>
    <s v="ТӨБЗГ"/>
    <s v=" 6-1/4488"/>
    <s v=" 2020.07.10"/>
    <s v=" 6-1/4717"/>
    <s v="Г.Мөнхцэцэг"/>
    <s v="_x000d__x000a_Өөрийн хөрөнгө"/>
    <n v="106812000"/>
  </r>
  <r>
    <n v="601"/>
    <x v="111"/>
    <s v="Ц.Батзул"/>
    <s v="Д.Номингэрэл"/>
    <s v="Буян хөхий ХХК"/>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x v="0"/>
    <s v="Нийслэлийн мал, эмнэлгийн газар "/>
    <s v="Нийслэл ЗД"/>
    <d v="4498-06-01T00:00:00"/>
    <s v="2020.07.10"/>
    <d v="4725-06-01T00:00:00"/>
    <s v="Д.Номингэрэл"/>
    <s v="Нийслэлийн төсөв"/>
    <n v="50920000"/>
  </r>
  <r>
    <n v="602"/>
    <x v="111"/>
    <s v="Ц.Батзул"/>
    <s v="Д.Номингэрэл"/>
    <s v="Овоотгол ХХК"/>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x v="0"/>
    <s v="Нийслэлийн мал, эмнэлгийн газар "/>
    <s v="Нийслэл ЗД"/>
    <d v="4498-06-01T00:00:00"/>
    <s v="2020.07.10"/>
    <d v="4748-06-01T00:00:00"/>
    <s v="Д.Номингэрэл"/>
    <s v="Нийслэлийн төсөв"/>
    <n v="48410000"/>
  </r>
  <r>
    <n v="603"/>
    <x v="111"/>
    <s v="Ц.Батзул"/>
    <s v="Д.Отгонсүрэн"/>
    <s v="Рос импорт ХХК"/>
    <d v="2020-07-16T00:00:00"/>
    <s v="Хатаалгын цахилгаан зуухны сэлбэг нийлүүлэх"/>
    <x v="1"/>
    <s v="Эрдэнэт үйлдвэр ТӨҮГ"/>
    <s v="ТӨБЗГ"/>
    <s v="6-1/4545"/>
    <s v="2020.07.16"/>
    <s v="6-1/4780"/>
    <s v="Д.Отгонсүрэн"/>
    <s v="өөрийн хөрөнгө"/>
    <n v="891227610"/>
  </r>
  <r>
    <n v="604"/>
    <x v="111"/>
    <s v="Ц.Батзул"/>
    <s v="Г.Мөнхцэцэг"/>
    <s v="Апейро ХХК"/>
    <d v="2020-07-13T00:00:00"/>
    <s v="Кабель нийлүүлэх"/>
    <x v="0"/>
    <s v="Эрдэнэт үйлдвэр ТӨҮГ"/>
    <s v="ТӨБЗГ"/>
    <s v=" 6-1/4489"/>
    <s v=" 2020.07.10"/>
    <s v=" 6-1/4716"/>
    <s v="Г.Мөнхцэцэг"/>
    <s v="_x000d__x000a_Өөрийн хөрөнгө"/>
    <n v="175585050"/>
  </r>
  <r>
    <n v="605"/>
    <x v="111"/>
    <s v="Ц.Батзул"/>
    <s v="Б.Түвшин"/>
    <s v="Евро электроникс ХХК"/>
    <d v="2020-07-13T00:00:00"/>
    <s v="Баянгол дүүргийн нийтийн зориулалттай орон сууцны барилгын фасад /5,6,18 дугаар хороо/ Багц-2"/>
    <x v="4"/>
    <s v="НХААГ"/>
    <s v="Нийслэл ЗД"/>
    <m/>
    <m/>
    <m/>
    <s v="Б.Түвшин"/>
    <m/>
    <m/>
  </r>
  <r>
    <n v="606"/>
    <x v="111"/>
    <s v="Ц.Батзул"/>
    <s v="Б.Түвшин"/>
    <s v="ЗИТОП ХХК"/>
    <d v="2020-07-13T00:00:00"/>
    <s v="Баянгол дүүргийн нийтийн зориулалттай орон сууцны барилгын фасад /5,6,18 дугаар хороо/ Багц-3"/>
    <x v="4"/>
    <s v="НХААГ"/>
    <s v="Нийслэл ЗД"/>
    <m/>
    <m/>
    <m/>
    <s v="Б.Түвшин"/>
    <m/>
    <m/>
  </r>
  <r>
    <n v="607"/>
    <x v="112"/>
    <s v="Ц.Батзул"/>
    <s v="Д.Өлзийдүүрэн"/>
    <s v="Ховд сафари ХХК"/>
    <d v="2020-07-14T00:00:00"/>
    <s v="Манхан суманд 40 га талбайд ойжуулалт хийх"/>
    <x v="0"/>
    <s v="Ховд аймгийн ОНӨГ"/>
    <s v="Ховд ЗД"/>
    <d v="4561-06-01T00:00:00"/>
    <s v=" 2020.07.16"/>
    <s v=" 6-1/4789"/>
    <s v="Д.Өлзийдүүрэн"/>
    <m/>
    <m/>
  </r>
  <r>
    <n v="608"/>
    <x v="112"/>
    <s v="Ц.Батзул"/>
    <s v="Г.Мөнхцэцэг"/>
    <s v="Көркем ХХК"/>
    <d v="2020-07-14T00:00:00"/>
    <s v="Халуун усны барилга /Баян-Өлгий, Сагсай сум/"/>
    <x v="0"/>
    <s v="ТХААГ"/>
    <s v="ЕС"/>
    <s v=" 6-1/4472"/>
    <s v=" 2020.07.10"/>
    <s v=" 6-1/4719"/>
    <s v="Г.Мөнхцэцэг"/>
    <s v="Улсын төсөв"/>
    <n v="200000000"/>
  </r>
  <r>
    <n v="609"/>
    <x v="113"/>
    <s v="Ц.Батзул"/>
    <s v="Д.Номингэрэл"/>
    <s v="Транстехно маркет ХХК"/>
    <d v="2020-07-15T00:00:00"/>
    <s v="Долото шарошэчное API REG 6-518, 251 MM 9-71"/>
    <x v="0"/>
    <s v="Эрдэнэт үйлдвэр ТӨҮГ"/>
    <s v="ТӨБЗГ"/>
    <d v="4605-06-01T00:00:00"/>
    <s v="2020.07.10"/>
    <d v="4764-06-01T00:00:00"/>
    <s v="Д.Номингэрэл"/>
    <s v="Өөрийн хөрөнгө"/>
    <n v="1502820000"/>
  </r>
  <r>
    <n v="610"/>
    <x v="114"/>
    <s v="Ц.Батзул"/>
    <s v="Г.Мөнхцэцэг"/>
    <s v="Хос тулгуур ХХК"/>
    <d v="2020-07-16T00:00:00"/>
    <s v="Судалгаа лабораторын төхөөрөмж"/>
    <x v="1"/>
    <s v="Эрдэнэт үйлдвэр ТӨҮГ"/>
    <s v="ТӨБЗГ"/>
    <s v="6-1/4649"/>
    <s v=" 2020.07.10"/>
    <s v=" 6-1/4715"/>
    <s v="Г.Мөнхцэцэг"/>
    <s v="_x000d__x000a_Өөрийн хөрөнгө"/>
    <s v="_x000a_49,484,950"/>
  </r>
  <r>
    <n v="611"/>
    <x v="114"/>
    <s v="Ц.Батзул"/>
    <s v="Г.Мөнхцэцэг"/>
    <s v="Омнис импекс ХХК"/>
    <d v="2020-07-16T00:00:00"/>
    <s v="Давтамж хувьсгуур нийлүүлэх"/>
    <x v="7"/>
    <s v="Хөвсгөл дулааны станц ТӨХК"/>
    <s v="ЭХС"/>
    <s v=" -"/>
    <s v=" 2020.07.08"/>
    <s v=" 6-1/4661"/>
    <s v="Г.Мөнхцэцэг"/>
    <m/>
    <m/>
  </r>
  <r>
    <n v="612"/>
    <x v="114"/>
    <s v="Ц.Батзул"/>
    <s v="Д.Номингэрэл"/>
    <s v="Тэсийн бүрд ХХК"/>
    <d v="2020-07-16T00:00:00"/>
    <s v="Инженерийн шугам сүлжээний өргөтгөл /Ховд, Зэрэг сум/"/>
    <x v="3"/>
    <s v="Ховд аймгийн ОНӨГ"/>
    <s v="Ховд ЗД"/>
    <m/>
    <s v="2020.07.07"/>
    <d v="4643-06-01T00:00:00"/>
    <s v="Д.Номингэрэл"/>
    <s v="Улсын төсөв"/>
    <n v="800000000"/>
  </r>
  <r>
    <n v="613"/>
    <x v="114"/>
    <s v="Ц.Батзул"/>
    <s v="Д.Отгонсүрэн"/>
    <s v="Бако констракшн ХХК"/>
    <d v="2020-07-16T00:00:00"/>
    <s v="Амралт цогцолборын газрын барилга"/>
    <x v="0"/>
    <s v="Сонгинохайрхан дүүргийн ХААА"/>
    <s v="Нийслэл ЗД"/>
    <s v="6-1/4651"/>
    <s v="2020.07.16"/>
    <s v="6-1/4784"/>
    <s v="Д.Отгонсүрэн"/>
    <s v="Орон нутгийн төсөв"/>
    <n v="250000000"/>
  </r>
  <r>
    <n v="614"/>
    <x v="114"/>
    <s v="Ц.Батзул"/>
    <s v="Д.Отгонсүрэн"/>
    <s v="Нанoпланет ХХК"/>
    <d v="2020-07-16T00:00:00"/>
    <s v="Налайх дүүрэгт нэн шаардлагатай хот тохижилтын тусгай зориулалтын автомашин худалдан авах"/>
    <x v="1"/>
    <s v="Налайх дүүргийн ЗДТГ"/>
    <s v="Нийслэл ЗД"/>
    <s v="6-1/4645"/>
    <s v="2020.07.16"/>
    <s v="6-1/4782"/>
    <s v="Д.Отгонсүрэн"/>
    <s v="Орон нутгийн төсөв"/>
    <n v="406850000"/>
  </r>
  <r>
    <n v="615"/>
    <x v="114"/>
    <s v="Ц.Батзул"/>
    <s v="Д.Отгонсүрэн"/>
    <s v="Залуу хонгорж констракшн ХХК"/>
    <d v="2020-07-16T00:00:00"/>
    <s v="Сургуулиудын граж, засвар, тохижилт /УБ, БГД, 11,15,16,17,18,19 дүгээр хороо/ Багц-1, 4, 6"/>
    <x v="1"/>
    <s v="НХААГ"/>
    <s v="Нийслэл ЗД"/>
    <s v="6-1/4652"/>
    <s v="2020.07.16"/>
    <s v="6-1/4783"/>
    <s v="Д.Отгонсүрэн"/>
    <s v="улсын төсөв"/>
    <n v="267300000"/>
  </r>
  <r>
    <n v="616"/>
    <x v="115"/>
    <s v="Ц.Батзул"/>
    <s v="Г.Мөнхцэцэг"/>
    <s v="ЧПМ ХХК"/>
    <d v="2020-07-17T00:00:00"/>
    <s v="&quot;Токарын машинууд&quot; Багц-2"/>
    <x v="0"/>
    <s v="Эрдэнэт үйлдвэр ТӨҮГ"/>
    <s v="ТӨБЗГ"/>
    <s v=" 6-1/4660"/>
    <s v=" 2020.07.10"/>
    <s v=" 6-1/4720"/>
    <s v="Г.Мөнхцэцэг"/>
    <s v="_x000d__x000a_Өөрийн хөрөнгө"/>
    <n v="856612017"/>
  </r>
  <r>
    <n v="617"/>
    <x v="115"/>
    <s v="Ц.Батзул"/>
    <s v="Г.Мөнхцэцэг"/>
    <s v="Юувоку ХХК"/>
    <d v="2020-07-17T00:00:00"/>
    <s v="Орон сууцны фасадны дулаалга Багц-2"/>
    <x v="0"/>
    <s v="ТХААГ"/>
    <s v="ЕС"/>
    <s v=" 6-1/4040"/>
    <s v=" 2020.07.10"/>
    <s v=" 6-1/4718"/>
    <s v="Г.Мөнхцэцэг"/>
    <s v="Улсын төсөв"/>
    <n v="900000000"/>
  </r>
  <r>
    <n v="618"/>
    <x v="115"/>
    <s v="Ц.Батзул"/>
    <s v="Д.Номингэрэл"/>
    <s v="Сувдан элс ХХК"/>
    <d v="2020-07-17T00:00:00"/>
    <s v="Гэр хорооллын байруудын дулаалга /УБ, ХУД, 4,5,6,7,8 дугаар хороо &quot;Эко яармаг&quot; төсөл/"/>
    <x v="3"/>
    <s v="Хан-Уул дүүргийн ХААА"/>
    <s v="Нийслэл ЗД"/>
    <m/>
    <s v="2020.07.08"/>
    <d v="4668-06-01T00:00:00"/>
    <s v="Д.Номингэрэл"/>
    <s v="Улсын төсөв"/>
    <n v="1500000000"/>
  </r>
  <r>
    <n v="619"/>
    <x v="115"/>
    <s v="Ц.Батзул"/>
    <s v="Г.Мөнхцэцэг"/>
    <s v="Танан цамхаг констракшн ХХК"/>
    <d v="2020-07-17T00:00:00"/>
    <s v="Соёлын төвийн барилга /Баянхонгор, Өлзийт сум/"/>
    <x v="7"/>
    <s v="ТХААГ"/>
    <s v="ЕС"/>
    <s v=" -"/>
    <s v=" 2020.07.08"/>
    <s v=" 6-1/4657"/>
    <s v="Г.Мөнхцэцэг"/>
    <s v="Улсын төсөв"/>
    <n v="1300000000"/>
  </r>
  <r>
    <n v="620"/>
    <x v="115"/>
    <s v="Ц.Батзул"/>
    <s v="Д.Отгонсүрэн"/>
    <s v="Электрон техник ХХК"/>
    <d v="2020-07-17T00:00:00"/>
    <s v="Соёл урлагийн байгууллагад гэрэл, дууны тоног төхөөрөмж худалдан авах Багц-1"/>
    <x v="2"/>
    <s v="БСШУСЯ"/>
    <s v="БСШУСС"/>
    <s v="0"/>
    <s v="2020.07.08"/>
    <s v="6-1/4664"/>
    <s v="Д.Отгонсүрэн"/>
    <s v="0"/>
    <s v="0"/>
  </r>
  <r>
    <n v="621"/>
    <x v="115"/>
    <s v="Ц.Батзул"/>
    <s v="Г.Мөнхцэцэг"/>
    <s v="Улаанбаатар ариутгал ХХК"/>
    <d v="2020-07-17T00:00:00"/>
    <s v="Төвлөрсөн хогийн цэгүүдийн ариутгал халдваргүйтгэлийн ажил"/>
    <x v="0"/>
    <s v="Хот тохижилтын газар ОНӨААТҮГ"/>
    <s v="Нийслэл ЗД"/>
    <s v=" 6-1/4659"/>
    <s v=" 2020.07.17"/>
    <s v=" 6-1/4815"/>
    <s v="Г.Мөнхцэцэг"/>
    <s v="_x000d__x000a_Өөрийн хөрөнгө"/>
    <n v="124000000"/>
  </r>
  <r>
    <n v="622"/>
    <x v="115"/>
    <s v="Ц.Батзул"/>
    <s v="Д.Номингэрэл"/>
    <s v="Хьюндай моторс монгол ХХК"/>
    <d v="2020-07-17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r>
  <r>
    <n v="623"/>
    <x v="115"/>
    <s v="Ц.Батзул"/>
    <s v="Д.Отгонсүрэн"/>
    <s v="Ашекей ХХК"/>
    <d v="2020-07-17T00:00:00"/>
    <s v="Дотуур байрны засварын ажил /Баян-Өлгий, Бугат сум/"/>
    <x v="7"/>
    <s v="Баян-Өлгий аймгийн ОНӨГ"/>
    <s v="Баян-Өлгий ЗД"/>
    <s v="0"/>
    <s v="2020.07.08"/>
    <s v="6-1/4665"/>
    <s v="Д.Отгонсүрэн"/>
    <s v="0"/>
    <s v="0"/>
  </r>
  <r>
    <n v="624"/>
    <x v="115"/>
    <s v="Ц.Батзул"/>
    <s v="Д.Номингэрэл"/>
    <s v="ЗЗБ ХХК"/>
    <d v="2020-07-17T00:00:00"/>
    <s v="УБ-Багануур чиглэлийн авто замаас 4 дүгээр хорооны Алтай хэсгийн &quot;Божу&quot; ХХК-ийн хүнсний дэлгүүр хүртэлх автозамын ажил "/>
    <x v="0"/>
    <s v="НАЗХГ"/>
    <s v="Нийслэл ЗД"/>
    <d v="4669-06-01T00:00:00"/>
    <s v="2020.07.17"/>
    <d v="4803-06-01T00:00:00"/>
    <s v="Д.Номингэрэл"/>
    <s v="Нийслэлийн замын сан"/>
    <n v="2949400000"/>
  </r>
  <r>
    <n v="625"/>
    <x v="115"/>
    <s v="Ц.Батзул"/>
    <s v="Д.Отгонсүрэн"/>
    <s v="Сэрвэн-Овоот ХХК"/>
    <d v="2020-07-17T00:00:00"/>
    <s v="Завхан аймгийн Эрдэнэхайрхан сумын хүүхдийн цэцэрлэгийн барилгын өргөтгө"/>
    <x v="0"/>
    <s v="Завхан аймгийн ОНӨГ"/>
    <s v="Завхан ЗД"/>
    <s v="6-1/4666"/>
    <s v="2020.07.17"/>
    <s v="6-1/4823"/>
    <s v="Д.Отгонсүрэн"/>
    <s v="Гадаадын хөрөнгө оруулалт"/>
    <n v="197246594"/>
  </r>
  <r>
    <n v="626"/>
    <x v="115"/>
    <s v="Ц.Батзул"/>
    <s v="Г.Мөнхцэцэг"/>
    <s v="Баян их наяд констракшн ХХК"/>
    <d v="2020-07-17T00:00:00"/>
    <s v="Завхан аймаг дахь Доной нисэх буудлын барилгын дээврийн ажил"/>
    <x v="1"/>
    <s v="Завхан аймгийн ОНӨГ"/>
    <s v="Завхан ЗД"/>
    <s v=" 6-1/4671"/>
    <s v=" 2020.07.16"/>
    <s v=" 6-1/4786"/>
    <s v="Г.Мөнхцэцэг"/>
    <s v="Улсын төсөв"/>
    <m/>
  </r>
  <r>
    <n v="627"/>
    <x v="115"/>
    <s v="Ц.Батзул"/>
    <s v="Г.Мөнхцэцэг"/>
    <s v="Хатан далай ХХК"/>
    <d v="2020-07-17T00:00:00"/>
    <s v="Эрдэм шинжилгээ, судалгааны ажил Багц-1"/>
    <x v="5"/>
    <s v="УУХҮЯ"/>
    <s v="УУХҮС"/>
    <s v=" 6-1/4658"/>
    <s v=" 2020.07.16"/>
    <s v=" 6-1/4788"/>
    <s v="Г.Мөнхцэцэг"/>
    <s v="Улсын төсөв"/>
    <n v="70000000"/>
  </r>
  <r>
    <n v="628"/>
    <x v="116"/>
    <s v="З.Энхболд"/>
    <s v="Э.Билгүүн"/>
    <s v="Монгол туйвар транс ХХК"/>
    <d v="2020-07-20T00:00:00"/>
    <s v="Жийргэвч"/>
    <x v="0"/>
    <s v="Эрдэнэт үйлдвэр ТӨҮГ"/>
    <s v="ТӨБЗГ"/>
    <d v="4663-06-01T00:00:00"/>
    <s v="2020.07.10"/>
    <d v="4731-06-01T00:00:00"/>
    <s v="Э.Билгүүн"/>
    <s v="Өөрийн хөрөнгө"/>
    <n v="155743290"/>
  </r>
  <r>
    <n v="629"/>
    <x v="116"/>
    <s v="З.Энхболд"/>
    <s v="Э.Билгүүн"/>
    <s v="Эй Уан констракшн дизайн ХХК"/>
    <d v="2020-07-20T00:00:00"/>
    <s v="Нийтийн зориулалттай орон сууцны барилгын дээврийн ажил гүйцэтгэх"/>
    <x v="1"/>
    <s v="Улаанбаатар хотын захирагчийн ажлын алба"/>
    <s v="Нийслэл ЗД"/>
    <d v="4769-06-01T00:00:00"/>
    <s v="2020.07.20"/>
    <d v="4849-06-01T00:00:00"/>
    <s v="Э.Билгүүн"/>
    <s v="Улсын төсөв"/>
    <n v="1500000000"/>
  </r>
  <r>
    <n v="630"/>
    <x v="117"/>
    <s v="З.Энхболд"/>
    <s v="Б.Түвшин"/>
    <s v="Мегатитан ХХК"/>
    <d v="2020-07-21T00:00:00"/>
    <s v="Дээжийн шошго"/>
    <x v="0"/>
    <s v="Эрдэнэт үйлдвэр ТӨҮГ"/>
    <s v="ТӨБЗГ"/>
    <d v="4670-06-01T00:00:00"/>
    <s v="2020.07.10"/>
    <s v="6-1/4709"/>
    <s v="Б.Түвшин"/>
    <s v="Өөрийн хөрөнгө"/>
    <n v="412425000"/>
  </r>
  <r>
    <n v="631"/>
    <x v="117"/>
    <s v="З.Энхболд"/>
    <s v="Э.Билгүүн"/>
    <s v="Меса инженеринг ХХК"/>
    <d v="2020-07-21T00:00:00"/>
    <s v="Мод боловсруулах Dynamics CNC"/>
    <x v="1"/>
    <s v="Эрдэнэт үйлдвэр ТӨҮГ"/>
    <s v="ТӨБЗГ"/>
    <d v="4662-06-01T00:00:00"/>
    <s v="2020.07.20"/>
    <d v="4847-06-01T00:00:00"/>
    <s v="Э.Билгүүн"/>
    <s v="Өөрийн хөрөнгө"/>
    <n v="1773900000"/>
  </r>
  <r>
    <n v="632"/>
    <x v="117"/>
    <s v="З.Энхболд"/>
    <s v="Д.Номингэрэл"/>
    <s v="Голден дрийм ХХК"/>
    <d v="2020-07-21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r>
  <r>
    <n v="633"/>
    <x v="117"/>
    <s v="З.Энхболд"/>
    <s v="Э.Билгүүн"/>
    <s v="Нумт өргөө ХХК"/>
    <d v="2020-07-21T00:00:00"/>
    <s v="Гадаад оюутны их засварын ажил"/>
    <x v="0"/>
    <s v="МУИС"/>
    <s v="БСШУСС"/>
    <d v="4767-06-01T00:00:00"/>
    <s v="2020.07.21"/>
    <d v="4857-06-01T00:00:00"/>
    <s v="Э.Билгүүн"/>
    <s v="өөрийн хөрөнгө"/>
    <n v="320000000"/>
  </r>
  <r>
    <n v="634"/>
    <x v="117"/>
    <s v="З.Энхболд"/>
    <s v="Д.Номингэрэл"/>
    <s v="Хөрөнгө үнэлгээ, төслийн лэндс ХХК"/>
    <d v="2020-07-21T00:00:00"/>
    <s v="Хөрөнгийн дахин үнэлгээ хийх"/>
    <x v="0"/>
    <s v="Монголросцветмет ТӨҮГ"/>
    <s v="ТӨБЗГ"/>
    <d v="4723-06-01T00:00:00"/>
    <s v="2020.07.21"/>
    <d v="4887-06-01T00:00:00"/>
    <s v="Д.Номингэрэл"/>
    <s v="Өөрийн хөрөнгө"/>
    <n v="110000000"/>
  </r>
  <r>
    <n v="635"/>
    <x v="117"/>
    <s v="З.Энхболд"/>
    <s v="Э.Билгүүн"/>
    <s v="Дижитал актив ХХК"/>
    <d v="2020-07-21T00:00:00"/>
    <s v="Оффис иж бүрдэл тавилга"/>
    <x v="0"/>
    <s v="Эрдэнэт үйлдвэр ТӨҮГ"/>
    <s v="ТӨБЗГ"/>
    <d v="4768-06-01T00:00:00"/>
    <s v="2020.07.21"/>
    <d v="4856-06-01T00:00:00"/>
    <s v="Э.Билгүүн"/>
    <s v="өөрийн хөрөнгө"/>
    <n v="106614900"/>
  </r>
  <r>
    <n v="636"/>
    <x v="117"/>
    <s v="З.Энхболд"/>
    <s v="Б.Түвшин"/>
    <s v="Транстехно маркет ХХК"/>
    <d v="2020-07-21T00:00:00"/>
    <s v="Өрмийн сэлбэг нийлүүлэх"/>
    <x v="0"/>
    <s v="Эрдэнэт үйлдвэр ТӨҮГ"/>
    <s v="ТӨБЗГ"/>
    <m/>
    <s v="2020.07.17"/>
    <s v="6-1/4809"/>
    <s v="Б.Түвшин"/>
    <s v="Өөрийн хөрөнгө"/>
    <s v="504,327,600 "/>
  </r>
  <r>
    <n v="637"/>
    <x v="117"/>
    <s v="З.Энхболд"/>
    <s v="Э.Билгүүн"/>
    <s v="Дархан-есөн ундраа ХХК"/>
    <d v="2020-07-21T00:00:00"/>
    <s v="Төвийн бүсийн салбарын конторын 3 давхар барилгын дотор засварын ажил"/>
    <x v="7"/>
    <s v="ЦДҮС ТӨХК"/>
    <s v="ЭХС"/>
    <m/>
    <s v="2020.07.10"/>
    <d v="4766-06-01T00:00:00"/>
    <s v="Э.Билгүүн"/>
    <m/>
    <m/>
  </r>
  <r>
    <n v="638"/>
    <x v="117"/>
    <s v="З.Энхболд"/>
    <s v="Г.Мөнхцэцэг"/>
    <s v="Экстракт ХХК"/>
    <d v="2020-07-21T00:00:00"/>
    <s v="Хэнтий Бор-Өндөр тооцооны төвийн барилга"/>
    <x v="0"/>
    <s v="Төрийн банк"/>
    <s v="СС"/>
    <s v=" 6-1/4746"/>
    <s v=" 2020.07.20"/>
    <s v=" 6-1/4846"/>
    <s v="Г.Мөнхцэцэг"/>
    <s v="_x000d__x000a_Өөрийн хөрөнгө"/>
    <n v="394383212"/>
  </r>
  <r>
    <n v="639"/>
    <x v="117"/>
    <s v="З.Энхболд"/>
    <s v="Д.Отгонсүрэн"/>
    <s v="Мон шугам энерго ХХК"/>
    <d v="2020-07-21T00:00:00"/>
    <s v="Есөнбулаг сумын инженер шугам сүлжээний траншейг тагжуулах эвдэрсэн газар, гуу жалгыг тэгшлэх"/>
    <x v="1"/>
    <s v="Говь-алтай аймгийн ОНӨГ"/>
    <s v="Говь-алтай ЗД"/>
    <s v="6-1/4772"/>
    <s v=" 2020.07.21"/>
    <s v=" 6-1/4884"/>
    <s v="Д.Отгонсүрэн"/>
    <s v="ОНХС"/>
    <n v="40000000"/>
  </r>
  <r>
    <n v="640"/>
    <x v="117"/>
    <s v="З.Энхболд"/>
    <s v="Б.Түвшин"/>
    <s v="Колорфул ХХК"/>
    <d v="2020-07-21T00:00:00"/>
    <s v="Ном, бусад хэвлэмэл материал хэвлэх"/>
    <x v="4"/>
    <s v="Улсын ерөнхий прокурор"/>
    <s v="УЕП"/>
    <m/>
    <m/>
    <m/>
    <s v="Б.Түвшин"/>
    <m/>
    <m/>
  </r>
  <r>
    <n v="641"/>
    <x v="117"/>
    <s v="З.Энхболд"/>
    <s v="Б.Түвшин"/>
    <s v="Улаанбаатар бук ХХК"/>
    <d v="2020-07-21T00:00:00"/>
    <s v="Гэр хорооллын нүхэн жорлонг шинэчлэх "/>
    <x v="2"/>
    <s v="БОАЖЯ"/>
    <s v="БОАЖС"/>
    <m/>
    <m/>
    <n v="1062279"/>
    <s v="Б.Түвшин"/>
    <m/>
    <m/>
  </r>
  <r>
    <n v="642"/>
    <x v="118"/>
    <s v="З.Энхболд"/>
    <s v="Г.Мөнхцэцэг"/>
    <s v="Бодь электроникс ХХК"/>
    <d v="2020-07-22T00:00:00"/>
    <s v="Тусгай зориулалтын компьютер, тоног төхөөрөмж, сэлбэг нийлүүлэх"/>
    <x v="4"/>
    <s v="ИНЕГ"/>
    <s v="ЗТХС"/>
    <s v=" 6-1/4721"/>
    <s v=" 2020.07.27"/>
    <s v=" 6-1/4973"/>
    <s v="Г.Мөнхцэцэг"/>
    <s v="_x000d__x000a_Өөрийн хөрөнгө"/>
    <n v="1100000000"/>
  </r>
  <r>
    <n v="643"/>
    <x v="118"/>
    <s v="З.Энхболд"/>
    <s v="Д.Номингэрэл"/>
    <s v="Дуутын нуруу ХХК"/>
    <d v="2020-07-22T00:00:00"/>
    <s v="Эрүүл мэндийн төвийн их засвар /Өвөрхангай, Есөнзүйл сум/"/>
    <x v="0"/>
    <s v="Өвөрхангай аймгийн ОНӨГ"/>
    <s v="Өвөрхангай ЗД"/>
    <d v="4804-06-01T00:00:00"/>
    <s v="2020.07.22"/>
    <d v="4908-06-01T00:00:00"/>
    <s v="Д.Номингэрэл"/>
    <s v="Улсын төсөв"/>
    <n v="200000000"/>
  </r>
  <r>
    <n v="644"/>
    <x v="118"/>
    <s v="З.Энхболд"/>
    <s v="Б.Түвшин"/>
    <s v="Оюу энд эн интернэйшнл ХХК"/>
    <d v="2020-07-22T00:00:00"/>
    <s v="Лабораторийн багаж, тоног төхөөрөмж"/>
    <x v="0"/>
    <s v="Шинжлэх ухааны академи Физик технологийн хүрээлэн"/>
    <s v="БСШУСС"/>
    <m/>
    <s v="2020.07.17"/>
    <s v="6-1/4810"/>
    <s v="Б.Түвшин"/>
    <s v="Улсын төсөв"/>
    <n v="4003600000"/>
  </r>
  <r>
    <n v="645"/>
    <x v="118"/>
    <s v="З.Энхболд"/>
    <s v="Э.Билгүүн"/>
    <s v="Монгол туйвар транс ХХК"/>
    <d v="2020-07-22T00:00:00"/>
    <s v="Галын төхөөрөмж нийлүүлэх"/>
    <x v="0"/>
    <s v="Эрдэнэт үйлдвэр ТӨҮГ"/>
    <s v="ТӨБЗГ"/>
    <d v="4728-06-01T00:00:00"/>
    <s v="2020.07.22"/>
    <d v="4903-06-01T00:00:00"/>
    <s v="Э.Билгүүн"/>
    <s v="Өөрийн хөрөнгө"/>
    <n v="39460500"/>
  </r>
  <r>
    <n v="646"/>
    <x v="118"/>
    <s v="З.Энхболд"/>
    <s v="Д.Номингэрэл"/>
    <s v="Майнс ап ХХК"/>
    <d v="2020-07-22T00:00:00"/>
    <s v="Хот тохижилтын тусгай зориулалтын автомашин техник хэрэгсэл, машин механизм нийлүүлэх /Нийслэл/"/>
    <x v="3"/>
    <s v="НХААГ"/>
    <s v="Нийслэл ЗД"/>
    <m/>
    <s v="2020.07.17"/>
    <d v="4797-06-01T00:00:00"/>
    <s v="Д.Номингэрэл"/>
    <s v="Улсын төсөв"/>
    <n v="5600000000"/>
  </r>
  <r>
    <n v="647"/>
    <x v="119"/>
    <s v="З.Энхболд"/>
    <s v="Э.Билгүүн"/>
    <s v="Ай эм эс инженеринг ХХК"/>
    <d v="2020-07-23T00:00:00"/>
    <s v="Сум дундын эмнэлэгт яаралтай тусламжийн нэн шаардлагатай багаж тоног төхөөрөмж нийлүүлэх"/>
    <x v="0"/>
    <s v="Өмнөговь аймгийн Цогтцэций сумын ЗДТГ"/>
    <s v="Өмнөговь ЗД"/>
    <d v="4729-06-01T00:00:00"/>
    <s v="2020.07.23"/>
    <d v="4948-06-01T00:00:00"/>
    <s v="Э.Билгүүн"/>
    <s v="Орон нутгийн хөгжлийн сан"/>
    <n v="35000000"/>
  </r>
  <r>
    <n v="648"/>
    <x v="119"/>
    <s v="З.Энхболд"/>
    <s v="Д.Номингэрэл"/>
    <s v="Багахөгшин ХХК"/>
    <d v="2020-07-23T00:00:00"/>
    <s v="Музейн барилга /Өвөрхангай, Арвайхээр/"/>
    <x v="0"/>
    <s v="Өвөрхангай аймгийн ОНӨГ"/>
    <s v="Өвөрхангай ЗД"/>
    <d v="4724-06-01T00:00:00"/>
    <s v="2020.07.23"/>
    <d v="4911-06-01T00:00:00"/>
    <s v="Д.Номингэрэл"/>
    <s v="Улсын төсөв"/>
    <n v="5000000000"/>
  </r>
  <r>
    <n v="649"/>
    <x v="119"/>
    <s v="З.Энхболд"/>
    <s v="Д.Өлзийдүүрэн"/>
    <s v="Говийн харш ХХК"/>
    <d v="2020-07-23T00:00:00"/>
    <s v="Цогт-Овоо сумын төвд дугуйн зам барих"/>
    <x v="0"/>
    <s v="Өмнөговь аймгийн Цогт-Овоо сумын ЗДТГ"/>
    <s v="Өмнөговь ЗД"/>
    <m/>
    <s v="2020.07.23"/>
    <d v="4945-06-01T00:00:00"/>
    <s v="Д.Өлзийдүүрэн"/>
    <m/>
    <m/>
  </r>
  <r>
    <n v="650"/>
    <x v="119"/>
    <s v="З.Энхболд"/>
    <s v="Э.Билгүүн"/>
    <s v="Ач мед ХХК"/>
    <d v="2020-07-23T00:00:00"/>
    <s v="Хогийн тэрэг, тэрэгний дугуй нийлүүлэх"/>
    <x v="0"/>
    <s v="Хот тохижилтын газар ОНӨААТҮГ"/>
    <s v="Нийслэл ЗД"/>
    <d v="4730-06-01T00:00:00"/>
    <s v="2020.07.23"/>
    <d v="4949-06-01T00:00:00"/>
    <s v="Э.Билгүүн"/>
    <s v="Өөрийн хөрөнгө"/>
    <n v="49500000"/>
  </r>
  <r>
    <n v="651"/>
    <x v="119"/>
    <s v="З.Энхболд"/>
    <s v="Д.Номингэрэл"/>
    <s v="Өлзий-Иш ХХК"/>
    <d v="2020-07-23T00:00:00"/>
    <s v="120 мянгатын 1,4,6,7,10,13,14,15,16,17,18,19,20 дугаар байр /ХУД, 1-р хороо/"/>
    <x v="7"/>
    <s v="Хот байгуулалт, хөгжлийн газар "/>
    <s v="Нийслэл ЗД"/>
    <m/>
    <s v="2020.07.17"/>
    <d v="4801-06-01T00:00:00"/>
    <s v="Д.Номингэрэл"/>
    <s v="Нийслэлийн төсөв"/>
    <n v="124000000"/>
  </r>
  <r>
    <n v="652"/>
    <x v="119"/>
    <s v="З.Энхболд"/>
    <s v="Д.Өлзийдүүрэн"/>
    <s v="Көркем ХХК"/>
    <d v="2020-07-23T00:00:00"/>
    <s v="Эрүүл мэндийн төвийн барилга, 5 ор /Баян-өлгий, Ногооннуур сум, Ховд баг/"/>
    <x v="0"/>
    <s v="ТХААГ"/>
    <s v="ЕС"/>
    <m/>
    <s v="2020.07.23"/>
    <d v="4944-06-01T00:00:00"/>
    <s v="Д.Өлзийдүүрэн"/>
    <m/>
    <m/>
  </r>
  <r>
    <n v="653"/>
    <x v="120"/>
    <s v="З.Энхболд"/>
    <s v="Г.Мөнхцэцэг"/>
    <s v="Бэсүб констракшн ХХК"/>
    <d v="2020-07-24T00:00:00"/>
    <s v="ГССҮТ-ийн дээвэр, дулаан хангамж, агаар сэлгэлт, хэрэгцээний халуун усны системийн засвар Багц-1"/>
    <x v="1"/>
    <s v="ГССҮТ"/>
    <s v="ЭМС"/>
    <s v="6-14814"/>
    <s v=" 2020.07.24"/>
    <s v=" 6-1/4961"/>
    <s v="Г.Мөнхцэцэг"/>
    <s v="Улсын төсөв"/>
    <n v="350000000"/>
  </r>
  <r>
    <n v="654"/>
    <x v="120"/>
    <s v="З.Энхболд"/>
    <s v="Д.Номингэрэл"/>
    <s v="Их мянган инженерчлэл ХХК"/>
    <d v="2020-07-24T00:00:00"/>
    <s v="11-р хорооллын А,В хэсэгт инженерийн шугам сүлжээний төлөвлөлтийн зураг төсөл боловсруулах"/>
    <x v="1"/>
    <s v="Орхон аймгийн ЗДТГ"/>
    <s v="Орхон ЗД"/>
    <d v="4798-06-01T00:00:00"/>
    <s v="2020.07.24"/>
    <d v="4958-06-01T00:00:00"/>
    <s v="Д.Номингэрэл"/>
    <s v="Орон нутгийн төсөв"/>
    <n v="53565000"/>
  </r>
  <r>
    <n v="655"/>
    <x v="120"/>
    <s v="З.Энхболд"/>
    <s v="Э.Билгүүн"/>
    <s v="Новатек интернэшнл ХХК"/>
    <d v="2020-07-24T00:00:00"/>
    <s v="Төмөр замын механик сэлбэг"/>
    <x v="0"/>
    <s v="Эрдэнэт үйлдвэр ТӨҮГ"/>
    <s v="ТӨБЗГ"/>
    <d v="4793-06-01T00:00:00"/>
    <s v="2020.07.23"/>
    <d v="4950-06-01T00:00:00"/>
    <s v="Э.Билгүүн"/>
    <s v="Өөрийн хөрөнгө"/>
    <n v="203328360"/>
  </r>
  <r>
    <n v="656"/>
    <x v="120"/>
    <s v="З.Энхболд"/>
    <s v="Д.Өлзийдүүрэн"/>
    <s v="Сантех Увс ХХК"/>
    <d v="2020-07-24T00:00:00"/>
    <s v="Эрүүл мэндийн төвийн их засвар /Увс, Тэс сум/"/>
    <x v="2"/>
    <s v="Увс аймгийн ОНӨГ"/>
    <s v="Увс ЗД"/>
    <s v=" - "/>
    <s v=" 2020.07.17"/>
    <s v=" 6-1/4817"/>
    <s v="Г.Мөнхцэцэг"/>
    <m/>
    <m/>
  </r>
  <r>
    <n v="657"/>
    <x v="120"/>
    <s v="З.Энхболд"/>
    <s v="Д.Отгонсүрэн"/>
    <s v="Воркмастер ХХК"/>
    <d v="2020-07-24T00:00:00"/>
    <s v="Орос цэцэрлэгийн гадна талбайн тохижилт"/>
    <x v="0"/>
    <s v="Эрдэнэт үйлдвэр ТӨҮГ"/>
    <s v="ТӨБЗГ"/>
    <s v="6-1/4806"/>
    <s v=" 2020.07.24"/>
    <s v=" 6-1/4959"/>
    <s v="Д.Отгонсүрэн"/>
    <s v="Өөрийн хөрөнгө"/>
    <n v="270000000"/>
  </r>
  <r>
    <n v="658"/>
    <x v="121"/>
    <s v="З.Энхболд"/>
    <s v="Г.Мөнхцэцэг"/>
    <s v="Алтай байгууламж ХХК"/>
    <d v="2020-07-30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05000000"/>
  </r>
  <r>
    <n v="659"/>
    <x v="121"/>
    <s v="З.Энхболд"/>
    <s v="Д.Номингэрэл"/>
    <s v="Өндөрхаан-Өргөө ХХК"/>
    <d v="2020-07-30T00:00:00"/>
    <s v="5 найман айлын фасад /4-р баг/"/>
    <x v="0"/>
    <s v="Хэнтий аймгийн Хэрлэн сумын ЗДТГ"/>
    <s v="Хэнтий ЗД"/>
    <d v="4800-06-01T00:00:00"/>
    <s v="2020.07.27"/>
    <d v="5000-06-01T00:00:00"/>
    <s v="Д.Номингэрэл"/>
    <s v="Орон нутгийн хөгжлийн сан"/>
    <n v="84000000"/>
  </r>
  <r>
    <n v="660"/>
    <x v="121"/>
    <s v="З.Энхболд"/>
    <s v="Б.Түвшин"/>
    <s v="Ариунбилгүүн ХХК"/>
    <d v="2020-07-30T00:00:00"/>
    <s v="Хүнд даацын автомашины жолоочийн аюулгүй ажилгааны иж бүрдэл"/>
    <x v="0"/>
    <s v="Эрдэнэт үйлдвэр ТӨҮГ"/>
    <s v="ТӨБЗГ"/>
    <s v="6-1/4834"/>
    <s v="2020.07.30"/>
    <s v="6-1/5077"/>
    <s v="Д.Отгонсүрэн"/>
    <s v="Өөрийн хөрөнгө"/>
    <n v="2323404000"/>
  </r>
  <r>
    <n v="661"/>
    <x v="121"/>
    <s v="З.Энхболд"/>
    <s v="Г.Мөнхцэцэг"/>
    <s v="Монтех дистрибьюшн ХХК"/>
    <d v="2020-07-30T00:00:00"/>
    <s v="Тусгай зориулалтын компьютер тоног төхөөрөмж сэлбэг нийлүүлэх"/>
    <x v="0"/>
    <s v="ИНЕГ"/>
    <s v="ЗТХС"/>
    <d v="4794-06-01T00:00:00"/>
    <s v=" 2020.07.27"/>
    <s v=" 6-1/4973"/>
    <s v="Э.Билгүүн"/>
    <s v="_x000d__x000a_Өөрийн хөрөнгө"/>
    <n v="1100000000"/>
  </r>
  <r>
    <n v="662"/>
    <x v="121"/>
    <s v="З.Энхболд"/>
    <s v="Б.Түвшин"/>
    <s v="Солонгос улсаас автомашин тээвэрлэгчдийн холбоо"/>
    <d v="2020-07-30T00:00:00"/>
    <s v="Хог тээврийн автомашиин /Говь-Алтай/"/>
    <x v="1"/>
    <s v="Говь-Алтай аймгийн Дарви сумын ЗДТГ"/>
    <s v="Говь-Алтай ЗД"/>
    <s v="6-1/4833"/>
    <s v="2020.07.30"/>
    <s v=" 6-1/5078"/>
    <s v="Д.Отгонсүрэн"/>
    <s v="Орон нутгийн хөгжлийн сан"/>
    <n v="30000000"/>
  </r>
  <r>
    <n v="663"/>
    <x v="122"/>
    <s v="З.Энхболд"/>
    <s v="Б.Түвшин"/>
    <s v="Нур-едил ХХК"/>
    <d v="2020-07-31T00:00:00"/>
    <s v="Өлгий сумын 250 ортой цэцэрлэгийн барилга"/>
    <x v="0"/>
    <s v="Баян-Өлгий аймгийн ЗДТГ"/>
    <s v="Баян-Өлгий ЗД"/>
    <m/>
    <s v="2020.07.30"/>
    <s v="6-1/5079"/>
    <s v="Б.Түвшин"/>
    <s v="Улсын төсөв"/>
    <n v="2050000000"/>
  </r>
  <r>
    <n v="664"/>
    <x v="122"/>
    <s v="З.Энхболд"/>
    <s v="Д.Номингэрэл"/>
    <s v="Рендербау ХХК"/>
    <d v="2020-07-31T00:00:00"/>
    <s v="Хан-Уул дүүргийн цэцэрлэгийн 280 ортой өргөтгөлийн барилга"/>
    <x v="0"/>
    <s v="Нийслэлийн ЗДТГ"/>
    <s v="Нийслэл ЗД"/>
    <d v="4839-06-01T00:00:00"/>
    <s v="2020.07.29"/>
    <d v="4057-06-01T00:00:00"/>
    <s v="Д.Номингэрэл"/>
    <s v="Улсын төсөв"/>
    <n v="426000000"/>
  </r>
  <r>
    <n v="665"/>
    <x v="122"/>
    <s v="З.Энхболд"/>
    <s v="Г.Мөнхцэцэг"/>
    <s v="Эс ар пи инженер консалтинг монголиа ХХК"/>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4832"/>
    <s v=" 2020.07.27"/>
    <s v=" 6-1/4974"/>
    <s v="Г.Мөнхцэцэг"/>
    <s v="_x000d__x000a_Өөрийн хөрөнгө"/>
    <n v="627496000"/>
  </r>
  <r>
    <n v="666"/>
    <x v="122"/>
    <s v="З.Энхболд"/>
    <s v="Э.Билгүүн"/>
    <s v="Эрдэнэтмойл ХХК"/>
    <d v="2020-07-31T00:00:00"/>
    <s v="Хогийн тэрэг, тэрэгний дугуй нийлүүлэх"/>
    <x v="1"/>
    <s v="Хот тохижилтын газар ОНӨААТҮГ"/>
    <s v="Нийслэл ЗД"/>
    <m/>
    <s v="2020.07.23"/>
    <d v="4949-06-01T00:00:00"/>
    <s v="Э.Билгүүн"/>
    <m/>
    <m/>
  </r>
  <r>
    <n v="667"/>
    <x v="122"/>
    <s v="З.Энхболд"/>
    <s v="Г.Мөнхцэцэг"/>
    <s v="Гранд лаки ХХК"/>
    <d v="2020-07-31T00:00:00"/>
    <s v="Хүнд даацын шуудай нийлүүлэх"/>
    <x v="2"/>
    <s v="Эрдэнэт үйлдвэр ТӨҮГ"/>
    <s v="ТӨБЗГ"/>
    <s v=" -"/>
    <s v=" 2020.07.22"/>
    <s v=" 6-1/4892"/>
    <s v="Г.Мөнхцэцэг"/>
    <s v="_x000d__x000a_Өөрийн хөрөнгө"/>
    <n v="2913300000"/>
  </r>
  <r>
    <n v="668"/>
    <x v="122"/>
    <s v="З.Энхболд"/>
    <s v="Г.Мөнхцэцэг"/>
    <s v="Хит хаус"/>
    <d v="2020-07-31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50000000"/>
  </r>
  <r>
    <n v="669"/>
    <x v="122"/>
    <s v="З.Энхболд"/>
    <s v="Г.Мөнхцэцэг"/>
    <s v="Ханлаб ХХК"/>
    <d v="2020-07-31T00:00:00"/>
    <s v="Лабораторын шинжилгээний ажил (петрографи, минераграфийн шинжилгээ)"/>
    <x v="7"/>
    <s v="Эрдэнэт үйлдвэр ТӨҮГ"/>
    <s v="ТӨБЗГ"/>
    <s v=" -"/>
    <s v="2020.07.22"/>
    <s v=" 6-1/4891"/>
    <s v="Г.Мөнхцэцэг"/>
    <m/>
    <m/>
  </r>
  <r>
    <n v="670"/>
    <x v="122"/>
    <s v="З.Энхболд"/>
    <s v="Г.Мөнхцэцэг"/>
    <s v="Ханлаб ХХК"/>
    <d v="2020-07-31T00:00:00"/>
    <s v="Лабораторын шинжилгээний ажил (олон элементийн химийн шинжилгээний ажил)"/>
    <x v="7"/>
    <s v="Эрдэнэт үйлдвэр ТӨҮГ"/>
    <s v="ТӨБЗГ"/>
    <s v=" -"/>
    <s v="2020.07.22"/>
    <s v=" 6-1/4891"/>
    <s v="Г.Мөнхцэцэг"/>
    <m/>
    <m/>
  </r>
  <r>
    <n v="671"/>
    <x v="122"/>
    <s v="З.Энхболд"/>
    <s v="Д.Номингэрэл"/>
    <s v="Апейро ХХК"/>
    <d v="2020-07-31T00:00:00"/>
    <s v="Цахилгаан хөдөлгүүрийн щётка"/>
    <x v="0"/>
    <s v="Эрдэнэт үйлдвэр ТӨҮГ"/>
    <s v="ТӨБЗГ"/>
    <d v="4870-06-01T00:00:00"/>
    <s v="2020.07.30"/>
    <d v="5063-06-01T00:00:00"/>
    <s v="Д.Номингэрэл"/>
    <s v="Өөрийн хөрөнгө"/>
    <n v="376650000"/>
  </r>
  <r>
    <n v="672"/>
    <x v="122"/>
    <s v="З.Энхболд"/>
    <s v="Д.Отгонсүрэн"/>
    <s v="Батжинбат индастри ХХК"/>
    <d v="2020-07-31T00:00:00"/>
    <s v="Илчит тэрэгний шүүх элемент худалдан авах"/>
    <x v="7"/>
    <s v="Улаанбаатар төмөр зам ХНН"/>
    <s v="ТӨБЗГ"/>
    <s v="0"/>
    <s v="2020.07.23"/>
    <s v="6-1/4913"/>
    <s v="Д.Отгонсүрэн"/>
    <s v="0"/>
    <s v="0"/>
  </r>
  <r>
    <n v="673"/>
    <x v="122"/>
    <s v="З.Энхболд"/>
    <s v="Э.Билгүүн"/>
    <s v="Воркмастер ХХК"/>
    <d v="2020-07-31T00:00:00"/>
    <s v="БОЭТ-ийн халдвартын тасгийн барилгын засвар"/>
    <x v="0"/>
    <s v="Орхон аймгийн ЗДТГ"/>
    <s v="Орхон ЗД"/>
    <d v="4893-06-01T00:00:00"/>
    <s v="2020.07.29"/>
    <d v="5059-06-01T00:00:00"/>
    <s v="Э.Билгүүн"/>
    <s v="орон нутгийн төсөв"/>
    <n v="400000000"/>
  </r>
  <r>
    <n v="674"/>
    <x v="122"/>
    <s v="З.Энхболд"/>
    <s v="Д.Номингэрэл"/>
    <s v="Номун заяа ХХК"/>
    <d v="2020-07-31T00:00:00"/>
    <s v="Налайх дүүргийн ерөнхий боловсролын сургуулийн 109 дүгээр сургуулийн гадна талбайд хөл бөмбөгийн талбай байгуулах"/>
    <x v="0"/>
    <s v="Налайх дүүргийн ХААА"/>
    <s v="Нийслэл ЗД"/>
    <d v="4894-06-01T00:00:00"/>
    <s v="2020.07.31"/>
    <d v="5138-06-01T00:00:00"/>
    <s v="Д.Номингэрэл"/>
    <s v="Нийслэлийн төсөв"/>
    <n v="129000000"/>
  </r>
  <r>
    <n v="675"/>
    <x v="123"/>
    <s v="Ц.Батзул"/>
    <s v="Г.Мөнхцэцэг"/>
    <s v="Нур-едил ХХК"/>
    <d v="2020-08-03T00:00:00"/>
    <s v="Цэцэрлэгийн барилга, 200 ор /Баян-Өлгий, Өлгий сум/"/>
    <x v="0"/>
    <s v="ТХААГ"/>
    <s v="ЕС"/>
    <s v=" 6-1/4890"/>
    <s v=" 2020.08.03"/>
    <s v=" 6-1/5193"/>
    <s v="Г.Мөнхцэцэг"/>
    <s v="Улсын төсөв"/>
    <n v="2500000000"/>
  </r>
  <r>
    <n v="676"/>
    <x v="123"/>
    <s v="Ц.Батзул"/>
    <s v="Э.Билгүүн"/>
    <s v="Номин трейдинг ХХК"/>
    <d v="2020-08-03T00:00:00"/>
    <s v="1200 оюутны байранд тавилга, эд хогшил, тоног төхөөрөмж нийлүүлэх Багц-2"/>
    <x v="7"/>
    <s v="АШУҮИС"/>
    <s v="БСШУСС"/>
    <m/>
    <s v="2020.07.24"/>
    <d v="4926-06-01T00:00:00"/>
    <s v="Э.Билгүүн"/>
    <m/>
    <m/>
  </r>
  <r>
    <n v="677"/>
    <x v="124"/>
    <s v="Ц.Батзул"/>
    <s v="Д.Номингэрэл"/>
    <s v="Мэдрүүр ХХК"/>
    <d v="2020-08-04T00:00:00"/>
    <s v="Хүнд даацын аютомашины гэрэл"/>
    <x v="5"/>
    <s v="Эрдэнэт үйлдвэр ТӨҮГ"/>
    <s v="ТӨБЗГ"/>
    <d v="4910-06-01T00:00:00"/>
    <s v="2020.08.03"/>
    <d v="5118-06-01T00:00:00"/>
    <s v="Д.Номингэрэл"/>
    <s v="Өөрийн хөрөнгө"/>
    <n v="286740000"/>
  </r>
  <r>
    <n v="678"/>
    <x v="124"/>
    <s v="Ц.Батзул"/>
    <s v="Б.Түвшин"/>
    <s v="Хангилцаг ХХК"/>
    <d v="2020-08-04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s v="Б.Түвшин"/>
    <s v="2020.08.04"/>
    <s v="6-1/5187"/>
    <s v="Б.Түвшин"/>
    <s v="Өөрийн хөрөнгө"/>
    <n v="2700000000"/>
  </r>
  <r>
    <n v="679"/>
    <x v="124"/>
    <s v="Ц.Батзул"/>
    <s v="Г.Мөнхцэцэг"/>
    <s v="МТББ ХХК"/>
    <d v="2020-08-04T00:00:00"/>
    <s v="Өргөн хэрэглээний хүнсний бүтээгдэхүүн "/>
    <x v="7"/>
    <s v="Хүүхдийн төв сувилал"/>
    <s v="ЭМС"/>
    <s v=" -"/>
    <s v="2020.07.27"/>
    <s v=" 6-1/4975"/>
    <s v="Г.Мөнхцэцэг"/>
    <s v="Улсын төсөв"/>
    <n v="30900000"/>
  </r>
  <r>
    <n v="680"/>
    <x v="124"/>
    <s v="Ц.Батзул"/>
    <s v="Э.Билгүүн"/>
    <s v="Интележент техноложи солушинс ХХК"/>
    <d v="2020-08-04T00:00:00"/>
    <s v="Проекторын аппарат нийлүүлэх"/>
    <x v="1"/>
    <s v="Эрдэнэт үйлдвэр ТӨҮГ"/>
    <s v="ТӨБЗГ"/>
    <d v="4984-06-01T00:00:00"/>
    <s v="2020.08.04"/>
    <d v="5168-06-04T00:00:00"/>
    <s v="Э.Билгүүн"/>
    <s v="өөрийн хөрөнгө"/>
    <n v="124632000"/>
  </r>
  <r>
    <n v="681"/>
    <x v="124"/>
    <s v="Ц.Батзул"/>
    <s v="Э.Билгүүн"/>
    <s v="Асуд констракшн ХХК"/>
    <d v="2020-08-04T00:00:00"/>
    <s v="Гэр хорооллыг дулаан, цэвэр усан хангамжийн шугам сүлжээнд холбох /Төв, Зуунмод сум 2,4,5,6-р баг/"/>
    <x v="0"/>
    <s v="Төв аймгийн Барилга захиалагч, орон сууцийн корпораци ОНӨААТҮГ"/>
    <s v="Төв ЗД"/>
    <d v="4985-06-01T00:00:00"/>
    <s v="2020.07.30"/>
    <d v="5086-06-01T00:00:00"/>
    <s v="Э.Билгүүн"/>
    <s v="Орон нутгийн хөгжлийн сан"/>
    <n v="1267056500"/>
  </r>
  <r>
    <n v="682"/>
    <x v="124"/>
    <s v="Ц.Батзул"/>
    <s v="Д.Отгонсүрэн"/>
    <s v="Вагнер ази тоног төхөөрөмж ХХК"/>
    <d v="2020-08-04T00:00:00"/>
    <s v="Хүнд даацын автомашины жолоочийн аюулгүй ажилгааны иж бүрдэл"/>
    <x v="7"/>
    <s v="Эрдэнэт үйлдвэр ТӨҮГ"/>
    <s v="ТӨБЗГ"/>
    <s v=" -"/>
    <s v=" 2020.07.27"/>
    <s v=" 6-1/4979"/>
    <s v="Д.Отгонсүрэн"/>
    <s v="0"/>
    <s v="0"/>
  </r>
  <r>
    <n v="683"/>
    <x v="125"/>
    <s v="Ц.Батзул"/>
    <s v="Д.Номингэрэл"/>
    <s v="Их морьт эрдэнэ ХХК"/>
    <d v="2020-08-05T00:00:00"/>
    <s v="Алтай чуулгын хуучин барилгыг &quot;Багшийн хөгжлийн ордон&quot; болгож өөрчлөх засварын ажил"/>
    <x v="5"/>
    <s v="Говь-Алтай аймгийн ОНӨГ"/>
    <s v="Говь-Алтай ЗД"/>
    <d v="4970-06-01T00:00:00"/>
    <s v="2020.08.03"/>
    <d v="5116-06-01T00:00:00"/>
    <s v="Д.Номингэрэл"/>
    <s v="Улсын төсөв"/>
    <n v="830000000"/>
  </r>
  <r>
    <n v="684"/>
    <x v="125"/>
    <s v="Ц.Батзул"/>
    <s v="Д.Номингэрэл"/>
    <s v="Лау лау ХХК"/>
    <d v="2020-08-05T00:00:00"/>
    <s v="Сум дундын эмнэлгийн барилгын их засвар /Баян-Өлгий, Дэлүүн сум/"/>
    <x v="3"/>
    <s v="Баян-Өлгий аймгийн ЗДТГ"/>
    <s v="Баян-Өлгий ЗД  "/>
    <m/>
    <s v="2020.08.04"/>
    <d v="5151-06-01T00:00:00"/>
    <s v="Д.Номингэрэл"/>
    <s v="Улсын төсөв"/>
    <n v="105000000"/>
  </r>
  <r>
    <n v="685"/>
    <x v="125"/>
    <s v="Ц.Батзул"/>
    <s v="Э.Билгүүн"/>
    <s v="Чингис капитал ХХК"/>
    <d v="2020-08-05T00:00:00"/>
    <s v="Шуудангийн хүргэлтийн автомашин нийлүүлэх"/>
    <x v="1"/>
    <s v="Монгол шуудан ХК"/>
    <s v="ТӨБЗГ"/>
    <d v="4986-06-01T00:00:00"/>
    <s v="2020.08.05"/>
    <d v="5201-06-01T00:00:00"/>
    <s v="Э.Билгүүн"/>
    <s v="өөрийн хөрөнгө"/>
    <n v="320000000"/>
  </r>
  <r>
    <n v="686"/>
    <x v="125"/>
    <s v="Ц.Батзул"/>
    <s v="Д.Гантулга"/>
    <s v="Зэндмэнэ суварга ХХК"/>
    <d v="2020-08-05T00:00:00"/>
    <s v="Мэргэжлийн хяналтын болон мал эмнэлгийн лабораториудын барилга угсралтын ажил Багц-2"/>
    <x v="3"/>
    <s v="ШСАА"/>
    <s v="ШС"/>
    <d v="4986-06-01T00:00:00"/>
    <s v="2020.7.29"/>
    <d v="5093-06-01T00:00:00"/>
    <s v="Д.Гантулга"/>
    <s v="АХБ"/>
    <m/>
  </r>
  <r>
    <n v="687"/>
    <x v="125"/>
    <s v="Ц.Батзул"/>
    <s v="Э.Билгүүн"/>
    <s v="Ар  эф эс монголиа ХХК"/>
    <d v="2020-08-05T00:00:00"/>
    <s v="Гал унтраах автомат систем"/>
    <x v="7"/>
    <s v="Эрдэнэт үйлдвэр ТӨҮГ"/>
    <s v="ТӨБЗГ"/>
    <m/>
    <s v="2020.07.27"/>
    <d v="4989-06-01T00:00:00"/>
    <s v="Э.Билгүүн"/>
    <m/>
    <m/>
  </r>
  <r>
    <n v="688"/>
    <x v="125"/>
    <s v="Ц.Батзул"/>
    <s v="Г.Мөнхцэцэг"/>
    <s v="Эн би си си ХХК"/>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x v="2"/>
    <s v="Эрдэнэс тавантолгой ХК"/>
    <s v="УУХҮС"/>
    <s v=" -"/>
    <s v=" 2020.07.27"/>
    <s v=" 6-1/4976"/>
    <s v="Г.Мөнхцэцэг"/>
    <s v="_x000d__x000a_Өөрийн хөрөнгө"/>
    <n v="627496000"/>
  </r>
  <r>
    <n v="689"/>
    <x v="125"/>
    <s v="Ц.Батзул"/>
    <s v="Г.Мөнхцэцэг"/>
    <s v="Хатан түнгэл ХХК"/>
    <d v="2020-08-05T00:00:00"/>
    <s v="Сургуулийн барилга, 240 суудал /Ховд, Ховд сум/"/>
    <x v="1"/>
    <s v="Ховд аймгийн ОНӨГ"/>
    <s v="Ховд ЗД"/>
    <s v=" 6-1/4972"/>
    <s v=" 2020.08.05"/>
    <s v=" 6-1/5211"/>
    <s v="Г.Мөнхцэцэг"/>
    <s v="Улсын төсөв"/>
    <n v="1850000000"/>
  </r>
  <r>
    <n v="690"/>
    <x v="125"/>
    <s v="Ц.Батзул"/>
    <s v="Д.Өлзийдүүрэн"/>
    <s v="БДО аудит ХХК"/>
    <d v="2020-08-05T00:00:00"/>
    <s v="ОҮИТБ-ын санаачлагын 14 дүгээр нэгдсэн тайлан гаргах хараат бус хянагч-нэгтгэгчийн зөвлөх үйлчилгээ"/>
    <x v="7"/>
    <s v="УУХҮЯ"/>
    <s v="УУХҮС"/>
    <s v="-"/>
    <s v="2020.07.27"/>
    <d v="5002-06-01T00:00:00"/>
    <s v="Д.Өлзийдүүрэн"/>
    <m/>
    <m/>
  </r>
  <r>
    <n v="691"/>
    <x v="126"/>
    <s v="Ц.Батзул"/>
    <s v="Э.Билгүүн"/>
    <s v="Ю жи ди цент ХХК"/>
    <d v="2020-08-06T00:00:00"/>
    <s v="Хог зайлуулалт хийх хогны машин нийлүүлэх"/>
    <x v="2"/>
    <s v="Өвөрхангай аймгийн Бат-Өлзий сумын ЗДТГ"/>
    <s v="Өвөрхангай ЗД"/>
    <m/>
    <s v="2020.07.28"/>
    <d v="5014-06-01T00:00:00"/>
    <s v="Э.Билгүүн"/>
    <m/>
    <m/>
  </r>
  <r>
    <n v="692"/>
    <x v="126"/>
    <s v="Ц.Батзул"/>
    <s v="Э.Билгүүн"/>
    <s v="Хос арыс ХХК"/>
    <d v="2020-08-06T00:00:00"/>
    <s v="Малын үүлдэр угсааг сайжруулах "/>
    <x v="2"/>
    <s v="Ховд аймгийн Чандмань сумын ЗДТГ"/>
    <s v="Ховд ЗД"/>
    <m/>
    <s v="2020.07.28"/>
    <d v="5013-06-01T00:00:00"/>
    <s v="Э.Билгүүн"/>
    <m/>
    <m/>
  </r>
  <r>
    <n v="693"/>
    <x v="126"/>
    <s v="Ц.Батзул"/>
    <s v="Д.Өлзийдүүрэн"/>
    <s v="Хүлэгт хүннү аудит ХХК"/>
    <d v="2020-08-06T00:00:00"/>
    <s v="Үл хөдлөх эд хөрөнгө, газар, барилга, байгууламж, инженерийн шугам сүлжээнд дахин үнэлгээ хийлгэх"/>
    <x v="2"/>
    <s v="Эрдэнэт үйлдвэр ТӨҮГ"/>
    <s v="ТӨБЗГ"/>
    <s v="-"/>
    <s v="2020.07.27"/>
    <d v="4997-06-01T00:00:00"/>
    <s v="Д.Өлзийдүүрэн"/>
    <m/>
    <m/>
  </r>
  <r>
    <n v="694"/>
    <x v="126"/>
    <s v="Ц.Батзул"/>
    <s v="Г.Мөнхцэцэг"/>
    <s v="Монтех дистрибьюшн ХХК"/>
    <d v="2020-08-06T00:00:00"/>
    <s v="Оюуны өмчийн газар тоног төхөөрөмж нийлүүлэх гүйцэтгэгчийг сонгон шалгаруулах"/>
    <x v="0"/>
    <s v="Оюуны өмчийн газар"/>
    <s v="БСШУСС"/>
    <s v=" 6-1/4971"/>
    <s v=" 2020.08.06"/>
    <s v=" 6-1/5231"/>
    <s v="Г.Мөнхцэцэг"/>
    <s v="_x000d__x000a_Өөрийн хөрөнгө"/>
    <n v="100000000"/>
  </r>
  <r>
    <n v="695"/>
    <x v="126"/>
    <s v="Ц.Батзул"/>
    <s v="Д.Номингэрэл"/>
    <s v="Монголын үндэсний олон нийтийн радио телевиз"/>
    <d v="2020-08-06T00:00:00"/>
    <s v="Уран сайхны кино, баримтат олон ангит кино бүтээх ажлын гүйцэтгэгчийг сонгох /Багц 1,2,3/"/>
    <x v="0"/>
    <s v="Эрдэнэс тавантолгой ХК"/>
    <s v="УУХҮС"/>
    <d v="4999-06-01T00:00:00"/>
    <s v="2020.08.04"/>
    <d v="5153-06-01T00:00:00"/>
    <s v="Д.Номингэрэл"/>
    <s v="Өөрийн хөрөнгө"/>
    <n v="1330000000"/>
  </r>
  <r>
    <n v="696"/>
    <x v="126"/>
    <s v="Ц.Батзул"/>
    <s v="Э.Билгүүн"/>
    <s v="Говийн өндөр хайрхан ХХК"/>
    <d v="2020-08-06T00:00:00"/>
    <s v="Баяндалай сумын эрүүл мэндийн төвийн туслах барилга байгууламжийг барих ажлыг эхлүүлэх"/>
    <x v="0"/>
    <s v="Өмнөговь аймгийн Баяндалай сумын ЗДТГ"/>
    <s v="Өмнөговь ЗД"/>
    <d v="4987-06-01T00:00:00"/>
    <s v="202.08.06"/>
    <d v="5223-06-01T00:00:00"/>
    <s v="Э.Билгүүн"/>
    <s v="орон нутгийн төсөв"/>
    <n v="150000000"/>
  </r>
  <r>
    <n v="697"/>
    <x v="126"/>
    <s v="Ц.Батзул"/>
    <s v="Д.Номингэрэл"/>
    <s v="Хьюндай моторс монгол ХХК"/>
    <d v="2020-08-06T00:00:00"/>
    <s v="Хот тохижилтын тусгай зориулалтын автомашин техник хэрэгсэл, машин механизм нийлүүлэх /Нийслэл/"/>
    <x v="2"/>
    <s v="НХААГ"/>
    <s v="Нийслэл ЗД"/>
    <m/>
    <s v="2020.07.30"/>
    <d v="5085-06-01T00:00:00"/>
    <s v="Д.Номингэрэл"/>
    <s v="Улсын төсөв"/>
    <n v="5600000000"/>
  </r>
  <r>
    <n v="698"/>
    <x v="127"/>
    <s v="Ц.Батзул"/>
    <s v="Б.Түвшин"/>
    <s v="Ай си ти групп ХХК"/>
    <d v="2020-08-07T00:00:00"/>
    <s v="Барилгын салбарын нэгдсэн бүртгэл мэдээллийн сангийн цахим системийн хөгжүүлэлт"/>
    <x v="5"/>
    <s v="Барилгын хөгжлийн төв"/>
    <s v="ТӨБЗГ"/>
    <m/>
    <s v="2020.08.06"/>
    <s v=" 6-1/5230"/>
    <s v="Б.Түвшин"/>
    <s v="Хамтран санхүүжүүлэх"/>
    <n v="400000000"/>
  </r>
  <r>
    <n v="699"/>
    <x v="127"/>
    <s v="Ц.Батзул"/>
    <s v="Д.Номингэрэл"/>
    <s v="Майнс ап ХХК"/>
    <d v="2020-08-07T00:00:00"/>
    <s v="Хот тохижилтын тусгай зориулалтын автомашин техник хэрэгсэл, машин механизм нийлүүлэх /Нийслэл/"/>
    <x v="3"/>
    <s v="НХААГ"/>
    <s v="Нийслэл ЗД"/>
    <m/>
    <s v="2020.07.30"/>
    <d v="5084-06-01T00:00:00"/>
    <s v="Д.Номингэрэл"/>
    <s v="Улсын төсөв"/>
    <n v="5600000000"/>
  </r>
  <r>
    <n v="700"/>
    <x v="127"/>
    <s v="Ц.Батзул"/>
    <s v="Д.Өлзийдүүрэн"/>
    <s v="Уул өвгөд ХХК"/>
    <d v="2020-08-07T00:00:00"/>
    <s v="Замын-Үүд дэх Гаалийн газрын конторын барилгын засварын ажил"/>
    <x v="0"/>
    <s v="Гаалийн ерөнхий газар"/>
    <s v="СС"/>
    <s v="6-1/5020"/>
    <s v="2020.08.04"/>
    <d v="5145-06-01T00:00:00"/>
    <s v="Д.Өлзийдүүрэн"/>
    <m/>
    <m/>
  </r>
  <r>
    <n v="701"/>
    <x v="127"/>
    <s v="Ц.Батзул"/>
    <s v="Д.Гантулга"/>
    <s v="Тэнүүн төвөргөөн ХХК"/>
    <d v="2020-08-07T00:00:00"/>
    <s v="Сталь листовая"/>
    <x v="2"/>
    <s v="Эрдэнэт үйлдвэр ТӨҮГ"/>
    <s v="ТӨБЗГ"/>
    <m/>
    <s v="2020.7.29 "/>
    <d v="5054-06-01T00:00:00"/>
    <s v="Д.Гантулга"/>
    <s v="Өөрийн хөрөнгө"/>
    <s v="1569517000 "/>
  </r>
  <r>
    <n v="702"/>
    <x v="128"/>
    <s v="Ц.Батзул"/>
    <s v="Б.Түвшин"/>
    <s v="Жигүүр эрдэнэ ХХК"/>
    <d v="2020-08-10T00:00:00"/>
    <s v="Улсын мал эмнэлгийн ариун цэврийн төв лабораторийн хуучин барилгын их засварын ажил"/>
    <x v="0"/>
    <s v="ХХААХҮЯ"/>
    <s v="ХХААХҮС"/>
    <m/>
    <s v="2020.08.04"/>
    <s v="6-1/5160"/>
    <s v="Б.Түвшин"/>
    <s v="Улсын төсөв"/>
    <n v="450000000"/>
  </r>
  <r>
    <n v="703"/>
    <x v="128"/>
    <s v="Ц.Батзул"/>
    <s v="Б.Түвшин"/>
    <s v="Эрдэнийн гүн говь ХХК"/>
    <d v="2020-08-10T00:00:00"/>
    <s v="Нарийний услалтын системийн их засварын ажил"/>
    <x v="0"/>
    <s v="Өмнөговь аймгийн Ханхонгор сумын ЗДТГ"/>
    <s v="Өмнөговь ЗД"/>
    <m/>
    <s v="2020.08.10"/>
    <s v="6-1/5285"/>
    <s v="Б.Түвшин"/>
    <s v="Орон нутгийн төсөв"/>
    <n v="200000000"/>
  </r>
  <r>
    <n v="704"/>
    <x v="129"/>
    <s v="Ц.Батзул"/>
    <s v="Г.Мөнхцэцэг"/>
    <s v="Энерготех сервис ХХК"/>
    <d v="2020-08-11T00:00:00"/>
    <s v="4, 5, 6, 7, 11-р багийн гэр хороололд дэд бүтцийн шугам засвар багц 4"/>
    <x v="0"/>
    <s v="Увс аймгийн ОНӨГ"/>
    <s v="Увс ЗД"/>
    <s v=" 6-1/5067"/>
    <m/>
    <m/>
    <s v="Г.Мөнхцэцэг"/>
    <s v="Орон нутгийн төсөв "/>
    <n v="200000000"/>
  </r>
  <r>
    <n v="705"/>
    <x v="129"/>
    <s v="Ц.Батзул"/>
    <s v="Д.Номингэрэл"/>
    <s v="Голден дрийм ХХК"/>
    <d v="2020-08-11T00:00:00"/>
    <s v="Хот тохижилтын тусгай зориулалтын автомашин техник хэрэгсэл, машин механизм нийлүүлэх /Нийслэл/"/>
    <x v="2"/>
    <s v="НХААГ"/>
    <s v="Нийслэл ЗД"/>
    <m/>
    <s v="2020.08.04"/>
    <d v="5163-06-01T00:00:00"/>
    <s v="Д.Номингэрэл"/>
    <s v="Улсын төсөв"/>
    <n v="5600000000"/>
  </r>
  <r>
    <n v="706"/>
    <x v="129"/>
    <s v="Ц.Батзул"/>
    <s v="Д.Өлзийдүүрэн"/>
    <s v="Ноён өндөр уул ХХК"/>
    <d v="2020-08-11T00:00:00"/>
    <s v="Зөөврийн дизель 60кВт, ДДТ-үүдийн гадна цахилгаан хангамжийн материал нийлүүлэх"/>
    <x v="0"/>
    <s v="Хөвсгөл дулааны станц ТӨХК"/>
    <s v="ЭХС"/>
    <d v="5091-06-01T00:00:00"/>
    <m/>
    <m/>
    <s v="Д.Өлзийдүүрэн"/>
    <m/>
    <m/>
  </r>
  <r>
    <n v="707"/>
    <x v="129"/>
    <s v="Ц.Батзул"/>
    <s v="Д.Өлзийдүүрэн"/>
    <s v="Мед импекс интернэшнл ХХК"/>
    <d v="2020-08-11T00:00:00"/>
    <s v="Аймгийн нэгдсэн эмнэлэгт дижитал суурин рентген аппарат нийлүүлэх"/>
    <x v="0"/>
    <s v="Булган аймгийн ЗДТГ"/>
    <s v="Булган ЗД"/>
    <d v="5092-06-01T00:00:00"/>
    <m/>
    <m/>
    <s v="Д.Өлзийдүүрэн"/>
    <m/>
    <m/>
  </r>
  <r>
    <n v="708"/>
    <x v="129"/>
    <s v="Ц.Батзул"/>
    <s v="Д.Өлзийдүүрэн"/>
    <s v="Хөвсгөл эх ХХК"/>
    <d v="2020-08-11T00:00:00"/>
    <s v="Засаг даргын тамгын газрын барилга /Хөвсгөл, Түнэл сум/"/>
    <x v="0"/>
    <s v="ТХААГ"/>
    <s v="ЕС"/>
    <d v="5094-06-01T00:00:00"/>
    <s v="2020.08.04"/>
    <d v="5165-06-01T00:00:00"/>
    <s v="Д.Өлзийдүүрэн"/>
    <m/>
    <m/>
  </r>
  <r>
    <n v="709"/>
    <x v="129"/>
    <s v="Ц.Батзул"/>
    <s v="Б.Түвшин"/>
    <s v="Профешнл арт ХХК"/>
    <d v="2020-08-11T00:00:00"/>
    <s v="ЕБС-д хөгжмийн зэмсэг, хөгжмийн кабинетэд тоног төхөөрөмж нийлүүлэх "/>
    <x v="6"/>
    <s v="БСШУСЯ"/>
    <s v="БСШУСС"/>
    <m/>
    <m/>
    <m/>
    <m/>
    <m/>
    <m/>
  </r>
  <r>
    <n v="710"/>
    <x v="129"/>
    <s v="Ц.Батзул"/>
    <s v="Д.Номингэрэл"/>
    <s v="Лэндс ХХК"/>
    <d v="2020-08-11T00:00:00"/>
    <s v="Хөрөнгийн дахин үнэлгээ хийх"/>
    <x v="2"/>
    <s v="Монголросцветмет ТӨҮГ"/>
    <s v="ТӨБЗГ"/>
    <m/>
    <s v="2020.08.03"/>
    <d v="5117-06-01T00:00:00"/>
    <s v="Д.Номингэрэл"/>
    <s v="Өөрийн хөрөнгө"/>
    <n v="110000000"/>
  </r>
  <r>
    <n v="711"/>
    <x v="129"/>
    <s v="Ц.Батзул"/>
    <s v="Г.Мөнхцэцэг"/>
    <s v="Хөх үзүүр ХХК"/>
    <d v="2020-08-11T00:00:00"/>
    <s v="Чингэлтэй дүүргийн 72 дугаар сургуулийн засварын ажил гүйцэтгэх"/>
    <x v="0"/>
    <s v="Чингэлтэй дүүргийн ХААА"/>
    <s v="Нийслэл ЗД"/>
    <s v=" 6-1/5146"/>
    <s v=" 2020.08.17"/>
    <s v=" 6-1/5422"/>
    <s v="Г.Мөнхцэцэг"/>
    <s v="Тусламж"/>
    <n v="236479216"/>
  </r>
  <r>
    <n v="712"/>
    <x v="129"/>
    <s v="Ц.Батзул"/>
    <s v="Г.Мөнхцэцэг"/>
    <s v="Койн хаус ХХК"/>
    <d v="2020-08-11T00:00:00"/>
    <s v="Мэдээлэл холбооны технологийн сургуульд оюутан бүрт зориулсан хувцас, хэрэгсэл хадгалах ухаалаг шүүгээ нийлүүлэх"/>
    <x v="0"/>
    <s v="ШУТИС"/>
    <s v="БСШУСС"/>
    <s v=" 6-1/5148"/>
    <s v=" 2020.08.11"/>
    <s v=" 6-1/5312"/>
    <s v="Г.Мөнхцэцэг"/>
    <s v="Өөрийн хөрөнгө "/>
    <n v="48500000"/>
  </r>
  <r>
    <n v="713"/>
    <x v="130"/>
    <s v="Ц.Батзул"/>
    <s v="Б.Түвшин"/>
    <s v="Машин механизм  ХХК"/>
    <d v="2020-08-12T00:00:00"/>
    <s v="Сургуулийн барилга, урлаг заал, 320 суудал /Хэнтий батноров сум/"/>
    <x v="2"/>
    <s v="ТХААГ"/>
    <s v="ЕС"/>
    <m/>
    <s v="2020.08.06"/>
    <s v="6-1/5229"/>
    <s v="Б.Түвшин"/>
    <m/>
    <m/>
  </r>
  <r>
    <n v="714"/>
    <x v="130"/>
    <s v="Ц.Батзул"/>
    <s v="Э.Билгүүн"/>
    <s v="Батстрой ХХК"/>
    <d v="2020-08-12T00:00:00"/>
    <s v="Ахмадын 901, 902 дугаар байрны орчим тохижилт хийх /СБД, 11-р хороо/"/>
    <x v="0"/>
    <s v="Сүхбаатар дүүргийн ХААА"/>
    <s v="Нийслэл ЗД"/>
    <d v="5110-06-01T00:00:00"/>
    <s v="2020.08.12"/>
    <d v="5331-06-01T00:00:00"/>
    <s v="Э.Билгүүн"/>
    <s v="орон нутгийн төсөв"/>
    <n v="98961300"/>
  </r>
  <r>
    <n v="715"/>
    <x v="130"/>
    <s v="Ц.Батзул"/>
    <s v="Д.Номингэрэл"/>
    <s v="Шунхлай ХХК"/>
    <d v="2020-08-12T00:00:00"/>
    <s v="Илчит тэрэгний өвөл, зуны дизель түлш болон дизелийн тос нийлүүлэх"/>
    <x v="0"/>
    <s v="УБТЗ ХНН"/>
    <s v="ТӨБЗГ"/>
    <d v="5119-06-01T00:00:00"/>
    <s v="2020.08.06"/>
    <d v="5224-06-01T00:00:00"/>
    <s v="Д.Номингэрэл"/>
    <s v="Өөрийн хөрөнгө"/>
    <n v="2087127750"/>
  </r>
  <r>
    <n v="716"/>
    <x v="131"/>
    <s v="Ц.Батзул"/>
    <s v="Э.Билгүүн"/>
    <s v="Сэрвэн-Овоот ХХК"/>
    <d v="2020-08-13T00:00:00"/>
    <s v="Завхан аймгийн Эрдэнэхайрхан сумын хүүхдийн цэцэрлэгийн барилгын өргөтгөл"/>
    <x v="0"/>
    <s v="Завхан аймгийн ОНӨГ"/>
    <s v="Завхан ЗД"/>
    <d v="5111-06-01T00:00:00"/>
    <s v="2020.08.07"/>
    <d v="5262-06-01T00:00:00"/>
    <s v="Э.Билгүүн"/>
    <s v="Гадаадын хөрөнгө оруулалт"/>
    <n v="197246594"/>
  </r>
  <r>
    <n v="717"/>
    <x v="131"/>
    <s v="Ц.Батзул"/>
    <s v="Б.Түвшин"/>
    <s v="Монгол туйвар транс ХХК"/>
    <d v="2020-08-13T00:00:00"/>
    <s v="Арматур нийлүүлэх"/>
    <x v="4"/>
    <s v="Эрдэнэт үйлдвэр ТӨҮГ"/>
    <s v="ТӨБЗГ"/>
    <m/>
    <m/>
    <m/>
    <s v="Б.Түвшин"/>
    <m/>
    <m/>
  </r>
  <r>
    <n v="718"/>
    <x v="131"/>
    <s v="Ц.Батзул"/>
    <s v="Г.Мөнхцэцэг"/>
    <s v="Хатан түнгэл ХХК"/>
    <d v="2020-08-13T00:00:00"/>
    <s v="Сургуулийн барилга, 240 суудал /Ховд, Ховд сум/"/>
    <x v="1"/>
    <s v="Ховд аймгийн ОНӨГ"/>
    <s v="Ховд ЗД"/>
    <s v=" 6-1/4972"/>
    <s v=" 2020.08.05"/>
    <s v=" 6-1/5211"/>
    <s v="Г.Мөнхцэцэг"/>
    <s v="Улсын төсөв"/>
    <n v="1850000000"/>
  </r>
  <r>
    <n v="719"/>
    <x v="131"/>
    <s v="Ц.Батзул"/>
    <s v="Б.Түвшин"/>
    <s v="Монгол туйвар транс ХХК"/>
    <d v="2020-08-13T00:00:00"/>
    <s v="Заслын угсардаг шат нийлүүлэх"/>
    <x v="0"/>
    <s v="Эрдэнэт үйлдвэр ТӨҮГ"/>
    <s v="ТӨБЗГ"/>
    <m/>
    <s v="2020.08.13"/>
    <s v="6-1/5336"/>
    <s v="Б.Түвшин"/>
    <s v="Өөрийн хөрөнгө"/>
    <n v="337500000"/>
  </r>
  <r>
    <n v="720"/>
    <x v="131"/>
    <s v="Ц.Батзул"/>
    <s v="Э.Билгүүн"/>
    <s v="Досстрой ХХК"/>
    <d v="2020-08-13T00:00:00"/>
    <s v="Сургуулийн хичээлийн байрын А корпус, спрот заалын их засвар /Баян-Өлгий, Баяннуур сум/"/>
    <x v="2"/>
    <s v="Баян-Өлгий аймгийн ЗДТГ"/>
    <s v="Баян-Өлгий ЗД  "/>
    <d v="5112-06-01T00:00:00"/>
    <s v="2020.08.11"/>
    <d v="5295-06-01T00:00:00"/>
    <s v="Э.Билгүүн"/>
    <m/>
    <m/>
  </r>
  <r>
    <n v="721"/>
    <x v="131"/>
    <s v="Ц.Батзул"/>
    <s v="Г.Мөнхцэцэг"/>
    <s v="Эн би си си ХХК"/>
    <d v="2020-08-13T00:00:00"/>
    <s v="Уурхайгаас Цогтэций сумын төвтэй холбох 13.5 км хатуу хучилттай авто замын барилгын ажилд техник технологийн хяналт тавих зөвлөх үйлчилгээ"/>
    <x v="0"/>
    <s v="Эрдэнэс тавантолгой ХК"/>
    <s v="УУХҮС"/>
    <s v=" 6-1/5149"/>
    <s v=" 2020.08.13"/>
    <s v=" 6-1/5355"/>
    <s v="Г.Мөнхцэцэг"/>
    <s v="Өөрийн хөрөнгө "/>
    <n v="627496000"/>
  </r>
  <r>
    <n v="722"/>
    <x v="131"/>
    <s v="Ц.Батзул"/>
    <s v="Д.Номингэрэл"/>
    <s v="Бага хөгшин моторс ХХК"/>
    <d v="2020-08-13T00:00:00"/>
    <s v="Музейн барилга /Өвөрхангай, Арвайхээр/"/>
    <x v="2"/>
    <s v="Өвөрхангай аймгийн ОНӨГ"/>
    <s v="Өвөрхангай ЗД"/>
    <m/>
    <s v="2020.08.04"/>
    <d v="5142-06-01T00:00:00"/>
    <s v="Д.Номингэрэл"/>
    <s v="Улсын төсөв"/>
    <n v="5000000000"/>
  </r>
  <r>
    <n v="723"/>
    <x v="132"/>
    <s v="Ц.Батзул"/>
    <s v="Б.Түвшин"/>
    <s v="Алс групп ХХК"/>
    <d v="2020-08-14T00:00:00"/>
    <s v="Цанхийн уурхайн нүүрсний дээжийн шинжилгээ хийх"/>
    <x v="1"/>
    <s v="Эрдэнэс тавантолгой ХК"/>
    <s v="УУХҮС"/>
    <m/>
    <s v="2020.08.13"/>
    <s v="6-1/5353"/>
    <s v="Б.Түвшин"/>
    <s v="Өөрийн хөрөнгө"/>
    <n v="385800000"/>
  </r>
  <r>
    <n v="724"/>
    <x v="132"/>
    <s v="Ц.Батзул"/>
    <s v="Э.Билгүүн"/>
    <s v="Майнс ап ХХК"/>
    <d v="2020-08-14T00:00:00"/>
    <s v="Бутлуур MP-800"/>
    <x v="0"/>
    <s v="Эрдэнэт үйлдвэр ТӨҮГ"/>
    <s v="ТӨБЗГ"/>
    <d v="5154-06-01T00:00:00"/>
    <s v="2020.08.14"/>
    <d v="5416-06-01T00:00:00"/>
    <s v="Э.Билгүүн"/>
    <m/>
    <m/>
  </r>
  <r>
    <n v="725"/>
    <x v="132"/>
    <s v="Ц.Батзул"/>
    <s v="Д.Өлзийдүүрэн"/>
    <s v="Монос трейд ХК"/>
    <d v="2020-08-14T00:00:00"/>
    <s v="ХДХВ, тэмбүүгийн оношлуур, лабораторийн зарим дагалдах хэрэгсэл Багц-1"/>
    <x v="5"/>
    <s v="ЭМЯ"/>
    <s v="ЭМС"/>
    <d v="5144-06-01T00:00:00"/>
    <s v="2020.08.14"/>
    <d v="5393-06-01T00:00:00"/>
    <s v="Д.Өлзийдүүрэн"/>
    <m/>
    <m/>
  </r>
  <r>
    <n v="726"/>
    <x v="132"/>
    <s v="Ц.Батзул"/>
    <s v="Д.Номингэрэл"/>
    <s v="Дуулгат мөрөн ХХК"/>
    <d v="2020-08-14T00:00:00"/>
    <s v="Сумын төвийн үерийн усны далан шуудуу /Өвөрхангай, Уянга сум/"/>
    <x v="0"/>
    <s v="Өвөрхангай аймгийн ОНӨГ"/>
    <s v="Өвөрхангай ЗД"/>
    <d v="5152-06-01T00:00:00"/>
    <s v="2020.08.13"/>
    <d v="5349-06-01T00:00:00"/>
    <s v="Д.Номингэрэл"/>
    <s v="Улсын төсөв"/>
    <n v="1500000000"/>
  </r>
  <r>
    <n v="727"/>
    <x v="132"/>
    <s v="Ц.Батзул"/>
    <s v="Д.Номингэрэл"/>
    <s v="Хуяг-Эрчим ХХК"/>
    <d v="2020-08-14T00:00:00"/>
    <s v="Тэсгэний 2 худгийг цахилгаанд холбох "/>
    <x v="1"/>
    <s v="Өмнөговь аймгийн Ханхонгор сумын ЗДТГ"/>
    <s v="Өмнөговь ЗД"/>
    <d v="5097-06-01T00:00:00"/>
    <s v="2020.08.11"/>
    <d v="5293-06-01T00:00:00"/>
    <s v="Д.Номингэрэл"/>
    <s v="Улсын төсөв"/>
    <n v="129000000"/>
  </r>
  <r>
    <n v="728"/>
    <x v="132"/>
    <s v="Ц.Батзул"/>
    <s v="Г.Мөнхцэцэг"/>
    <s v="Төгс буянт өргөө ХХК"/>
    <d v="2020-08-14T00:00:00"/>
    <s v="Налайх дүүргийн нийтийн эзэмшлийн гудамж, зам талбайд явган хүний зам шинээр тавих, засварлах ажил"/>
    <x v="0"/>
    <s v="Налайх дүүргийн ХААА"/>
    <s v="Нийслэл ЗД"/>
    <s v=" 6-1/5147"/>
    <s v=" 2020.08.13"/>
    <s v=" 6-1/5343"/>
    <s v="Г.Мөнхцэцэг"/>
    <s v="Нийслэлийн төсвийн хөрөнгө"/>
    <n v="1050000000"/>
  </r>
  <r>
    <n v="729"/>
    <x v="132"/>
    <s v="Ц.Батзул"/>
    <s v="Б.Түвшин"/>
    <s v="Пролианс ХХК"/>
    <d v="2020-08-14T00:00:00"/>
    <s v="Эм, эмнэлгийн хэрэгсэл, урвалж, оношлуур худалдан авах Багц-35"/>
    <x v="0"/>
    <s v="АШУҮИС"/>
    <s v="БСШУСС"/>
    <m/>
    <s v="2020.08.14"/>
    <s v="6-1/5415"/>
    <s v="Б.Түвшин"/>
    <s v="Улсын төсөв"/>
    <n v="502791524"/>
  </r>
  <r>
    <n v="730"/>
    <x v="132"/>
    <s v="Ц.Батзул"/>
    <s v="Д.Өлзийдүүрэн"/>
    <s v="Богд судалгааны хүрээлэн НҮТББ"/>
    <d v="2020-08-14T00:00:00"/>
    <s v="Эрдэм шинжилээ, судалгааны ажил Багц-4 "/>
    <x v="5"/>
    <s v="УУХҮЯ"/>
    <s v="УУХҮС"/>
    <d v="5143-06-01T00:00:00"/>
    <s v="2020.08.14"/>
    <d v="5392-06-01T00:00:00"/>
    <s v="Д.Өлзийдүүрэн"/>
    <m/>
    <m/>
  </r>
  <r>
    <n v="731"/>
    <x v="133"/>
    <s v="Ц.Батзул"/>
    <s v="Э.Билгүүн"/>
    <s v="Хүрэл соёмбо ХХК"/>
    <d v="2020-08-17T00:00:00"/>
    <s v="Хүүхдийн тоглоомын талбай байгуулах"/>
    <x v="1"/>
    <s v="Дорнод аймгийн Дашбалбар сумын ЗДТГ"/>
    <s v="Дорнод ЗД"/>
    <d v="5205-06-01T00:00:00"/>
    <s v="2020.08.17"/>
    <d v="5436-06-01T00:00:00"/>
    <s v="Э.Билгүүн"/>
    <m/>
    <m/>
  </r>
  <r>
    <n v="732"/>
    <x v="133"/>
    <s v="Ц.Батзул"/>
    <s v="Ч.Баярмаа"/>
    <s v="Мон илч ХХК"/>
    <d v="2020-08-17T00:00:00"/>
    <s v="БГ-725 маркийн хөргөх цамхаг №2 их засварын ажил"/>
    <x v="0"/>
    <s v="ДДЦС ТӨХК"/>
    <s v="ЭХС"/>
    <m/>
    <s v="2020.08.13"/>
    <d v="5340-06-01T00:00:00"/>
    <s v="Ч.Баярмаа"/>
    <m/>
    <m/>
  </r>
  <r>
    <n v="733"/>
    <x v="134"/>
    <s v="Ц.Батзул"/>
    <s v="Д.Өлзийдүүрэн"/>
    <s v="Чиглэл ХХК"/>
    <d v="2020-08-18T00:00:00"/>
    <s v="Гал тогооны хэрэгсэл нийлүүлэх"/>
    <x v="0"/>
    <s v="Эрдэнэт үйлдвэр ТӨҮГ"/>
    <s v="ТӨБЗГ"/>
    <d v="5219-06-01T00:00:00"/>
    <s v="2020.08.17"/>
    <d v="5429-06-01T00:00:00"/>
    <s v="Д.Өлзийдүүрэн"/>
    <m/>
    <m/>
  </r>
  <r>
    <n v="734"/>
    <x v="134"/>
    <s v="Ц.Батзул"/>
    <s v="Ч.Баярмаа"/>
    <s v="Олимпус спортинг гүүдс ХХК"/>
    <d v="2020-08-18T00:00:00"/>
    <s v="Спорт бараа хэрэгсэл"/>
    <x v="7"/>
    <s v="Эрдэнэт үйлдвэр ТӨҮГ"/>
    <s v="ТӨБЗГ"/>
    <m/>
    <s v="2020.08.06"/>
    <d v="5221-06-01T00:00:00"/>
    <s v="Ч.Баярмаа"/>
    <m/>
    <m/>
  </r>
  <r>
    <n v="735"/>
    <x v="135"/>
    <s v="Ц.Батзул"/>
    <s v="Д.Номингэрэл"/>
    <s v="Түнтгэр нөөлөгт инженер ХХК"/>
    <d v="2020-08-19T00:00:00"/>
    <s v="Баянцагаан багт 04-ийн шугам барих"/>
    <x v="0"/>
    <s v="Архангай аймгийн Жаргалант сумын ЗДТГ"/>
    <s v="Архангай ЗД"/>
    <d v="5225-06-01T00:00:00"/>
    <s v="2020.08.19"/>
    <d v="5477-06-01T00:00:00"/>
    <s v="Д.Номингэрэл"/>
    <s v="Орон нутгийн төсөв"/>
    <n v="85000000"/>
  </r>
  <r>
    <n v="736"/>
    <x v="135"/>
    <s v="Ц.Батзул"/>
    <s v="Э.Билгүүн"/>
    <s v="Эс жи хөлөгт ХХК"/>
    <d v="2020-08-19T00:00:00"/>
    <s v="Шинжлэх ухааны академийн Газарзүй Геоэкологийн хүрээлэнгийн 303, 304, 413 тоот өрөөний дотор засварын ажил гүйцэтгэх"/>
    <x v="0"/>
    <s v="Газарзүй-Геоэкологийн хүрээлэн"/>
    <s v="БСШУСС"/>
    <d v="5260-06-01T00:00:00"/>
    <s v="2020.08.19"/>
    <d v="5467-06-01T00:00:00"/>
    <s v="Э.Билгүүн"/>
    <m/>
    <m/>
  </r>
  <r>
    <n v="737"/>
    <x v="135"/>
    <s v="Ц.Батзул"/>
    <s v="Б.Түвшин"/>
    <s v="Ай ти зон ХХК"/>
    <d v="2020-08-19T00:00:00"/>
    <s v="Цахилгаан тоног төхөөрөмж нийлүүлэх"/>
    <x v="0"/>
    <s v="Монгол банк"/>
    <s v="Монгол банк"/>
    <m/>
    <s v="2020.08.17"/>
    <s v="6-1/5428"/>
    <s v="Б.Түвшин"/>
    <s v="Өөрийн хөрөнгө"/>
    <n v="335000000"/>
  </r>
  <r>
    <n v="738"/>
    <x v="136"/>
    <s v="Ц.Батзул"/>
    <s v="Д.Номингэрэл"/>
    <s v="Майнс ап ХХК"/>
    <d v="2020-08-20T00:00:00"/>
    <s v="Хот тохижилтын тусгай зориулалтын автомашин техник хэрэгсэл, машин механизм нийлүүлэх /Нийслэл/"/>
    <x v="2"/>
    <s v="НХААГ"/>
    <s v="Нийслэл ЗД"/>
    <m/>
    <s v="2020.08.11"/>
    <d v="5292-06-01T00:00:00"/>
    <s v="Д.Номингэрэл"/>
    <s v="Улсын төсөв"/>
    <n v="5600000000"/>
  </r>
  <r>
    <n v="739"/>
    <x v="136"/>
    <s v="Ц.Батзул"/>
    <s v="Ч.Баярмаа"/>
    <s v="Мастер партс ХХК"/>
    <d v="2020-08-20T00:00:00"/>
    <s v="Хүнд даацын автомашины хөдөлгүүрийн шүүр нийлүүлэх"/>
    <x v="4"/>
    <s v="Эрдэнэт үйлдвэр ТӨҮГ"/>
    <s v="ТӨБЗГ"/>
    <m/>
    <m/>
    <m/>
    <s v="Ч.Баярмаа"/>
    <m/>
    <m/>
  </r>
  <r>
    <n v="740"/>
    <x v="137"/>
    <s v="Ц.Батзул"/>
    <s v="Ч.Баярмаа"/>
    <s v="Камминс монголиа инвестмент ХХК"/>
    <d v="2020-08-21T00:00:00"/>
    <s v="Хүнд даацын автосамосвалын сэлбэг нийлүүлэх Багц 2, 3"/>
    <x v="7"/>
    <s v="Эрдэнэт үйлдвэр ТӨҮГ"/>
    <s v="ТӨБЗГ"/>
    <m/>
    <s v="2020.08.13"/>
    <d v="5342-06-01T00:00:00"/>
    <s v="Ч.Баярмаа"/>
    <m/>
    <m/>
  </r>
  <r>
    <n v="741"/>
    <x v="138"/>
    <s v="Ц.Батзул"/>
    <s v="Д.Номингэрэл"/>
    <s v="Өмгөөллийн таванлекс ХХН"/>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x v="7"/>
    <s v="УУХҮЯ"/>
    <s v="УУХҮС"/>
    <m/>
    <s v="2020.08.13"/>
    <d v="5348-06-01T00:00:00"/>
    <s v="Д.Номингэрэл"/>
    <s v="Улсын төсөв"/>
    <m/>
  </r>
  <r>
    <n v="742"/>
    <x v="137"/>
    <s v="Ц.Батзул"/>
    <s v="Ч.Баярмаа"/>
    <s v="Прайсуотерхаускуперс аудит ХХК"/>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x v="1"/>
    <s v="Улаанбаатар төмөр зам ХНН"/>
    <s v="ТӨБЗГ"/>
    <m/>
    <s v="2020.08.21"/>
    <d v="5502-06-01T00:00:00"/>
    <s v="Ч.Баярмаа"/>
    <m/>
    <m/>
  </r>
  <r>
    <n v="743"/>
    <x v="138"/>
    <s v="Ц.Батзул"/>
    <s v="Ч.Баярмаа"/>
    <s v="Көркем ХХК"/>
    <d v="2020-08-24T00:00:00"/>
    <s v="Халуун усны барилга /Баян-Өлгий, Сагсай сум/"/>
    <x v="2"/>
    <s v="ТХААГ"/>
    <s v="ЕС"/>
    <m/>
    <s v="2020.08.13"/>
    <d v="5341-06-01T00:00:00"/>
    <s v="Ч.Баярмаа"/>
    <m/>
    <m/>
  </r>
  <r>
    <n v="744"/>
    <x v="138"/>
    <s v="Ц.Батзул"/>
    <s v="Э.Билгүүн"/>
    <s v="Фарос интернэшнл ХХК"/>
    <d v="2020-08-24T00:00:00"/>
    <s v="Хүйтнээр хатуурах холимгийн лабораторийн төхөөрөмж "/>
    <x v="0"/>
    <s v="Эрдэнэт үйлдвэр ТӨҮГ"/>
    <s v="ТӨБЗГ"/>
    <d v="5339-06-01T00:00:00"/>
    <s v="2020.08.21"/>
    <d v="5501-06-01T00:00:00"/>
    <s v="Э.Билгүүн"/>
    <m/>
    <m/>
  </r>
  <r>
    <n v="745"/>
    <x v="138"/>
    <s v="Ц.Батзул"/>
    <s v="Б.Түвшин"/>
    <s v="Рендербау ХХК"/>
    <d v="2020-08-24T00:00:00"/>
    <s v="Хан-Уул дүүргийн 12 дугаар цэцэрлэгийн өргөтгөлийн барилгын гадна инженерийн шугам, сүлжээ, дэд өртөө, зам талбайн тохижилтын ажил"/>
    <x v="0"/>
    <s v="Хан-Уул дүүргийн ХААА"/>
    <s v="Нийслэл ЗД"/>
    <m/>
    <s v="2020.08.21"/>
    <s v=" 6-1/5518"/>
    <s v="Б.Түвшин"/>
    <s v="Улсын төсөв"/>
    <n v="426000000"/>
  </r>
  <r>
    <n v="746"/>
    <x v="139"/>
    <s v="Ц.Батзул"/>
    <s v="Г.Мөнхцэцэг"/>
    <s v="Арь констракшн ХХК"/>
    <d v="2020-08-26T00:00:00"/>
    <s v="Цэцэрлэгийн барилга /Завхан, Улиастай сум, 9 дүгээр цэцэрлэг/"/>
    <x v="4"/>
    <s v="ТХААГ"/>
    <s v="ЕС"/>
    <s v=" 6-1/5437"/>
    <s v=" 2020.08.26"/>
    <s v=" 6-1/5610"/>
    <s v="Г.Мөнхцэцэг"/>
    <s v="Улсын төсөв"/>
    <n v="1800000000"/>
  </r>
  <r>
    <n v="747"/>
    <x v="139"/>
    <s v="Ц.Батзул"/>
    <s v="Э.Билгүүн"/>
    <s v="Биомед трейд ХХК"/>
    <d v="2020-08-26T00:00:00"/>
    <s v="COVID цар тахлын эсрэг тэмцэхэд шаардлагатай эм, эмнэлгийн хэрэгсэл, тоног төхөөрөмж, хамгаалалтын хэрэгсэл бэлтгэн нийлүүлэх Багц-4"/>
    <x v="0"/>
    <s v="БХЯ"/>
    <s v="БХС"/>
    <m/>
    <s v="2020.08.13"/>
    <d v="5354-06-01T00:00:00"/>
    <s v="Э.Билгүүн"/>
    <m/>
    <m/>
  </r>
  <r>
    <n v="748"/>
    <x v="140"/>
    <s v="Ц.Батзул"/>
    <s v="Ч.Баярмаа"/>
    <s v="Камминс монголиа инвестмент ХХК"/>
    <d v="2020-08-27T00:00:00"/>
    <s v="Хүнд даацын автосамосвалын сэлбэг нийлүүлэх Багц 2, 3"/>
    <x v="0"/>
    <s v="Эрдэнэт үйлдвэр ТӨҮГ"/>
    <s v="ТӨБЗГ"/>
    <s v=" 6-1/5423"/>
    <s v="2020.08.27"/>
    <d v="5626-06-01T00:00:00"/>
    <s v="Ч.Баярмаа"/>
    <m/>
    <m/>
  </r>
  <r>
    <n v="749"/>
    <x v="141"/>
    <s v="Ц.Батзул"/>
    <s v="Э.Билгүүн"/>
    <s v="Итгэл тод харш ХХК"/>
    <d v="2020-08-28T00:00:00"/>
    <s v="Сумын төвийн байр хороололд гэрэлтүүлэг хийх"/>
    <x v="1"/>
    <s v="Өмнөговь аймгийн Булган сумын ЗДТГ"/>
    <s v="Өмнөговь ЗД"/>
    <d v="5426-06-01T00:00:00"/>
    <s v="2020.08.26"/>
    <d v="5604-06-01T00:00:00"/>
    <s v="Э.Билгүүн"/>
    <m/>
    <m/>
  </r>
  <r>
    <n v="750"/>
    <x v="141"/>
    <s v="Ц.Батзул"/>
    <s v="Б.Түвшин"/>
    <s v="Сизу ХХК"/>
    <d v="2020-08-28T00:00:00"/>
    <s v="Хүүхдийн зуслан байгуулах"/>
    <x v="0"/>
    <s v="Дорноговь аймгийн ОНӨГ"/>
    <s v="Дорноговь ЗД"/>
    <m/>
    <s v=" 2020.08.26"/>
    <s v=" 6-1/5611"/>
    <s v="Б.Түвшин"/>
    <s v="Улсын төсөв"/>
    <n v="1600000000"/>
  </r>
  <r>
    <n v="751"/>
    <x v="141"/>
    <s v="Ц.Батзул"/>
    <s v="Д.Номингэрэл"/>
    <s v="Булжих минериал майнинг ХХК"/>
    <d v="2020-08-28T00:00:00"/>
    <s v="Хацарт бутлуур Crush master CM 20i нийлүүлэх"/>
    <x v="3"/>
    <s v="Эрдэнэт үйлдвэр ТӨҮГ"/>
    <s v="ТӨБЗГ"/>
    <m/>
    <m/>
    <m/>
    <s v="Д.Номингэрэл"/>
    <m/>
    <m/>
  </r>
  <r>
    <n v="752"/>
    <x v="136"/>
    <s v="Ц.Батзул"/>
    <s v="Ч.Баярмаа"/>
    <s v="Олимпус спортинг гүүдс ХХК"/>
    <d v="2020-08-20T00:00:00"/>
    <s v="Спорт бараа хэрэгсэл"/>
    <x v="0"/>
    <s v="Эрдэнэт үйлдвэр ТӨҮГ"/>
    <s v="ТӨБЗГ"/>
    <m/>
    <s v="2020.08.19"/>
    <d v="5465-06-01T00:00:00"/>
    <s v="Ч.Баярмаа"/>
    <m/>
    <m/>
  </r>
  <r>
    <n v="753"/>
    <x v="142"/>
    <s v="Ц.Батзул"/>
    <s v="Б.Түвшин"/>
    <s v="Б-Софт ХХК"/>
    <d v="2020-08-31T00:00:00"/>
    <s v="Эрдэнэт цогцолборын дэд бүтэц барих ажил"/>
    <x v="0"/>
    <s v="Эрдэнэт үйлдвэр ТӨҮГ"/>
    <s v="ТӨБЗГ"/>
    <m/>
    <s v="2020.08.31"/>
    <s v="6-1/5707"/>
    <s v="Б.Түвшин"/>
    <s v="Өөрийн хөрөнгө "/>
    <n v="1539000000"/>
  </r>
  <r>
    <n v="754"/>
    <x v="142"/>
    <s v="Ц.Батзул"/>
    <s v="Э.Билгүүн"/>
    <s v="Бапкер ХХК"/>
    <d v="2020-08-31T00:00:00"/>
    <s v="Аймгийн нэгдсэн эмнэлгийн дотор халаалтын системийн гол шугамын засварын ажил"/>
    <x v="0"/>
    <s v="Баян-Өлгий аймгийн ОНӨГ"/>
    <s v="Баян-Өлгий ЗД  "/>
    <d v="5466-06-01T00:00:00"/>
    <s v="2020.08.26"/>
    <d v="5601-06-01T00:00:00"/>
    <s v="Э.Билгүүн"/>
    <m/>
    <m/>
  </r>
  <r>
    <n v="755"/>
    <x v="143"/>
    <s v="Ц.Батзул"/>
    <s v="Г.Мөнхцэцэг"/>
    <s v="Көркем ХХК"/>
    <d v="2020-09-01T00:00:00"/>
    <s v="Эрүүл мэндийн төвийн барилга, 5 ор /Баян-өлгий, Ногооннуур сум, Ховд баг/"/>
    <x v="0"/>
    <s v="ТХААГ"/>
    <s v="ЕС"/>
    <m/>
    <m/>
    <m/>
    <s v="Г.Мөнхцэцэг"/>
    <s v="Улсын төсөв"/>
    <n v="340000000"/>
  </r>
  <r>
    <n v="756"/>
    <x v="144"/>
    <s v="Ц.Батзул"/>
    <s v="Д.Номингэрэл"/>
    <s v="ЧПМ ХХК"/>
    <d v="2020-09-02T00:00:00"/>
    <s v="Хатуу хайлш Pramet нийлүүлэх"/>
    <x v="0"/>
    <s v="Эрдэнэт үйлдвэр ТӨҮГ"/>
    <s v="ТӨБЗГ"/>
    <d v="5503-06-01T00:00:00"/>
    <s v="2020.08.28"/>
    <d v="5654-06-01T00:00:00"/>
    <s v="Д.Номингэрэл"/>
    <s v="Өөрийн хөрөнгө"/>
    <n v="322130520"/>
  </r>
  <r>
    <n v="757"/>
    <x v="144"/>
    <s v="Ц.Батзул"/>
    <s v="Э.Билгүүн"/>
    <s v="Сокол ХХК"/>
    <d v="2020-09-02T00:00:00"/>
    <s v="Калориметр нийлүүэх"/>
    <x v="0"/>
    <s v="Эрдэнэт үйлдвэр ТӨҮГ"/>
    <s v="ТӨБЗГ"/>
    <d v="5505-06-01T00:00:00"/>
    <s v="2020.09.02"/>
    <d v="5736-06-01T00:00:00"/>
    <s v="Э.Билгүүн"/>
    <m/>
    <m/>
  </r>
  <r>
    <n v="758"/>
    <x v="144"/>
    <s v="Ц.Батзул"/>
    <s v="Д.Номингэрэл"/>
    <s v="ЧПМ ХХК"/>
    <d v="2020-09-02T00:00:00"/>
    <s v="Хатуу хайлш Sandvik нийлүүлэх"/>
    <x v="1"/>
    <s v="Эрдэнэт үйлдвэр ТӨҮГ"/>
    <s v="ТӨБЗГ"/>
    <d v="5504-06-01T00:00:00"/>
    <s v="2020.08.28"/>
    <d v="5655-06-01T00:00:00"/>
    <s v="Д.Номингэрэл"/>
    <s v="Өөрийн хөрөнгө"/>
    <n v="84618000"/>
  </r>
  <r>
    <n v="759"/>
    <x v="144"/>
    <s v="Ц.Батзул"/>
    <s v="Б.Түвшин"/>
    <s v="Аварга зам ХХК"/>
    <d v="2020-09-02T00:00:00"/>
    <s v="Ёлын ам, Хонгорын гол чиглэлийн шороон замын зураг төсөв боловсруулах"/>
    <x v="2"/>
    <s v="Өмнөговь аймгийн ОНӨГ"/>
    <s v="Өмнөговь ЗД"/>
    <m/>
    <s v="2020.08.21"/>
    <s v="6-1/5519"/>
    <s v="Б.Түвшин"/>
    <m/>
    <m/>
  </r>
  <r>
    <n v="760"/>
    <x v="144"/>
    <s v="Ц.Батзул"/>
    <s v="Г.Мөнхцэцэг"/>
    <s v="Эс ар пи инженер консалтинг монголиа ХХК"/>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x v="8"/>
    <s v="Эрдэнэс тавантолгой ХК"/>
    <s v="УУХҮС"/>
    <s v=" -"/>
    <s v=" 2020.08.21"/>
    <s v=" 6-1/5523"/>
    <s v="Г.Мөнхцэцэг"/>
    <m/>
    <m/>
  </r>
  <r>
    <n v="761"/>
    <x v="144"/>
    <s v="Ц.Батзул"/>
    <s v="Ч.Баярмаа"/>
    <s v="Эрдэнэ эх ХХК"/>
    <d v="2020-09-02T00:00:00"/>
    <s v="Цавуу болон төрөл бүрийн сэлбэг материал Багц-7"/>
    <x v="0"/>
    <s v="Эрдэнэт үйлдвэр ТӨҮГ"/>
    <s v="ТӨБЗГ"/>
    <m/>
    <s v="2020.08.28"/>
    <d v="5663-06-01T00:00:00"/>
    <s v="Ч.Баярмаа"/>
    <m/>
    <m/>
  </r>
  <r>
    <n v="762"/>
    <x v="144"/>
    <s v="Ц.Батзул"/>
    <s v="Б.Түвшин"/>
    <s v="Апейро ХХК"/>
    <d v="2020-09-02T00:00:00"/>
    <s v="Цавуу болон төрөл бүрийн сэлбэг материал Багц-7"/>
    <x v="0"/>
    <s v="Эрдэнэт үйлдвэр ТӨҮГ"/>
    <s v="ТӨБЗГ"/>
    <m/>
    <s v="2020.09.02"/>
    <s v="6-1/5743"/>
    <s v="Б.Түвшин"/>
    <s v="Өөрийн хөрөнгө "/>
    <n v="2174736600"/>
  </r>
  <r>
    <n v="763"/>
    <x v="144"/>
    <s v="Ц.Батзул"/>
    <s v="Г.Мөнхцэцэг"/>
    <s v="Машин механизм  ХХК"/>
    <d v="2020-09-02T00:00:00"/>
    <s v="БҮ.ХААХ. Цагаан тоос дарах тусгай зориулалтын техникийн гараж шинээр барих"/>
    <x v="0"/>
    <s v="Эрдэнэт үйлдвэр ТӨҮГ"/>
    <s v="ТӨБЗГ"/>
    <s v=" 6-1/5524"/>
    <s v=" 2020.08.28"/>
    <s v=" 6-1/5642"/>
    <s v="Г.Мөнхцэцэг"/>
    <m/>
    <m/>
  </r>
  <r>
    <n v="764"/>
    <x v="145"/>
    <s v="Ц.Батзул"/>
    <s v="Г.Мөнхцэцэг"/>
    <s v="Монкон констракшн ХХК"/>
    <d v="2020-09-03T00:00:00"/>
    <s v="Хэнтий аймгийн Өндөрхаан нисэх онгоцны буудлыг шинэчлэн барих Багц-1"/>
    <x v="0"/>
    <s v="ЗТХЯ"/>
    <s v="ЗТХС"/>
    <s v=" 6-1/5525"/>
    <s v=" 2020.09.03"/>
    <s v=" 6-1/5784"/>
    <s v="Г.Мөнхцэцэг"/>
    <m/>
    <m/>
  </r>
  <r>
    <n v="765"/>
    <x v="146"/>
    <s v="Ц.Батзул"/>
    <s v="Д.Номингэрэл"/>
    <s v="Газком ХХК"/>
    <d v="2020-09-04T00:00:00"/>
    <s v="20 сургууль, цэцэрлэгийн цогцолборын нам даралтын зуухыг эрчим хүчний хэмнэлттэй хий, цахилгаан бойлуураар солих Багц-1"/>
    <x v="7"/>
    <s v="БОАЖЯ"/>
    <s v="БОАЖС"/>
    <m/>
    <s v="2020.08.27"/>
    <d v="5613-06-01T00:00:00"/>
    <s v="Д.Номингэрэл"/>
    <s v="Улсын төсөв"/>
    <n v="2000000000"/>
  </r>
  <r>
    <n v="766"/>
    <x v="146"/>
    <s v="Ц.Батзул"/>
    <s v="Б.Түвшин"/>
    <s v="Нэйшнл майнинг машинери ХХК"/>
    <d v="2020-09-04T00:00:00"/>
    <s v="Ангилагч машины хуягууд Багц-2"/>
    <x v="0"/>
    <s v="Эрдэнэт үйлдвэр ТӨҮГ"/>
    <s v="ТӨБЗГ"/>
    <m/>
    <m/>
    <m/>
    <s v="Б.Түвшин"/>
    <s v="Өөрийн хөрөнгө "/>
    <n v="1651179600"/>
  </r>
  <r>
    <n v="767"/>
    <x v="146"/>
    <s v="Ц.Батзул"/>
    <s v="Э.Билгүүн"/>
    <s v="Хос бор морь  ХХК"/>
    <d v="2020-09-04T00:00:00"/>
    <s v="Соёлын төвийн барилгыг барих ажлыг эхлүүлэх"/>
    <x v="0"/>
    <s v="Өмнөговь аймгийн Мандал-Овоо сумын ЗДТГ"/>
    <s v="Өмнөговь ЗД"/>
    <d v="5602-06-01T00:00:00"/>
    <s v="2020.08.31"/>
    <d v="5699-06-01T00:00:00"/>
    <s v="Э.Билгүүн"/>
    <m/>
    <m/>
  </r>
  <r>
    <n v="768"/>
    <x v="147"/>
    <s v="Ц.Батзул"/>
    <s v="Б.Түвшин"/>
    <s v="Инносольюшн ХХК"/>
    <d v="2020-09-08T00:00:00"/>
    <s v="Сумын төвийн гэрэлтүүлэг, тохижилт /Өвөрхангай, Хаххорин сум/"/>
    <x v="7"/>
    <s v="Өвөрхангай аймгийн ОНӨГ"/>
    <s v="БХБС"/>
    <m/>
    <s v="2020.08.31"/>
    <s v="6-1/5701"/>
    <s v="Б.Түвшин"/>
    <m/>
    <m/>
  </r>
  <r>
    <n v="769"/>
    <x v="147"/>
    <s v="Ц.Батзул"/>
    <s v="Ч.Баярмаа"/>
    <s v="Амар даатгал ХХК"/>
    <d v="2020-09-08T00:00:00"/>
    <s v="Даатгалын үйлчилгээ Багц 3"/>
    <x v="1"/>
    <s v="Эрдэнэт үйлдвэр ТӨҮГ"/>
    <s v="ТӨБЗГ"/>
    <m/>
    <s v="2020.09.08"/>
    <d v="5829-06-01T00:00:00"/>
    <s v="Ч.Баярмаа"/>
    <m/>
    <m/>
  </r>
  <r>
    <n v="770"/>
    <x v="147"/>
    <s v="Ц.Батзул"/>
    <s v="Ч.Баярмаа"/>
    <s v="Бодь даатгал ХХК"/>
    <d v="2020-09-08T00:00:00"/>
    <s v="Даатгалын үйлчилгээ Багц 1,2,3"/>
    <x v="1"/>
    <s v="Эрдэнэт үйлдвэр ТӨҮГ"/>
    <s v="ТӨБЗГ"/>
    <m/>
    <s v="2020.09.08"/>
    <d v="5829-06-01T00:00:00"/>
    <s v="Ч.Баярмаа"/>
    <m/>
    <m/>
  </r>
  <r>
    <n v="771"/>
    <x v="147"/>
    <s v="Ц.Батзул"/>
    <s v="Г.Мөнхцэцэг"/>
    <s v="Оргилон дэлгэрэх сүм ХХК"/>
    <d v="2020-09-08T00:00:00"/>
    <s v="Унд усны худаг гаргах ажил Багц-1"/>
    <x v="0"/>
    <s v="Дундговь аймгийн ОНӨГ"/>
    <s v="Дундговь ЗД"/>
    <s v=" 6-1/5641"/>
    <m/>
    <m/>
    <s v="Г.Мөнхцэцэг"/>
    <m/>
    <m/>
  </r>
  <r>
    <n v="772"/>
    <x v="147"/>
    <s v="Ц.Батзул"/>
    <s v="Э.Билгүүн"/>
    <s v="Хурмастын хүлэг ХХК"/>
    <d v="2020-09-08T00:00:00"/>
    <s v="Бугат сумын Ханжаргалант багийн төвийн байрыг засварлах"/>
    <x v="5"/>
    <s v="Булган аймгийн Бугат сумын ЗДТГ"/>
    <s v="Булган ЗД"/>
    <d v="5638-06-01T00:00:00"/>
    <s v="2020.09.08"/>
    <d v="5850-06-01T00:00:00"/>
    <s v="Э.Билгүүн"/>
    <m/>
    <m/>
  </r>
  <r>
    <n v="773"/>
    <x v="147"/>
    <s v="Ц.Батзул"/>
    <s v="Б.Түвшин"/>
    <s v="Соёмбо принтинг ХХК"/>
    <d v="2020-09-08T00:00:00"/>
    <s v="Баримтын хортой цаас нийлүүлэх"/>
    <x v="2"/>
    <s v="Эрдэнэс тавантолгой ХК"/>
    <s v="УУХҮС"/>
    <m/>
    <s v="2020.09.07"/>
    <s v="6-1/5828"/>
    <s v="Б.Түвшин"/>
    <m/>
    <m/>
  </r>
  <r>
    <n v="774"/>
    <x v="148"/>
    <s v="Ц.Батзул"/>
    <s v="Э.Билгүүн"/>
    <s v="Досстрой ХХК"/>
    <d v="2020-09-09T00:00:00"/>
    <s v="Баян-Өлгий аймгийн Сагсай сумын 100 хүүхдийн дотуур байрны дээвэр болон их засварын ажил"/>
    <x v="2"/>
    <s v="Баян-Өлгий аймгийн ОНӨГ"/>
    <s v="Баян-Өлгий ЗД"/>
    <d v="5700-06-01T00:00:00"/>
    <m/>
    <m/>
    <s v="Э.Билгүүн"/>
    <m/>
    <m/>
  </r>
  <r>
    <n v="775"/>
    <x v="148"/>
    <s v="Ц.Батзул"/>
    <s v="Б.Түвшин"/>
    <s v="Бодь даатгал ХХК"/>
    <d v="2020-09-09T00:00:00"/>
    <s v="Шүүгчийн амь нас, эрүүл мэндийн даатгал"/>
    <x v="2"/>
    <s v="Шүүхийн ерөнхий зөвлөл"/>
    <s v="ШЕЗ"/>
    <m/>
    <s v="2020.09.01"/>
    <s v="6-1/5716"/>
    <s v="Б.Түвшин"/>
    <m/>
    <m/>
  </r>
  <r>
    <n v="776"/>
    <x v="149"/>
    <s v="Ц.Батзул"/>
    <s v="Д.Номингэрэл"/>
    <s v="Классиксольюшн ХХК"/>
    <d v="2020-09-10T00:00:00"/>
    <s v="Цэцэрлэгийн барилга, 50 ор /Баян-Өлгий, Баяннуур сум, &quot;Ак арал&quot; баг/"/>
    <x v="0"/>
    <s v="Баян-Өлгий аймгийн ОНӨГ"/>
    <s v="Баян-Өлгий ЗД"/>
    <d v="5656-06-01T00:00:00"/>
    <s v="2020.09.10"/>
    <d v="5912-06-01T00:00:00"/>
    <s v="Д.Номингэрэл"/>
    <s v="Улсын төсөв"/>
    <n v="380000000"/>
  </r>
  <r>
    <n v="777"/>
    <x v="149"/>
    <s v="Ц.Батзул"/>
    <s v="Д.Номингэрэл"/>
    <s v="Газком ХХК"/>
    <d v="2020-09-10T00:00:00"/>
    <s v="20 сургууль, цэцэрлэгийн цогцолборын нам даралтын зуухыг эрчим хүчний хэмнэлттэй хий, цахилгаан бойлуураар солих Багц-1"/>
    <x v="3"/>
    <s v="БОАЖЯ"/>
    <s v="БОАЖС"/>
    <m/>
    <s v="2020.08.31"/>
    <d v="5702-06-01T00:00:00"/>
    <s v="Д.Номингэрэл"/>
    <s v="Улсын төсөв"/>
    <n v="2000000000"/>
  </r>
  <r>
    <n v="778"/>
    <x v="150"/>
    <s v="Ц.Батзул"/>
    <s v="Д.Номингэрэл"/>
    <s v="Апейро ХХК"/>
    <d v="2020-09-11T00:00:00"/>
    <s v="дээврийн материал ХХК"/>
    <x v="0"/>
    <s v="Эрдэнэт үйлдвэр ТӨҮГ"/>
    <s v="ТӨБЗГ"/>
    <d v="5703-06-01T00:00:00"/>
    <s v="2020.09.10"/>
    <d v="5900-06-01T00:00:00"/>
    <s v="Д.Номингэрэл"/>
    <s v="Өөрийн хөрөнгө"/>
    <n v="795920000"/>
  </r>
  <r>
    <n v="779"/>
    <x v="145"/>
    <s v="Ц.Батзул"/>
    <s v="Э.Билгүүн"/>
    <s v="Хүлгийн дээд ХХК"/>
    <d v="2020-09-03T00:00:00"/>
    <s v="Багахангай дүүргийн нийтийн эзэмшлийн гудамж, зам талбайд явган хүний зам шинээр хийх, засварлах"/>
    <x v="1"/>
    <s v="Багахангийн дүүргийн ХААА"/>
    <s v="Нийслэл ЗД"/>
    <d v="5585-06-01T00:00:00"/>
    <m/>
    <m/>
    <s v="Э.Билгүүн"/>
    <m/>
    <m/>
  </r>
  <r>
    <n v="780"/>
    <x v="145"/>
    <s v="Ц.Батзул"/>
    <s v="Д.Номингэрэл"/>
    <s v="Би си ти ХХК"/>
    <d v="2020-09-03T00:00:00"/>
    <s v="Камержуулалт /1-11, 14-21 дүгээр хороо/"/>
    <x v="3"/>
    <s v="Хан-Уул дүүргийн ХААА"/>
    <s v="Нийслэл ЗД"/>
    <m/>
    <s v="2020.08.25"/>
    <d v="5584-06-01T00:00:00"/>
    <s v="Д.Номингэрэл"/>
    <s v="Орон нутгийн төсөв"/>
    <n v="670740000"/>
  </r>
  <r>
    <n v="781"/>
    <x v="145"/>
    <s v="Ц.Батзул"/>
    <s v="Ч.Баярмаа"/>
    <s v="Прайсуотерхаускуперс аудит ХХК"/>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x v="8"/>
    <s v="Улаанбаатар төмөр зам ХХН"/>
    <s v="ТӨБЗГ"/>
    <m/>
    <s v="2020.08.28"/>
    <d v="5661-06-01T00:00:00"/>
    <s v="Ч.Баярмаа"/>
    <m/>
    <m/>
  </r>
  <r>
    <n v="782"/>
    <x v="146"/>
    <s v="Ц.Батзул"/>
    <s v="Д.Номингэрэл"/>
    <s v="Хазаарбат ХХК"/>
    <d v="2020-09-04T00:00:00"/>
    <s v="Цавуу болон төрөл бүрийн сэлбэг материал Багц-2"/>
    <x v="1"/>
    <s v="Эрдэнэт үйлдвэр ТӨҮГ"/>
    <s v="ТӨБЗГ"/>
    <m/>
    <s v="2020.09.03"/>
    <d v="5767-06-01T00:00:00"/>
    <s v="Д.Номингэрэл"/>
    <s v="Өөрийн хөрөнгө"/>
    <n v="679500000"/>
  </r>
  <r>
    <n v="783"/>
    <x v="150"/>
    <s v="Ц.Батзул"/>
    <s v="Д.Номингэрэл"/>
    <s v="Ихэр баян говь ХХК"/>
    <d v="2020-09-11T00:00:00"/>
    <s v="Тэсгэний 2 худгийн цахилгаанд холбох"/>
    <x v="0"/>
    <s v="Өмнөговь аймгийн Ханхонгор сумын ЗДТГ"/>
    <s v="Өмнөговь ЗД"/>
    <d v="5714-06-01T00:00:00"/>
    <s v="2020.09.10"/>
    <d v="5901-06-01T00:00:00"/>
    <s v="Д.Номингэрэл"/>
    <s v="Улсын төсөв"/>
    <n v="129000000"/>
  </r>
  <r>
    <n v="784"/>
    <x v="150"/>
    <s v="Ц.Батзул"/>
    <s v="Б.Түвшин"/>
    <s v="Говийн очир огтлогч ХХК"/>
    <d v="2020-09-11T00:00:00"/>
    <s v="Услалтын системүүдийг шинэчлэн засварлаж, шинэ техник технологийг нэвтрүүлэх замаар тариалалтын талбайг нэмэгдүүлэх"/>
    <x v="7"/>
    <s v="Өмнөговь аймгийн Ханхонгор сумын ЗДТГ"/>
    <s v="Өмнөговь ЗД"/>
    <m/>
    <s v="2020.09.01"/>
    <s v="6-1/5717"/>
    <s v="Б.Түвшин"/>
    <m/>
    <m/>
  </r>
  <r>
    <n v="785"/>
    <x v="151"/>
    <s v="Ц.Батзул"/>
    <s v="Ч.Баярмаа"/>
    <s v="Ховд АЗЗА ТӨХК"/>
    <d v="2020-09-14T00:00:00"/>
    <s v="Авто замын засвар, шинэчлэл /Ховд, Чандмань сум/"/>
    <x v="0"/>
    <s v="Ховд аймгийн ОНӨГ"/>
    <s v="Ховд ЗД"/>
    <m/>
    <s v="2020.09.14"/>
    <d v="5956-06-01T00:00:00"/>
    <s v="Ч.Баярмаа"/>
    <m/>
    <m/>
  </r>
  <r>
    <n v="786"/>
    <x v="151"/>
    <s v="Ц.Батзул"/>
    <s v="Б.Түвшин"/>
    <s v="Бадрах мандал шим ХХК"/>
    <d v="2020-09-14T00:00:00"/>
    <s v="Спорт цогцолбор металл хийцүүдийг зэврэлтээс хамгаалах ажил, 3 дугаар давхарын заалны их засвар"/>
    <x v="0"/>
    <s v="Эрдэнэт үйлдвэр ТӨҮГ"/>
    <s v="ТӨБЗГ"/>
    <m/>
    <s v="2020.09.08"/>
    <s v="6-1/5856"/>
    <s v="Б.Түвшин"/>
    <s v="Өөрийн хөрөнгө "/>
    <n v="810000000"/>
  </r>
  <r>
    <n v="787"/>
    <x v="152"/>
    <s v="Ц.Батзул"/>
    <s v="Э.Билгүүн"/>
    <s v="Эс жи эм ХХК"/>
    <d v="2020-09-15T00:00:00"/>
    <s v="Дулаан хангамж, дотор халаалтын  системийн засвар"/>
    <x v="0"/>
    <s v="Биеийн тамир спортын газар"/>
    <s v="БШУС"/>
    <d v="5766-06-01T00:00:00"/>
    <m/>
    <m/>
    <s v="Э.Билгүүн"/>
    <m/>
    <m/>
  </r>
  <r>
    <n v="788"/>
    <x v="152"/>
    <s v="Ц.Батзул"/>
    <s v="Б.Түвшин"/>
    <s v="Баядах өргөө ХХК"/>
    <d v="2020-09-15T00:00:00"/>
    <s v="Оюутны 5 дугаар байрны усргал засвар"/>
    <x v="0"/>
    <s v="МУИС "/>
    <s v="БШУС"/>
    <m/>
    <s v="2020.09.15"/>
    <s v="6-1/6012"/>
    <s v="Б.Түвшин"/>
    <s v="Өөрийн хөрөнгө "/>
    <n v="240000000"/>
  </r>
  <r>
    <n v="789"/>
    <x v="152"/>
    <s v="Ц.Батзул"/>
    <s v="Э.Билгүүн"/>
    <s v="Сайн тусгал ХХК"/>
    <d v="2020-09-15T00:00:00"/>
    <s v="Байгаль орчны аудит"/>
    <x v="1"/>
    <s v="Эрдэнэс тавантолгой ХК"/>
    <s v="УУХҮС"/>
    <d v="5776-06-01T00:00:00"/>
    <s v="2020.09.08"/>
    <d v="5849-06-01T00:00:00"/>
    <s v="Э.Билгүүн"/>
    <m/>
    <m/>
  </r>
  <r>
    <n v="790"/>
    <x v="152"/>
    <s v="Ц.Батзул"/>
    <s v="Г.Мөнхцэцэг"/>
    <s v="Голден лайт ХХК"/>
    <d v="2020-09-15T00:00:00"/>
    <s v="Мах нөөцлөх зоорь барих ажил"/>
    <x v="4"/>
    <s v="Эрдэнэт үйлдвэр ТӨҮГ"/>
    <s v="ТӨБЗГ"/>
    <s v=" -"/>
    <s v=" 2020.09.15"/>
    <s v=" 6-1/6004"/>
    <s v="Г.Мөнхцэцэг"/>
    <s v="Өөрийн хөрөнгө"/>
    <n v="9720000000"/>
  </r>
  <r>
    <n v="791"/>
    <x v="152"/>
    <s v="Ц.Батзул"/>
    <s v="Д.Номингэрэл"/>
    <s v="Монгол даатгал ХК"/>
    <d v="2020-09-15T00:00:00"/>
    <s v="Даатгалын үйлчилгээ "/>
    <x v="0"/>
    <s v="Багануур ХК"/>
    <s v="ТӨБЗГ"/>
    <d v="5777-06-01T00:00:00"/>
    <s v="2020.09.15"/>
    <d v="5992-06-01T00:00:00"/>
    <s v="Д.Номингэрэл"/>
    <s v="Өөрийн хөрөнгө"/>
    <n v="128248600"/>
  </r>
  <r>
    <n v="792"/>
    <x v="153"/>
    <s v="Ц.Батзул"/>
    <s v="Ч.Баярмаа"/>
    <s v="Трансвест монголия ХХК"/>
    <d v="2020-09-16T00:00:00"/>
    <s v="Уурхайн техникийн сэлбэг нийлүүлэх Багц-2"/>
    <x v="1"/>
    <s v="Эрдэнэт үйлдвэр ТӨҮГ"/>
    <s v="ТӨБЗГ"/>
    <m/>
    <s v="2020.09.11"/>
    <d v="5918-06-01T00:00:00"/>
    <s v="Ч.Баярмаа"/>
    <m/>
    <m/>
  </r>
  <r>
    <n v="793"/>
    <x v="153"/>
    <s v="Ц.Батзул"/>
    <s v="Г.Мөнхцэцэг"/>
    <s v="Энх энэрлийн өргөө ХХК"/>
    <d v="2020-09-16T00:00:00"/>
    <s v="Цагдаагийн байгууллагын музейг засварлах"/>
    <x v="0"/>
    <s v="Цагдаагийн ерөнхий газар"/>
    <s v="ХЗДХС"/>
    <m/>
    <m/>
    <m/>
    <s v="Г.Мөнхцэцэг"/>
    <m/>
    <m/>
  </r>
  <r>
    <n v="794"/>
    <x v="154"/>
    <s v="Ц.Батзул"/>
    <s v="Э.Билгүүн"/>
    <s v="Чандмань хангай ХХК"/>
    <d v="2020-09-17T00:00:00"/>
    <s v="УХЦ цэвэрлэх байгууламжаас Хаягдлын аж ахуйн далан руу цэвэрлэгдсэн ус шахах"/>
    <x v="0"/>
    <s v="Эрдэнэт үйлдвэр ТӨҮГ"/>
    <s v="ТӨБЗГ"/>
    <d v="5793-06-01T00:00:00"/>
    <s v="2020.09.16"/>
    <s v="6-1/6047"/>
    <s v="Э.Билгүүн"/>
    <m/>
    <m/>
  </r>
  <r>
    <n v="795"/>
    <x v="154"/>
    <s v="Ц.Батзул"/>
    <s v="Э.Билгүүн"/>
    <s v="Сүнхүнгий ХХК"/>
    <d v="2020-09-17T00:00:00"/>
    <s v="Лингафоны танхим тохижуулах"/>
    <x v="0"/>
    <s v="Ховдын бүсийн оношилгоо эмчилгээний төв"/>
    <s v="ЭМС"/>
    <d v="5791-06-01T00:00:00"/>
    <m/>
    <m/>
    <s v="Э.Билгүүн"/>
    <m/>
    <m/>
  </r>
  <r>
    <n v="796"/>
    <x v="154"/>
    <s v="Ц.Батзул"/>
    <s v="Ч.Баярмаа"/>
    <s v="Матриц ХХК"/>
    <d v="2020-09-17T00:00:00"/>
    <s v="Камер, камерийн дагалдах хэрэгсэл "/>
    <x v="7"/>
    <s v="ЭБЦТС ТӨХК"/>
    <s v="ЭХС"/>
    <m/>
    <s v="2020.09.08"/>
    <d v="5843-06-01T00:00:00"/>
    <s v="Ч.Баярмаа"/>
    <m/>
    <m/>
  </r>
  <r>
    <n v="797"/>
    <x v="154"/>
    <s v="Ц.Батзул"/>
    <s v="Б.Түвшин"/>
    <s v="Соёолон интернэшнл ХХК"/>
    <d v="2020-09-17T00:00:00"/>
    <s v="Соронз"/>
    <x v="0"/>
    <s v="Эрдэнэт үйлдвэр ТӨҮГ"/>
    <s v="ТӨБЗГ"/>
    <m/>
    <s v="2020.09.15"/>
    <s v="6-1/5996"/>
    <s v="Б.Түвшин"/>
    <s v="Өөрийн хөрөнгө "/>
    <n v="794010600"/>
  </r>
  <r>
    <n v="798"/>
    <x v="154"/>
    <s v="Ц.Батзул"/>
    <s v="Д.Номингэрэл"/>
    <s v="Erenhot gegen import and export trading Co.,LTD"/>
    <d v="2020-09-17T00:00:00"/>
    <s v="Бетон дэрний CZ маягийн бэхэлгээ худалдан авах"/>
    <x v="5"/>
    <s v="Улаанбаатар төмөр зам ХНН"/>
    <s v="ТӨБЗГ"/>
    <d v="5845-06-01T00:00:00"/>
    <s v="2020.09.16"/>
    <d v="6017-06-01T00:00:00"/>
    <s v="Д.Номингэрэл"/>
    <s v="Өөрийн хөрөнгө"/>
    <n v="715000000"/>
  </r>
  <r>
    <n v="799"/>
    <x v="155"/>
    <s v="Ц.Батзул"/>
    <s v="Г.Мөнхцэцэг"/>
    <s v="Монгол туйвар транс ХХК"/>
    <d v="2020-09-18T00:00:00"/>
    <s v="Цэцэрлэг амбулаторын засварын материал "/>
    <x v="0"/>
    <s v="Эрдэнэт үйлдвэр ТӨҮГ"/>
    <s v="ТӨБЗГ"/>
    <s v=" 6-1/5846"/>
    <s v=" 2020.09.18"/>
    <s v=" 6-1/6075"/>
    <s v="Г.Мөнхцэцэг"/>
    <s v="Өөрийн хөрөнгө"/>
    <n v="48703881"/>
  </r>
  <r>
    <n v="800"/>
    <x v="155"/>
    <s v="Ц.Батзул"/>
    <s v="Г.Мөнхцэцэг"/>
    <s v="Вүүвүү технологи ххк"/>
    <d v="2020-09-18T00:00:00"/>
    <s v="Алсын удирдлагатай хэт богино долгионы станц RCAG иж бүрдэл нийлүүлэх"/>
    <x v="5"/>
    <s v="ИНЕГ"/>
    <s v="ЗТХС"/>
    <s v=" 6-1/5848"/>
    <s v=" 2020.09.18"/>
    <s v=" 6-1/6104"/>
    <s v="Г.Мөнхцэцэг"/>
    <s v="Өөрийн хөрөнгө"/>
    <n v="110000000"/>
  </r>
  <r>
    <n v="801"/>
    <x v="155"/>
    <s v="Ц.Батзул"/>
    <s v="Б.Түвшин"/>
    <s v="Платиниум их өргөө констракшн ХХК"/>
    <d v="2020-09-18T00:00:00"/>
    <s v="Дээврийн засварын ажил"/>
    <x v="1"/>
    <s v="Радио телевизийн үндэсний сүлжээ УТҮГ"/>
    <s v="ЕС"/>
    <m/>
    <s v="2020.09.18"/>
    <s v="6-1/6085"/>
    <s v="Б.Түвшин"/>
    <s v="Өөрийн хөрөнгө "/>
    <n v="80000000"/>
  </r>
  <r>
    <n v="802"/>
    <x v="155"/>
    <s v="Ц.Батзул"/>
    <s v="Ч.Баярмаа"/>
    <s v="ЦБОН ХХК"/>
    <d v="2020-09-18T00:00:00"/>
    <s v="Цувих машины эд анги, сэлбэгүүд"/>
    <x v="0"/>
    <s v="Эрдэнэт үйлдвэр ТӨҮГ"/>
    <s v="ТӨБЗГ"/>
    <m/>
    <s v="2020.09.18"/>
    <d v="6072-06-01T00:00:00"/>
    <s v="Ч.Баярмаа"/>
    <m/>
    <m/>
  </r>
  <r>
    <n v="803"/>
    <x v="155"/>
    <s v="Ц.Батзул"/>
    <s v="Г.Мөнхцэцэг"/>
    <s v="Транстехно маркет ХХК"/>
    <d v="2020-09-18T00:00:00"/>
    <s v="Экскаваторын сэлбэг"/>
    <x v="0"/>
    <s v="Эрдэнэт үйлдвэр ТӨҮГ"/>
    <s v="ТӨБЗГ"/>
    <s v=" 6-1/5847"/>
    <s v=" 2020.09.18"/>
    <s v=" 6-1/6103"/>
    <s v="Г.Мөнхцэцэг"/>
    <s v="Өөрийн хөрөнгө"/>
    <n v="924859350"/>
  </r>
  <r>
    <n v="804"/>
    <x v="155"/>
    <s v="Ц.Батзул"/>
    <s v="Б.Түвшин"/>
    <s v="Оюудент ХХК"/>
    <d v="2020-09-18T00:00:00"/>
    <s v="Эрүүл шүд арга хэмжээг хэрэгжүүлэх хүрээнд шүдний кабинетад шаардлагатай эм бодис нийлүүлэх"/>
    <x v="0"/>
    <s v="Өмнөговь аймгийн ОНӨГ"/>
    <s v="Өмнөговь ЗД"/>
    <m/>
    <s v="2020.09.16"/>
    <s v="6-1/6051"/>
    <s v="Б.Түвшин"/>
    <s v="Орон нутгийн төсөв"/>
    <s v="aq3"/>
  </r>
  <r>
    <n v="805"/>
    <x v="156"/>
    <s v="Ц.Батзул"/>
    <s v="Ч.Баярмаа"/>
    <s v="Монтех дистрибьюшн ХХК"/>
    <d v="2020-09-21T00:00:00"/>
    <s v="Монцамэ агентлагийн тоног төхөөрөмж"/>
    <x v="0"/>
    <s v="ТХААГ"/>
    <s v="ЕС"/>
    <m/>
    <s v="2020.09.21"/>
    <d v="6125-06-01T00:00:00"/>
    <s v="Ч.Баярмаа"/>
    <m/>
    <m/>
  </r>
  <r>
    <n v="806"/>
    <x v="157"/>
    <s v="Ц.Батзул"/>
    <s v="Б.Түвшин"/>
    <s v="Чандмань хангай ХХК"/>
    <d v="2020-09-22T00:00:00"/>
    <s v="УХЦ-ийн цэвэр ус хангамжийн хэсгийн Ус өргөх 2, 3, 4-р станцийн гадна эвдэрсэн зам талбайг засах, гадна талбайн ус зайлуулах суваг хийх ажил"/>
    <x v="2"/>
    <s v="Эрдэнэт үйлдвэр ТӨҮГ"/>
    <s v="ТӨБЗГ"/>
    <m/>
    <m/>
    <m/>
    <s v="Б.Түвшин"/>
    <m/>
    <m/>
  </r>
  <r>
    <n v="807"/>
    <x v="157"/>
    <s v="Ц.Батзул"/>
    <s v="Г.Мөнхцэцэг"/>
    <s v="Си ти эс ХХК"/>
    <d v="2020-09-22T00:00:00"/>
    <s v="Худалдан авах ажиллагааны цахим танхим байгуулах"/>
    <x v="0"/>
    <s v="Өмнөговь аймгийн ОНӨГ"/>
    <s v="Өмнөговь ЗД"/>
    <m/>
    <s v=" 2020.09.22"/>
    <s v=" 6-1/6158"/>
    <s v="Г.Мөнхцэцэг"/>
    <s v="Орон нутгийн төсөв"/>
    <n v="50000000"/>
  </r>
  <r>
    <n v="808"/>
    <x v="157"/>
    <s v="Ц.Батзул"/>
    <s v="Ч.Баярмаа"/>
    <s v="Агротрейд импекс ХХК"/>
    <d v="2020-09-22T00:00:00"/>
    <s v="Хүнд даацын автосамосвалын сэлбэг "/>
    <x v="8"/>
    <s v="Эрдэнэт үйлдвэр ТӨҮГ"/>
    <s v="ТӨБЗГ"/>
    <m/>
    <s v="2020.09.11"/>
    <d v="5917-06-01T00:00:00"/>
    <s v="Ч.Баярмаа"/>
    <m/>
    <m/>
  </r>
  <r>
    <n v="809"/>
    <x v="157"/>
    <s v="Ц.Батзул"/>
    <s v="Б.Түвшин"/>
    <s v="Эй Уан констракшн дизайн ХХК"/>
    <d v="2020-09-22T00:00:00"/>
    <s v="Дээврийн засварын ажил"/>
    <x v="7"/>
    <s v="Радио телевизийн үндэсний сүлжээ УТҮГ"/>
    <s v="ЕС"/>
    <m/>
    <s v="2020.09.11"/>
    <s v="6-1/5921"/>
    <s v="Б.Түвшин"/>
    <m/>
    <m/>
  </r>
  <r>
    <n v="810"/>
    <x v="157"/>
    <s v="Ц.Батзул"/>
    <s v="Ч.Баярмаа"/>
    <s v="Наран үзэмж ХХК"/>
    <d v="2020-09-22T00:00:00"/>
    <s v="Цувих машины эд анги, сэлбэгүүд"/>
    <x v="0"/>
    <s v="Эрдэнэт үйлдвэр ТӨҮГ"/>
    <s v="ТӨБЗГ"/>
    <m/>
    <s v="2020.09.18"/>
    <d v="6072-06-01T00:00:00"/>
    <s v="Ч.Баярмаа"/>
    <m/>
    <m/>
  </r>
  <r>
    <n v="811"/>
    <x v="158"/>
    <s v="Ц.Батзул"/>
    <s v="Г.Мөнхцэцэг"/>
    <s v="Хос бор морь  ХХК"/>
    <d v="2020-09-23T00:00:00"/>
    <s v="Соёлын төвийн барилгыг барих ажлыг эхлүүлэх"/>
    <x v="8"/>
    <s v="Өмнөговь аймгийн Мандал-Овоо сумын ЗДТГ"/>
    <s v="Өмнөговь ЗД"/>
    <s v=" -"/>
    <s v=" 2020.09.16"/>
    <s v=" 6-1/6037"/>
    <s v="Г.Мөнхцэцэг"/>
    <m/>
    <m/>
  </r>
  <r>
    <n v="812"/>
    <x v="158"/>
    <s v="Ц.Батзул"/>
    <s v="Г.Мөнхцэцэг"/>
    <s v="Аркосис ХХК"/>
    <d v="2020-09-23T00:00:00"/>
    <s v="ЗДТГ-ын тавилга эд хогшил авах"/>
    <x v="2"/>
    <s v="Дундговь аймгийн Гурвансайхан сумын ЗДТГ"/>
    <s v="Дундговь ЗД"/>
    <s v=" -"/>
    <s v=" 2020.09.16"/>
    <s v=" 6-1/6015"/>
    <s v="Г.Мөнхцэцэг"/>
    <m/>
    <m/>
  </r>
  <r>
    <n v="813"/>
    <x v="158"/>
    <s v="Ц.Батзул"/>
    <s v="Ч.Баярмаа"/>
    <s v="Абсолют чойс ХХК"/>
    <d v="2020-09-23T00:00:00"/>
    <s v="Өвлийн хувцас "/>
    <x v="0"/>
    <s v="Тавантолгой төмөр зам ХХК"/>
    <s v="ТӨБЗГ"/>
    <m/>
    <s v="2020.09.23"/>
    <d v="6159-06-01T00:00:00"/>
    <s v="Ч.Баярмаа"/>
    <m/>
    <m/>
  </r>
  <r>
    <n v="814"/>
    <x v="158"/>
    <s v="Ц.Батзул"/>
    <s v="Б.Түвшин"/>
    <s v="Осо констракшн ХХК"/>
    <d v="2020-09-23T00:00:00"/>
    <s v="Гудамж талбайн гэрэлтүүлгийг сайжруулах, нэмж суурилуулах"/>
    <x v="0"/>
    <s v="Говьсүмбэр аймгийн Сүмбэр сумын ЗДТГ"/>
    <s v="Говьсүмбэр ЗД"/>
    <m/>
    <s v="2020.09.22"/>
    <s v="6-1/6149"/>
    <s v="Б.Түвшин"/>
    <s v="Орон нутгийн хөгжлийн сан"/>
    <n v="90000000"/>
  </r>
  <r>
    <n v="815"/>
    <x v="158"/>
    <s v="Ц.Батзул"/>
    <s v="Д.Гантулга"/>
    <s v="Эс жи эм ХХК"/>
    <d v="2020-09-23T00:00:00"/>
    <s v="Ерөнхий боловсролын сургуулийн заалны барилгын засварнын ажил"/>
    <x v="0"/>
    <s v="Ховд аймгийн Чандмань сумын ЗДТГ"/>
    <s v="Ховд ЗД"/>
    <d v="5958-06-01T00:00:00"/>
    <s v="2020.9,23"/>
    <d v="6177-06-01T00:00:00"/>
    <s v="Д.Гантулга"/>
    <s v="орон нутгийн төсөв"/>
    <n v="40000000"/>
  </r>
  <r>
    <n v="816"/>
    <x v="158"/>
    <s v="Ц.Батзул"/>
    <s v="Д.Номингэрэл"/>
    <s v="Гранд макс ХКХ"/>
    <d v="2020-09-23T00:00:00"/>
    <s v="Улаанбаатар такси сервис хэрэгжүүлэх төсөл"/>
    <x v="0"/>
    <s v="НХААГ"/>
    <s v="Нийслэл ЗД"/>
    <d v="5947-06-01T00:00:00"/>
    <s v="2020.09.23"/>
    <d v="6174-06-01T00:00:00"/>
    <s v="Д.Номингэрэл"/>
    <s v="Орон нутгийн төсөв"/>
    <n v="700000000"/>
  </r>
  <r>
    <n v="817"/>
    <x v="159"/>
    <s v="Ц.Батзул"/>
    <s v="Б.Түвшин"/>
    <s v="ЗЗБ ХХК"/>
    <d v="2020-09-24T00:00:00"/>
    <s v="Батсүмбэр орох замаас төвийн хэсэг, арын худаг хүртэлх хатуу хучилттай авто зам /СХД, 21 дүгээр хороо/"/>
    <x v="0"/>
    <s v="СХД ХААА"/>
    <s v="Нийслэл ЗД"/>
    <m/>
    <s v="2020.09.24"/>
    <s v="6-1/6199"/>
    <s v="Б.Түвшин"/>
    <s v="Нийслэлийн замын сан"/>
    <n v="2800000000"/>
  </r>
  <r>
    <n v="818"/>
    <x v="160"/>
    <s v="Ц.Батзул"/>
    <s v="Д.Отгонсүрэн"/>
    <s v="Хүрэл соёмбо ХХК"/>
    <d v="2020-09-25T00:00:00"/>
    <s v="Авто зам дагуу явган хүний замын ажил"/>
    <x v="0"/>
    <s v="Сүхбаатар аймгийн Эрдэнэцагаан сумын ЗДТГ"/>
    <s v="Сүхбаатар ЗД"/>
    <s v="6-1/5987"/>
    <s v="2020.09.24"/>
    <s v="6-1/6198"/>
    <s v="Д.Отгонсүрэн"/>
    <s v="ОНХС"/>
    <n v="50000000"/>
  </r>
  <r>
    <n v="819"/>
    <x v="160"/>
    <s v="Ц.Батзул"/>
    <s v="Д.Отгонсүрэн"/>
    <s v="Хазаарбат ХХК"/>
    <d v="2020-09-25T00:00:00"/>
    <s v="Төмөр замын хавчаар худалдан авах"/>
    <x v="5"/>
    <s v="Улаанбаатар төмөр зам ХНН"/>
    <s v="ТӨБЗГ"/>
    <s v="6-1/5995"/>
    <s v="2020.09.25"/>
    <s v="6-1/6237"/>
    <s v="Д.Отгонсүрэн"/>
    <s v="Өөрийн хөрөнгө"/>
    <n v="496900000"/>
  </r>
  <r>
    <n v="820"/>
    <x v="161"/>
    <s v="Ц.Батзул"/>
    <s v="Г.Мөнхцэцэг"/>
    <s v="Машин механизм  ХХК"/>
    <d v="2020-09-28T00:00:00"/>
    <s v="Бү. ХААХ цагаан тоос дарах тусгай зориулалтын техникийн гараж барих"/>
    <x v="0"/>
    <s v="Эрдэнэт үйлдвэр ТӨҮГ"/>
    <s v="ТӨБЗГ"/>
    <s v=" 6-1/6038"/>
    <s v=" 2020.09.24"/>
    <s v=" 6-1/6187"/>
    <s v="Г.Мөнхцэцэг"/>
    <s v="Өөрийн хөрөнгө"/>
    <n v="1053000000"/>
  </r>
  <r>
    <n v="821"/>
    <x v="161"/>
    <s v="Ц.Батзул"/>
    <s v="Д.Номингэрэл"/>
    <s v="Си эйч би жи констракшн ХХК"/>
    <d v="2020-09-28T00:00:00"/>
    <s v="Улаанбаатар такси сервис хэрэгжүүлэх төсөл"/>
    <x v="4"/>
    <s v="НХААГ"/>
    <s v="Нийслэл ЗД"/>
    <d v="6036-06-01T00:00:00"/>
    <s v="2020.09.23"/>
    <d v="6174-06-01T00:00:00"/>
    <s v="Д.Номингэрэл"/>
    <s v="Орон нутгийн төсөв"/>
    <n v="700000000"/>
  </r>
  <r>
    <n v="822"/>
    <x v="161"/>
    <s v="Ц.Батзул"/>
    <s v="Ч.Баярмаа"/>
    <s v="Мэдрүүр ХХК"/>
    <d v="2020-09-28T00:00:00"/>
    <s v="СБУ-100 өрмийн машины өрмийн хошуу цохилтот алх"/>
    <x v="0"/>
    <s v="Монголросцветмет ТӨҮГ"/>
    <s v="ТӨБЗГ"/>
    <m/>
    <s v="2020.09.24"/>
    <d v="6184-06-01T00:00:00"/>
    <s v="Ч.Баярмаа"/>
    <m/>
    <m/>
  </r>
  <r>
    <n v="823"/>
    <x v="161"/>
    <s v="Ц.Батзул"/>
    <s v="Д.Отгонсүрэн"/>
    <s v="Нью гранд консалтинг ХХК"/>
    <d v="2020-09-28T00:00:00"/>
    <s v="Тоосго болон бусад материал"/>
    <x v="0"/>
    <s v="Эрдэнэт үйлдвэр ТӨҮГ"/>
    <s v="ТӨБЗГ"/>
    <s v="6-1/6039"/>
    <s v="2020.09.28"/>
    <s v="6-1/6246"/>
    <s v="Д.Отгонсүрэн"/>
    <s v="өөрийн хөрөнгө"/>
    <n v="49000000"/>
  </r>
  <r>
    <n v="824"/>
    <x v="162"/>
    <s v="Ц.Батзул"/>
    <s v="Д.Отгонсүрэн"/>
    <s v="Нью гранд консалтинг ХХК"/>
    <d v="2020-09-29T00:00:00"/>
    <s v="Ган хоолой "/>
    <x v="0"/>
    <s v="Эрдэнэт үйлдвэр ТӨҮГ"/>
    <s v="ТӨБЗГ"/>
    <s v="6-1/6074"/>
    <s v="2020.09.28"/>
    <s v="6-1/6247"/>
    <s v="Д.Отгонсүрэн"/>
    <s v="өөрийн хөрөнгө"/>
    <n v="47700000"/>
  </r>
  <r>
    <n v="825"/>
    <x v="162"/>
    <s v="Ц.Батзул"/>
    <s v="Г.Мөнхцэцэг"/>
    <s v="Комптрейд ХХК"/>
    <d v="2020-09-29T00:00:00"/>
    <s v="Спорт цогцолбор усан бассуйны их засвар"/>
    <x v="7"/>
    <s v="Эрдэнэт үйлдвэр ТӨҮГ"/>
    <s v="ТӨБЗГ"/>
    <s v=" -"/>
    <s v=" 2020.09.21"/>
    <s v=" 6-1/6128"/>
    <s v="Г.Мөнхцэцэг"/>
    <m/>
    <m/>
  </r>
  <r>
    <n v="826"/>
    <x v="163"/>
    <s v="Ц.Батзул"/>
    <s v="Д.Отгонсүрэн"/>
    <s v="МБ инжиниринг ХХК"/>
    <d v="2020-09-30T00:00:00"/>
    <s v="Налайхдүүрэгт нэн шаардлагатай хот тохижилтын тусгай зориулалтын авто машин"/>
    <x v="0"/>
    <s v="Налайх дүүргийн ХААА"/>
    <s v="Нийслэл ЗД"/>
    <s v="6-1/6073"/>
    <s v="2020.09.30"/>
    <s v="6-1/6313"/>
    <s v="Д.Отгонсүрэн"/>
    <s v="ОНТ"/>
    <n v="406900000"/>
  </r>
  <r>
    <n v="827"/>
    <x v="163"/>
    <s v="Ц.Батзул"/>
    <s v="Б.Түвшин"/>
    <s v="Ховд шинэ сар ХХК"/>
    <d v="2020-09-30T00:00:00"/>
    <s v="Сургуулийн барилга, 240 суудал /Ховд, Ховд сум/"/>
    <x v="0"/>
    <s v="Ховд аймгийн ОНӨГ"/>
    <s v="Ховд ЗД"/>
    <m/>
    <s v="2020.09.29"/>
    <s v="6-1/6279"/>
    <s v="Б.Түвшин"/>
    <s v="Улсын төсөв"/>
    <n v="1850000000"/>
  </r>
  <r>
    <n v="828"/>
    <x v="164"/>
    <s v="Ц.Батзул"/>
    <s v="Б.Түвшин"/>
    <s v="Усны зөн ХХК"/>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x v="0"/>
    <s v="Баянхонгор аймгийн ЗДТГ"/>
    <s v="Баянхонгор ЗД"/>
    <m/>
    <s v="2020.09.30"/>
    <s v="6-1/6334"/>
    <s v="Б.Түвшин"/>
    <s v="Гадаадын хөрөнгө оруулалт"/>
    <n v="149689700"/>
  </r>
  <r>
    <n v="829"/>
    <x v="165"/>
    <s v="Ц.Батзул"/>
    <s v="Д.Отгонсүрэн"/>
    <s v="Эвиденсе аудит ХХК"/>
    <d v="2020-10-02T00:00:00"/>
    <s v="Үл хөдлөх эд хөрөнгө, газар, барилга байгууламж, инженерийн шугам сүлжээнд дахин үнэлгээ хийх"/>
    <x v="2"/>
    <s v="Эрдэнэт үйлдвэр ТӨҮГ"/>
    <s v="ТӨБЗГ"/>
    <s v="0"/>
    <s v="2020.09.23"/>
    <s v="6-1/6162"/>
    <s v="Д.Отгонсүрэн"/>
    <s v="0"/>
    <s v="0"/>
  </r>
  <r>
    <n v="830"/>
    <x v="165"/>
    <s v="Ц.Батзул"/>
    <s v="Д.Номингэрэл"/>
    <s v="Монгол туйвар транс ХХК"/>
    <d v="2020-10-02T00:00:00"/>
    <s v="Хадаас ба бусад материал"/>
    <x v="0"/>
    <s v="Эрдэнэт үйлдвэр ТӨҮГ"/>
    <s v="ТӨБЗГ"/>
    <d v="6127-06-01T00:00:00"/>
    <s v="2020.09.25"/>
    <d v="6218-06-01T00:00:00"/>
    <s v="Д.Номингэрэл"/>
    <s v="Өөрийн хөрөнгө"/>
    <n v="34793000"/>
  </r>
  <r>
    <n v="831"/>
    <x v="165"/>
    <s v="Ц.Батзул"/>
    <s v="Д.Номингэрэл"/>
    <s v="Монгол туйвар транс ХХК"/>
    <d v="2020-10-02T00:00:00"/>
    <s v="Гар багаж материал"/>
    <x v="0"/>
    <s v="Эрдэнэт үйлдвэр ТӨҮГ"/>
    <s v="ТӨБЗГ"/>
    <d v="6126-06-01T00:00:00"/>
    <s v="2020.09.28"/>
    <d v="6250-06-01T00:00:00"/>
    <s v="Д.Номингэрэл"/>
    <s v="Өөрийн хөрөнгө"/>
    <n v="48702500"/>
  </r>
  <r>
    <n v="832"/>
    <x v="165"/>
    <s v="Ц.Батзул"/>
    <s v="Ч.Баярмаа"/>
    <s v="Сейф транс ХХК"/>
    <d v="2020-10-02T00:00:00"/>
    <s v="Авто замын их засварын ажил"/>
    <x v="0"/>
    <s v="Төв аймгийн Барилга захиалагч, орон сууцийн корпораци ОНӨААТҮГ"/>
    <s v="Төв ЗД"/>
    <m/>
    <s v="2020.10.01"/>
    <d v="6351-06-01T00:00:00"/>
    <s v="Ч.Баярмаа"/>
    <m/>
    <m/>
  </r>
  <r>
    <n v="833"/>
    <x v="165"/>
    <s v="Ц.Батзул"/>
    <s v="Д.Отгонсүрэн"/>
    <s v="Бүрэн төгс шийдэл ХХК"/>
    <d v="2020-10-02T00:00:00"/>
    <s v="Бохир ус цэвэрлэх байгууламжийн их засвар"/>
    <x v="0"/>
    <s v="Дундговь аймгийн Гурван сайхан сумын ЗДТГ"/>
    <s v="Дундговь ЗД"/>
    <s v="6-1/6179"/>
    <s v="2020.10.02"/>
    <s v=" 6-1/6396"/>
    <s v="Д.Отгонсүрэн"/>
    <s v="ОНХС"/>
    <n v="42700000"/>
  </r>
  <r>
    <n v="834"/>
    <x v="165"/>
    <s v="Ц.Батзул"/>
    <s v="Б.Түвшин"/>
    <s v="Хүлэгт хүннү аудит ХХК"/>
    <d v="2020-10-02T00:00:00"/>
    <s v="Компанийн хөрөнгийн дахин үнэлгээ"/>
    <x v="1"/>
    <s v="Монголросцветмет ТӨҮГ"/>
    <s v="ТӨБЗГ"/>
    <m/>
    <s v="2020.10.02"/>
    <d v="6417-06-01T00:00:00"/>
    <s v="Б.Түвшин"/>
    <m/>
    <m/>
  </r>
  <r>
    <n v="835"/>
    <x v="165"/>
    <s v="Ц.Батзул"/>
    <s v="Д.Номингэрэл"/>
    <s v="Соёмбо принтинг ХХК"/>
    <d v="2020-10-02T00:00:00"/>
    <s v="Гарын авлага хэвлүүлэх"/>
    <x v="0"/>
    <s v="Баянхонгор аймгийн Гэр бүл залуучуудын хөгжлийн газар"/>
    <s v="Баянхонгор ЗД"/>
    <d v="6188-06-01T00:00:00"/>
    <s v="2020.10.02"/>
    <d v="6408-06-01T00:00:00"/>
    <s v="Д.Номингэрэл"/>
    <s v="Гадаадын хөрөнгө оруулалт"/>
    <n v="49200000"/>
  </r>
  <r>
    <n v="836"/>
    <x v="166"/>
    <s v="Ц.Батзул"/>
    <s v="Ч.Баярмаа"/>
    <s v="Пикэйсэлл батарей ХХК"/>
    <d v="2020-10-05T00:00:00"/>
    <s v="Тоолуур шалгах төхөөрөмж"/>
    <x v="1"/>
    <s v="Улаанбаатар төмөр зам ХНН"/>
    <s v="ТӨБЗГ"/>
    <m/>
    <s v="2020.09.25"/>
    <d v="6219-06-01T00:00:00"/>
    <s v="Ч.Баярмаа"/>
    <m/>
    <m/>
  </r>
  <r>
    <n v="837"/>
    <x v="167"/>
    <s v="Ц.Батзул"/>
    <s v="Д.Отгонсүрэн"/>
    <s v="Итгэлт төгөл ХХК"/>
    <d v="2020-10-06T00:00:00"/>
    <s v="ҮХЭХ, газар үндсэн хөрөнгийг үнэлэх "/>
    <x v="2"/>
    <s v="Эрдэнэт үйлдвэр ТӨҮГ"/>
    <s v="ТӨБЗГ"/>
    <s v="0"/>
    <s v="2020.09.24"/>
    <s v="6-1/6189"/>
    <s v="Д.Отгонсүрэн"/>
    <s v="0"/>
    <s v="0"/>
  </r>
  <r>
    <n v="838"/>
    <x v="167"/>
    <s v="Ц.Батзул"/>
    <s v="Ч.Баярмаа"/>
    <s v="Абсолют чойс ХХК"/>
    <d v="2020-10-06T00:00:00"/>
    <s v="Нормын хувцас, зөөлөн эдлэлийг худалдан авах"/>
    <x v="0"/>
    <s v="Анагаахын шинжлэх ухааны үндэсний их сургуулийн эмнэлэг"/>
    <s v="БСШУСС"/>
    <m/>
    <s v="2020.10.05"/>
    <d v="6458-06-01T00:00:00"/>
    <s v="Ч.Баярмаа"/>
    <m/>
    <m/>
  </r>
  <r>
    <n v="839"/>
    <x v="167"/>
    <s v="Ц.Батзул"/>
    <s v="Г.Мөнхцэцэг"/>
    <s v="Грант торнтон аудит ХХК"/>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x v="0"/>
    <s v="УУХҮЯ"/>
    <s v="УУХҮС"/>
    <s v=" 6-1/6209"/>
    <s v="2020.10.02"/>
    <s v=" 6-1/6405"/>
    <s v="Г.Мөнхцэцэг"/>
    <s v="Улсын төсөв"/>
    <n v="187430000"/>
  </r>
  <r>
    <n v="840"/>
    <x v="167"/>
    <s v="Ц.Батзул"/>
    <s v="Ч.Баярмаа"/>
    <s v="БДЗ ХХК"/>
    <d v="2020-10-06T00:00:00"/>
    <s v="Хушаат сумын 10 ортой эмнэлгийн барилгын гол барилга, гэрэлтүүлэг, гадна бохир ус цооног өргөтгөлийн барилгын засварын ажил"/>
    <x v="7"/>
    <s v="Сэлэнгэ аймгийн ОНӨГ"/>
    <s v="Сэлэнгэ ЗД"/>
    <m/>
    <s v="2020.09.29"/>
    <d v="6273-06-01T00:00:00"/>
    <s v="Ч.Баярмаа"/>
    <m/>
    <m/>
  </r>
  <r>
    <n v="841"/>
    <x v="167"/>
    <s v="Ц.Батзул"/>
    <s v="Д.Номингэрэл"/>
    <s v="Inner Mongolia support railway integrat equipment CoLtD"/>
    <d v="2020-10-06T00:00:00"/>
    <s v="Дохиолол, төвлөрүүлэлт, хориглолын /ДТХ/ кабель худалдан авах"/>
    <x v="7"/>
    <s v="УБТЗ ХНН"/>
    <s v="ТӨБЗГ"/>
    <m/>
    <s v="2020.09.25"/>
    <d v="6211-06-01T00:00:00"/>
    <s v="Д.Номингэрэл"/>
    <s v="Өөрийн хөрөнгө "/>
    <n v="714000000"/>
  </r>
  <r>
    <n v="842"/>
    <x v="167"/>
    <s v="Ц.Батзул"/>
    <s v="Д.Номингэрэл"/>
    <s v="Inner Mongolia support railway integrat equipment CoLtD"/>
    <d v="2020-10-06T00:00:00"/>
    <s v="Дохиолол, төвлөрүүлэлт, хориглолын /ДТХ/ дохио, муфт, дагалдах хэрэгсэл худалдан авах"/>
    <x v="7"/>
    <s v="УБТЗ ХНН"/>
    <s v="ТӨБЗГ"/>
    <m/>
    <s v="2020.09.25"/>
    <d v="6211-06-01T00:00:00"/>
    <s v="Д.Номингэрэл"/>
    <s v="Өөрийн хөрөнгө "/>
    <n v="106400000"/>
  </r>
  <r>
    <n v="843"/>
    <x v="167"/>
    <s v="Ц.Батзул"/>
    <s v="Б.Түвшин"/>
    <s v="Батсээр ХХК"/>
    <d v="2020-10-06T00:00:00"/>
    <s v="Аэродром цэвэрлэгээний авто машин /Дэглий цагаан, Гурван сайхан, ГТҮА нийт 3 ширхэг/"/>
    <x v="0"/>
    <s v="ИНЕГ"/>
    <s v="ЗТХС"/>
    <m/>
    <s v="2020.10.07"/>
    <d v="6496-06-01T00:00:00"/>
    <s v="Б.Түвшин"/>
    <m/>
    <m/>
  </r>
  <r>
    <n v="844"/>
    <x v="168"/>
    <s v="Ц.Батзул"/>
    <s v="Г.Мөнхцэцэг"/>
    <s v="Юнайтэд партс ХХК"/>
    <d v="2020-10-07T00:00:00"/>
    <s v="Лабораторын хөвүүлэн баяжуулах машин"/>
    <x v="0"/>
    <s v="Эрдэнэт үйлдвэр ТӨҮГ"/>
    <s v="ТӨБЗГ"/>
    <s v=" 6-1/6210"/>
    <s v=" 2020.10.06"/>
    <s v=" 6-1/6484"/>
    <s v="Г.Мөнхцэцэг"/>
    <s v="Өөрийн хөрөнгө"/>
    <n v="381653100"/>
  </r>
  <r>
    <n v="845"/>
    <x v="168"/>
    <s v="Ц.Батзул"/>
    <s v="Ч.Баярмаа"/>
    <s v="Уранхаш-Баянхонгор ХХК"/>
    <d v="2020-10-07T00:00:00"/>
    <s v="Баянхонгор сумын 5 дугаар сургуулийн барилгын дулаан үйлдвэрлэгч аж ахуй нэгжийг сонгох"/>
    <x v="3"/>
    <s v="Баянхонгор аймгийн ЗДТГ"/>
    <s v="Баянхонгор ЗД"/>
    <m/>
    <s v="2020.10.07"/>
    <d v="6515-06-01T00:00:00"/>
    <s v="Ч.Баярмаа"/>
    <m/>
    <m/>
  </r>
  <r>
    <n v="846"/>
    <x v="168"/>
    <s v="Ц.Батзул"/>
    <s v="Д.Отгонсүрэн"/>
    <s v="Зотол констракшн ХХК"/>
    <d v="2020-10-07T00:00:00"/>
    <s v="Авто зам дагуу явган хүний зам тавих"/>
    <x v="0"/>
    <s v="Сүхбаатар аймгийн Эрдэнэцагаан сумын ЗДТГ"/>
    <s v="Сүхбаатар ЗД"/>
    <s v="6-1/5987"/>
    <s v="2020.09.29"/>
    <s v="6-1/6275"/>
    <s v="Д.Отгонсүрэн"/>
    <s v="ОНХС"/>
    <n v="50000000"/>
  </r>
  <r>
    <n v="847"/>
    <x v="168"/>
    <s v="Ц.Батзул"/>
    <s v="Г.Мөнхцэцэг"/>
    <s v="Өлзийт экаунт аудит ХХК"/>
    <d v="2020-09-23T00:00:00"/>
    <s v="ОҮИТБ-ын санаачлагын 14 дүгээр нэгдсэн тайлан гаргах хараат бус хянагч-нэгтгэгчийн зөвлөх үйлчилгээ"/>
    <x v="0"/>
    <s v="УУХҮЯ"/>
    <s v="УУХҮС"/>
    <s v=" 6-1/6209"/>
    <s v="2020.10.02"/>
    <s v=" 6-1/6405"/>
    <s v="Г.Мөнхцэцэг"/>
    <m/>
    <m/>
  </r>
  <r>
    <n v="848"/>
    <x v="169"/>
    <s v="Ц.Батзул"/>
    <s v="Д.Номингэрэл"/>
    <s v="Вертексмон ХХК"/>
    <d v="2020-10-08T00:00:00"/>
    <s v="Компьютерийн  вирусын эсрэг программын лиценз нийлүүлэх"/>
    <x v="0"/>
    <s v="Эрдэнэс тавантолгой ХК"/>
    <s v="УУХҮС"/>
    <s v="6-1/6249"/>
    <s v="2020.10.06"/>
    <s v="6-1/6481"/>
    <s v="Д.Номингэрэл"/>
    <s v="Өөрийн хөрөнгө "/>
    <n v="70000000"/>
  </r>
  <r>
    <n v="849"/>
    <x v="170"/>
    <s v="Ц.Батзул"/>
    <s v="Ч.Баярмаа"/>
    <s v="Дипирамид ХХК"/>
    <d v="2020-10-09T00:00:00"/>
    <s v="Эрдэнэтийн овооны ба Шандын ордын гарал үүсэл, хүдэржилтийн дарааллыг тогтоох харьцуулсан судалгаа"/>
    <x v="0"/>
    <s v="Эрдэнэт үйлдвэр ТӨҮГ"/>
    <s v="ТӨБЗГ"/>
    <m/>
    <s v="2020.10.07"/>
    <d v="6506-06-01T00:00:00"/>
    <s v="Ч.Баярмаа"/>
    <m/>
    <m/>
  </r>
  <r>
    <n v="850"/>
    <x v="171"/>
    <s v="Ц.Батзул"/>
    <s v="Д.Гантулга"/>
    <s v="Си ай ти ХХК"/>
    <d v="2020-10-12T00:00:00"/>
    <s v="Эрүүл мэндийг дэмжих төвд шаардлагатай тоног төхөөрөмж нийлүүлэх"/>
    <x v="3"/>
    <s v="ЭМЯ"/>
    <s v="ЭМС"/>
    <m/>
    <s v="2020.10.6"/>
    <d v="6461-06-01T00:00:00"/>
    <s v="Д.Гантулга"/>
    <s v="Улсын төсөв"/>
    <n v="8400000000"/>
  </r>
  <r>
    <n v="851"/>
    <x v="171"/>
    <s v="Ц.Батзул"/>
    <s v="Г.Мөнхцэцэг"/>
    <s v="Булжих минериал майнинг ХХК"/>
    <d v="2020-10-12T00:00:00"/>
    <s v="Лабораторын хөвүүлэн баяжуулах машин"/>
    <x v="0"/>
    <s v="Эрдэнэт үйлдвэр ТӨҮГ"/>
    <s v="ТӨБЗГ"/>
    <s v=" 6-1/6210"/>
    <s v=" 2020.10.06"/>
    <s v=" 6-1/6484"/>
    <s v="Г.Мөнхцэцэг"/>
    <s v="Өөрийн хөрөнгө"/>
    <n v="381653100"/>
  </r>
  <r>
    <n v="852"/>
    <x v="171"/>
    <s v="Ц.Батзул"/>
    <s v="Ч.Баярмаа"/>
    <s v="Дижитал актив ХХК"/>
    <d v="2020-10-12T00:00:00"/>
    <s v="Канцелярские товары "/>
    <x v="0"/>
    <s v="Эрдэнэт үйлдвэр ТӨҮГ"/>
    <s v="ТӨБЗГ"/>
    <m/>
    <s v="2020.10.12"/>
    <d v="6580-06-01T00:00:00"/>
    <s v="Ч.Баярмаа"/>
    <m/>
    <m/>
  </r>
  <r>
    <n v="853"/>
    <x v="171"/>
    <s v="Ц.Батзул"/>
    <s v="Д.Номингэрэл"/>
    <s v="Сүнхүнгий ХХК"/>
    <d v="2020-10-12T00:00:00"/>
    <s v="Компьютер техник хэрэгсэл"/>
    <x v="7"/>
    <s v="Авто тээврийн үндэсний төв"/>
    <s v="ТӨБЗГ"/>
    <m/>
    <s v="2020.10.01"/>
    <d v="6355-06-01T00:00:00"/>
    <s v="Д.Номингэрэл"/>
    <s v="Өөрийн хөрөнгө "/>
    <n v="441530000"/>
  </r>
  <r>
    <n v="854"/>
    <x v="172"/>
    <s v="Ц.Батзул"/>
    <s v="Э.Билгүүн"/>
    <s v="Топспаре партс ХХК"/>
    <d v="2020-10-13T00:00:00"/>
    <s v="Алсын радио станц"/>
    <x v="7"/>
    <s v="Эрдэнэт үйлдвэр ТӨҮГ"/>
    <s v="ТӨБЗГ"/>
    <m/>
    <s v="2020.10.05"/>
    <d v="6433-06-01T00:00:00"/>
    <s v="Э.Билгүүн"/>
    <m/>
    <m/>
  </r>
  <r>
    <n v="855"/>
    <x v="172"/>
    <s v="Ц.Батзул"/>
    <s v="Д.Отгонсүрэн"/>
    <s v="Номун заяа ХХК"/>
    <d v="2020-10-13T00:00:00"/>
    <s v="Боловсрол соёлын байгууллагын их засвар Багц 1"/>
    <x v="5"/>
    <s v="Өвөрхангай аймгийн ОНӨГ"/>
    <s v="БСШУСС"/>
    <s v="6-1/6348"/>
    <s v="2020.10.13"/>
    <s v="6-1/6605"/>
    <s v="Д.Отгонсүрэн"/>
    <s v="улсын төсөв"/>
    <n v="290000000"/>
  </r>
  <r>
    <n v="856"/>
    <x v="172"/>
    <s v="Ц.Батзул"/>
    <s v="Б.Түвшин"/>
    <s v="Монтех дистрибьюшн ХХК"/>
    <d v="2020-10-13T00:00:00"/>
    <s v="Кабель чагнагч "/>
    <x v="2"/>
    <s v="Орон сууц нийтийн аж ахуйн удирдах газар"/>
    <m/>
    <m/>
    <m/>
    <m/>
    <s v="Б.Түвшин"/>
    <m/>
    <m/>
  </r>
  <r>
    <n v="857"/>
    <x v="172"/>
    <s v="Ц.Батзул"/>
    <s v="Г.Мөнхцэцэг"/>
    <s v="Монгол хьюндай автоматив ХХК"/>
    <d v="2020-10-13T00:00:00"/>
    <s v="Суудлын автомашин"/>
    <x v="0"/>
    <s v="Улаанбаатар хөрөнгө оруулалт, Менежмент ҮЦК ХХК"/>
    <s v="Нийслэл ЗД"/>
    <s v=" 6-1/6342"/>
    <s v=" 2020.10.12"/>
    <s v=" 6-1/6575"/>
    <s v="Г.Мөнхцэцэг"/>
    <m/>
    <m/>
  </r>
  <r>
    <n v="858"/>
    <x v="172"/>
    <s v="Ц.Батзул"/>
    <s v="Э.Билгүүн"/>
    <s v="Майнтек технологи ХХК"/>
    <d v="2020-10-13T00:00:00"/>
    <s v="Уул уурхайн геологийн праграмм хангамж нийлүүлэх"/>
    <x v="0"/>
    <s v="Эрдэнэс тавантолгой ХК"/>
    <s v="УУХҮС"/>
    <d v="6345-06-01T00:00:00"/>
    <s v="2020.10.12"/>
    <d v="6560-06-01T00:00:00"/>
    <s v="Э.Билгүүн"/>
    <m/>
    <m/>
  </r>
  <r>
    <n v="859"/>
    <x v="173"/>
    <s v="Ц.Батзул"/>
    <s v="Б.Түвшин"/>
    <s v="Ай ти зон ХХК"/>
    <d v="2020-10-14T00:00:00"/>
    <s v="Сүлжээний холболт, хамгаалалтын техник болон програм хангамж нийлүүлэх ,суурилуулах ажил"/>
    <x v="4"/>
    <s v="ИНЕГ"/>
    <s v="ЗТХС"/>
    <m/>
    <m/>
    <m/>
    <s v="Б.Түвшин"/>
    <m/>
    <m/>
  </r>
  <r>
    <n v="860"/>
    <x v="174"/>
    <s v="Ц.Батзул"/>
    <s v="Г.Мөнхцэцэг"/>
    <s v="Урбан девелопмент консалтинг групп ХХК"/>
    <d v="2020-10-15T00:00:00"/>
    <s v="Хүнд хэлбэрийн хөгжлийн бэрхшээлтэй хүүхдийн асрамж, халамжийн төвийн зураг, төсөв /Улаанбаатар, Чингэлтэй дүүрэг/"/>
    <x v="0"/>
    <s v="ХНХЯ"/>
    <s v="ХНХС"/>
    <s v=" 6-1/6346"/>
    <s v=" 2020.10.13"/>
    <s v=" 6-1/6618"/>
    <s v="Г.Мөнхцэцэг"/>
    <m/>
    <m/>
  </r>
  <r>
    <n v="861"/>
    <x v="175"/>
    <s v="Ц.Батзул"/>
    <s v="Б.Түвшин"/>
    <s v="Монтех дистрибьюшн ХХК"/>
    <d v="2020-10-16T00:00:00"/>
    <s v="Багшийн мэргэжил дээшлүүлэх институтэд тоног төхөөрөмж худалдан авах"/>
    <x v="0"/>
    <s v="Багшийн мэргэжил дээшлүүлэх институт"/>
    <s v="БСШУСС"/>
    <m/>
    <s v="2020.10.20"/>
    <d v="6691-06-01T00:00:00"/>
    <s v="Б.Түвшин"/>
    <m/>
    <m/>
  </r>
  <r>
    <n v="862"/>
    <x v="175"/>
    <s v="Ц.Батзул"/>
    <s v="Ч.Баярмаа"/>
    <s v="Чандмань хонгор групп ХХК"/>
    <d v="2020-10-16T00:00:00"/>
    <s v="Гэрэлтүүлэг /СХД, 30 дугаар хороо/"/>
    <x v="1"/>
    <s v="Улаанбаатар хотын Захирагчийн ажлын алба"/>
    <s v="Нийслэл ЗД"/>
    <m/>
    <s v="2020.10.16"/>
    <d v="6649-06-01T00:00:00"/>
    <s v="Ч.Баярмаа"/>
    <s v="ТӨБЗГ"/>
    <m/>
  </r>
  <r>
    <n v="863"/>
    <x v="175"/>
    <s v="Ц.Батзул"/>
    <s v="Э.Билгүүн"/>
    <s v="Хос тулгуур ХХК"/>
    <d v="2020-10-16T00:00:00"/>
    <s v="Хүдэр нунтаглагч ZHM-4А"/>
    <x v="0"/>
    <s v="Эрдэнэт үйлдвэр ТӨҮГ"/>
    <s v="ТӨБЗГ"/>
    <s v="6-1/6460"/>
    <s v="2020.10.16"/>
    <d v="6657-06-01T00:00:00"/>
    <s v="Э.Билгүүн"/>
    <m/>
    <m/>
  </r>
  <r>
    <n v="864"/>
    <x v="176"/>
    <s v="Ц.Батзул"/>
    <s v="Г.Мөнхцэцэг"/>
    <s v="Монкон констракшн ХХК"/>
    <d v="2020-10-19T00:00:00"/>
    <s v="Өндөрхаан нисэх онгоцны буудлыш шинэчлэн барих төсөл"/>
    <x v="5"/>
    <s v="ЗТХЯ"/>
    <s v="ЗТХС"/>
    <s v=" 6-1/5525"/>
    <s v=" 2020.10.16"/>
    <s v=" 6-1/6660"/>
    <s v="Г.Мөнхцэцэг"/>
    <m/>
    <m/>
  </r>
  <r>
    <n v="865"/>
    <x v="177"/>
    <s v="Ц.Батзул"/>
    <s v="Д.Отгонсүрэн"/>
    <s v="Лау лау ХХК"/>
    <d v="2020-10-20T00:00:00"/>
    <s v="Алтанцөгц сумын сургуулийн хичээлийн А байр, биеийн тамир заалны их засвар"/>
    <x v="6"/>
    <s v="Баян-Өлгий аймгийн ЗДТГ"/>
    <s v="Баян-Өлгий ЗД"/>
    <n v="0"/>
    <s v="2020.10.12"/>
    <s v="6-1/6554"/>
    <s v="Д.Отгонсүрэн"/>
    <n v="0"/>
    <n v="0"/>
  </r>
  <r>
    <n v="866"/>
    <x v="177"/>
    <s v="Ц.Батзул"/>
    <s v="Э.Билгүүн"/>
    <s v="Апейро ХХК"/>
    <d v="2020-10-20T00:00:00"/>
    <s v="Хүдэр нунтаглагч ZHM-4А"/>
    <x v="0"/>
    <s v="Эрдэнэт үйлдвэр ТӨҮГ"/>
    <s v="ТӨБЗГ"/>
    <s v="6-1/6460"/>
    <s v="2020.10.16"/>
    <d v="6657-06-01T00:00:00"/>
    <s v="Э.Билгүүн"/>
    <m/>
    <m/>
  </r>
  <r>
    <n v="867"/>
    <x v="177"/>
    <s v="Ц.Батзул"/>
    <s v="Д.Номингэрэл"/>
    <s v="Саруул өглөө ХХК"/>
    <d v="2020-10-20T00:00:00"/>
    <s v="Дээврийн материал"/>
    <x v="5"/>
    <s v="Эрдэнэт үйлдвэр ТӨҮГ"/>
    <s v="ТӨБЗГ"/>
    <s v="6-1/6577"/>
    <s v="2020.10.20"/>
    <d v="6699-06-01T00:00:00"/>
    <s v="Д.Номингэрэл"/>
    <s v="Өөрийн хөрөнгө"/>
    <n v="795920000"/>
  </r>
  <r>
    <n v="868"/>
    <x v="177"/>
    <s v="Ц.Батзул"/>
    <s v="Г.Мөнхцэцэг"/>
    <s v="Говь экуйпмент рентал флийт ХХК"/>
    <d v="2020-10-20T00:00:00"/>
    <s v="Сэрээт авто ачигч"/>
    <x v="7"/>
    <s v="Эрдэнэт үйлдвэр ТӨҮГ"/>
    <s v="ТӨБЗГ"/>
    <s v=" -"/>
    <s v=" 2020.10.12"/>
    <s v=" 6-1/6574"/>
    <s v="Г.Мөнхцэцэг"/>
    <m/>
    <m/>
  </r>
  <r>
    <n v="869"/>
    <x v="177"/>
    <s v="Ц.Батзул"/>
    <s v="Ч.Баярмаа"/>
    <s v="Бодь даатгал ХХК"/>
    <d v="2020-10-20T00:00:00"/>
    <s v="Даатгалын үйлчилгээ"/>
    <x v="1"/>
    <s v="ИНЕГ"/>
    <s v="ЗТХС"/>
    <m/>
    <s v="2020.10.20"/>
    <d v="6698-06-01T00:00:00"/>
    <s v="Ч.Баярмаа"/>
    <m/>
    <m/>
  </r>
  <r>
    <n v="870"/>
    <x v="177"/>
    <s v="Ц.Батзул"/>
    <s v="Д.Отгонсүрэн"/>
    <s v="Монхидро констракшн ХХК"/>
    <d v="2020-10-20T00:00:00"/>
    <s v="Хан-уул дүүргийн 4,8 дугаар хорооны нутаг дэвсгэрийн үерийн хамгаалалтын барилгын ажил"/>
    <x v="0"/>
    <s v="Хот байгуулалт, хөгжлийн газар"/>
    <s v="Нийслэл ЗД"/>
    <s v="6-1/6348"/>
    <s v="2020.10.20"/>
    <d v="6715-06-01T00:00:00"/>
    <s v="Д.Отгонсүрэн"/>
    <s v="ОНТ"/>
    <n v="296300000"/>
  </r>
  <r>
    <n v="871"/>
    <x v="177"/>
    <s v="Ц.Батзул"/>
    <s v="Б.Түвшин"/>
    <s v="Цөгц нуур ХХК"/>
    <d v="2020-10-20T00:00:00"/>
    <s v="Давтамж хувиргагч "/>
    <x v="2"/>
    <s v="Эрдэнэт үйлдвэр ТӨҮГ"/>
    <s v="ТӨБЗГ"/>
    <m/>
    <m/>
    <m/>
    <s v="Б.Түвшин"/>
    <m/>
    <m/>
  </r>
  <r>
    <n v="872"/>
    <x v="177"/>
    <s v="Ц.Батзул"/>
    <s v="Ч.Баярмаа"/>
    <s v="Абсолют чойс ХХК"/>
    <d v="2020-10-20T00:00:00"/>
    <s v="Өвлийн хувцас "/>
    <x v="8"/>
    <s v="Тавантолгой төмөр зам ХХК"/>
    <s v="ТӨБЗГ"/>
    <m/>
    <s v="2020.10.12"/>
    <d v="6579-06-01T00:00:00"/>
    <s v="Ч.Баярмаа"/>
    <m/>
    <m/>
  </r>
  <r>
    <n v="873"/>
    <x v="178"/>
    <s v="Ц.Батзул"/>
    <s v="Э.Билгүүн"/>
    <s v="Голден хоул ХХК"/>
    <d v="2020-10-23T00:00:00"/>
    <s v="Налайх дүүрэгт нэн шаардлагатай тусгай зориулалтын автомашин"/>
    <x v="0"/>
    <s v="Налайх дүүргийн ХААА"/>
    <s v="Нийслэл ЗД"/>
    <s v="6-1/6619"/>
    <s v="2020.10.21"/>
    <d v="6736-06-01T00:00:00"/>
    <s v="Э.Билгүүн"/>
    <m/>
    <m/>
  </r>
  <r>
    <n v="874"/>
    <x v="179"/>
    <s v="Ц.Батзул"/>
    <s v="Э.Билгүүн"/>
    <s v="Чиглэл ХХК"/>
    <d v="2020-10-21T00:00:00"/>
    <s v="Хүүхдийн секторт хоол үйлдвэрлэлийн тоног төхөөрөмж "/>
    <x v="5"/>
    <s v="Улаанбаатар төмөр зам ХНН"/>
    <s v="ТӨБЗГ"/>
    <m/>
    <s v="2020.10.21"/>
    <d v="6721-06-01T00:00:00"/>
    <s v="Э.Билгүүн"/>
    <m/>
    <m/>
  </r>
  <r>
    <n v="875"/>
    <x v="179"/>
    <s v="Ц.Батзул"/>
    <s v="Э.Билгүүн"/>
    <s v="Эко буянт ХХК"/>
    <d v="2020-10-21T00:00:00"/>
    <s v="Нийтийн эзэмшлийн талбайн тохижилтын /Жаргалант сум, Магсаржав, Цамбагарав баг/"/>
    <x v="0"/>
    <s v="Ховд аймгийн ОНӨГ"/>
    <s v="Ховд ЗД"/>
    <s v="6-1/6560"/>
    <s v="2020.10.21"/>
    <d v="6722-06-01T00:00:00"/>
    <s v="Э.Билгүүн"/>
    <m/>
    <m/>
  </r>
  <r>
    <n v="876"/>
    <x v="178"/>
    <s v="Ц.Батзул"/>
    <s v="Д.Номингэрэл"/>
    <s v="Ард даатгал ХК"/>
    <d v="2020-10-23T00:00:00"/>
    <s v="Барилга байгууламжийн даатгалын үйлчилгээ"/>
    <x v="7"/>
    <s v="ИНЕГ"/>
    <s v="ЗТХС"/>
    <m/>
    <s v="2020.10.13"/>
    <d v="6592-06-01T00:00:00"/>
    <s v="Д.Номингэрэл"/>
    <s v="Урсгал "/>
    <n v="200000000"/>
  </r>
  <r>
    <n v="877"/>
    <x v="178"/>
    <s v="Ц.Батзул"/>
    <s v="Д.Номингэрэл"/>
    <s v="Ард даатгал ХК"/>
    <d v="2020-10-23T00:00:00"/>
    <s v="Шүүгчийн амь нас эрүүл мэндийн даатгал"/>
    <x v="7"/>
    <s v="ШЕЗ"/>
    <m/>
    <m/>
    <s v="2020.10.13"/>
    <d v="6591-06-01T00:00:00"/>
    <s v="Д.Номингэрэл"/>
    <s v="Улсын төсөв "/>
    <n v="596000000"/>
  </r>
  <r>
    <n v="878"/>
    <x v="178"/>
    <s v="Ц.Батзул"/>
    <s v="Б.Түвшин"/>
    <s v="Электрон техник ХХК"/>
    <d v="2020-10-23T00:00:00"/>
    <s v="Хэмжилтийн багаж хэрэгсэл"/>
    <x v="0"/>
    <s v="НХААГ"/>
    <s v="Нийслэл ЗД"/>
    <m/>
    <s v="2020.10.23"/>
    <d v="6767-06-01T00:00:00"/>
    <s v="Б.Түвшин"/>
    <m/>
    <m/>
  </r>
  <r>
    <n v="879"/>
    <x v="178"/>
    <s v="Ц.Батзул"/>
    <s v="Д.Номингэрэл"/>
    <s v="Хүрэнжинсний овоо ХХК"/>
    <d v="2020-10-23T00:00:00"/>
    <s v="Баянхонгор сумын хогийн цэг байгуулах"/>
    <x v="1"/>
    <s v="Баянхонгор аймгийн ОНӨГ"/>
    <s v="Баянхонгор ЗД"/>
    <s v="6-1/6593"/>
    <s v="2020.10.21"/>
    <d v="6732-06-01T00:00:00"/>
    <s v="Д.Номингэрэл"/>
    <s v="Орон нутгийн хөгжлийн сан"/>
    <n v="500000000"/>
  </r>
  <r>
    <n v="880"/>
    <x v="178"/>
    <s v="Ц.Батзул"/>
    <s v="Д.Отгонсүрэн"/>
    <s v="Хуяг-эрчим ХХК"/>
    <d v="2020-10-23T00:00:00"/>
    <s v="Даланзадгад сумын хаяагийн гол, өнчийн зооны мод үржүүлгийн газрын 10кв-ын цахилгаан дамжуулах шугамын ажил"/>
    <x v="5"/>
    <s v="Өмнөговь аймгийн ЗДТГ"/>
    <s v="Өмнөговь ЗД"/>
    <s v="6-1/6588"/>
    <s v="2020.10.23"/>
    <s v="6-1/6779"/>
    <s v="Д.Отгонсүрэн"/>
    <s v="ОНТ"/>
    <n v="170000000"/>
  </r>
  <r>
    <n v="881"/>
    <x v="178"/>
    <s v="Ц.Батзул"/>
    <s v="Ч.Баярмаа"/>
    <s v="Бодь электроникс ХХК"/>
    <d v="2020-10-23T00:00:00"/>
    <s v="XRD төхөөрөмжийн дээж бэлтгэгч"/>
    <x v="7"/>
    <s v="Эрдэнэт үйлдвэр ТӨҮГ"/>
    <s v="ТӨБЗГ"/>
    <m/>
    <s v="2020.10.13"/>
    <d v="6607-06-01T00:00:00"/>
    <s v="Ч.Баярмаа"/>
    <m/>
    <m/>
  </r>
  <r>
    <n v="882"/>
    <x v="178"/>
    <s v="Ц.Батзул"/>
    <s v="Э.Билгүүн"/>
    <s v="Сувдан элс ХХК"/>
    <d v="2020-10-23T00:00:00"/>
    <s v="Усгал засварын ажил"/>
    <x v="7"/>
    <s v="Арьс өвчлөлийн судлалын төв ХХК"/>
    <s v="ЭМС"/>
    <m/>
    <s v="2020.10.16"/>
    <d v="5151-06-01T00:00:00"/>
    <s v="Э.Билгүүн"/>
    <m/>
    <m/>
  </r>
  <r>
    <n v="883"/>
    <x v="178"/>
    <s v="Ц.Батзул"/>
    <s v="Б.Түвшин"/>
    <s v="Амар даатгал ХХК"/>
    <d v="2020-10-23T00:00:00"/>
    <s v="Шүүгчийн амь нас эрүүл мэндийн даатгал"/>
    <x v="7"/>
    <s v="ШЕЗ"/>
    <m/>
    <m/>
    <m/>
    <m/>
    <s v="Д.Номингэрэл"/>
    <m/>
    <m/>
  </r>
  <r>
    <n v="884"/>
    <x v="178"/>
    <s v="Ц.Батзул"/>
    <s v="Э.Билгүүн"/>
    <s v="Хазаарбат ХХК"/>
    <d v="2020-10-23T00:00:00"/>
    <s v="Илчит тэргэний их засвар"/>
    <x v="0"/>
    <s v="Монголросцветмет ТӨҮГ"/>
    <s v="ТӨБЗГ"/>
    <s v="6-1/6620"/>
    <s v="2020.10.23"/>
    <d v="6763-06-01T00:00:00"/>
    <s v="Э.Билгүүн"/>
    <s v="Өөрийн хөрөнгө"/>
    <m/>
  </r>
  <r>
    <n v="885"/>
    <x v="178"/>
    <s v="Ц.Батзул"/>
    <s v="Б.Түвшин"/>
    <s v="ЗЗБ ХХК"/>
    <d v="2020-10-23T00:00:00"/>
    <s v="Батсүмбэр орох замаас төвийн хэсэг, арын худаг хүртэлх хатуу хучилттай авто зам /СХД, 21 дүгээр хороо/"/>
    <x v="8"/>
    <s v="СХД ХААА"/>
    <s v="Нийслэл ЗД"/>
    <m/>
    <m/>
    <m/>
    <s v="Б.Түвшин"/>
    <m/>
    <m/>
  </r>
  <r>
    <n v="886"/>
    <x v="180"/>
    <s v="Ц.Батзул"/>
    <s v="Ч.Баярмаа"/>
    <s v="Говь экуйпмент рентал флийт ХХК"/>
    <d v="2020-10-26T00:00:00"/>
    <s v="Дунд даацын автомашины сэлбэг"/>
    <x v="7"/>
    <s v="Эрдэнэт үйлдвэр ТӨҮГ"/>
    <s v="ТӨБЗГ"/>
    <m/>
    <s v="2020.10.16"/>
    <d v="6647-06-01T00:00:00"/>
    <s v="Ч.Баярмаа"/>
    <m/>
    <m/>
  </r>
  <r>
    <n v="887"/>
    <x v="180"/>
    <s v="Ц.Батзул"/>
    <s v="Б.Түвшин"/>
    <s v="Амар даатгал ХХК"/>
    <d v="2020-10-26T00:00:00"/>
    <s v="Шүүгчийн амь нас эрүүл мэндийн даатгал"/>
    <x v="7"/>
    <s v="ШЕЗ"/>
    <m/>
    <m/>
    <m/>
    <m/>
    <m/>
    <m/>
    <m/>
  </r>
  <r>
    <n v="888"/>
    <x v="180"/>
    <s v="Ц.Батзул"/>
    <s v="Д.Отгонсүрэн"/>
    <s v="Дорнын байгаль ХХК"/>
    <d v="2020-10-26T00:00:00"/>
    <s v="Орхон аймгийн нутагчт эзэмшдэг нэгж талбаруудад газрын төлөв байдал, чанарын хянан баталгааг хийх"/>
    <x v="0"/>
    <s v="Эрдэнэт үйлдвэр ТӨҮГ"/>
    <s v="ТӨБЗГ"/>
    <s v="6-1/6606"/>
    <s v="2020.10.23"/>
    <s v="6-1/6786"/>
    <s v="Д.Отгонсүрэн"/>
    <s v="Өөрийн хөрөнгө"/>
    <n v="80000000"/>
  </r>
  <r>
    <n v="889"/>
    <x v="181"/>
    <s v="Ц.Батзул"/>
    <s v="Г.Мөнхцэцэг"/>
    <s v="ЗБИБ ХХК"/>
    <d v="2020-10-27T00:00:00"/>
    <s v="Уурхайчдын 2 дугаар гудамж аюулгүйн тойргоос МТ шатахуун түгээх станц хүртэлх авто зам 0.620 км НД, 2 дугаар хороо"/>
    <x v="7"/>
    <s v="Нийслэлийн авто зам хөгжлийн газар"/>
    <s v="Нийслэл ЗД"/>
    <s v=" -"/>
    <s v=" 2020.10.19"/>
    <s v=" 6-1/6663"/>
    <s v="Г.Мөнхцэцэг"/>
    <m/>
    <m/>
  </r>
  <r>
    <n v="890"/>
    <x v="181"/>
    <s v="Ц.Батзул"/>
    <s v="Д.Отгонсүрэн"/>
    <s v="Ай ти зон ХХК"/>
    <d v="2020-10-27T00:00:00"/>
    <s v="Камержуулалт /8 дугаар хороо/"/>
    <x v="2"/>
    <s v="Сонгинохайрхан дүүргийн ЗДТГ"/>
    <s v="Нийслэл ЗД"/>
    <s v=" 6-1/6785"/>
    <s v=" 2020.10.27"/>
    <s v=" 6-1/6858"/>
    <s v="Д.Отгонсүрэн"/>
    <n v="0"/>
    <n v="0"/>
  </r>
  <r>
    <n v="891"/>
    <x v="182"/>
    <s v="Ц.Батзул"/>
    <s v="Э.Билгүүн"/>
    <s v="Хос тулгуур ХХК"/>
    <d v="2020-10-28T00:00:00"/>
    <s v="Редуктар"/>
    <x v="0"/>
    <s v="Эрдэнэт үйлдвэр ТӨҮГ"/>
    <s v="ТӨБЗГ"/>
    <s v="6-1/6719"/>
    <s v="2020.10.28"/>
    <d v="6879-06-01T00:00:00"/>
    <s v="Э.Билгүүн"/>
    <m/>
    <m/>
  </r>
  <r>
    <n v="892"/>
    <x v="183"/>
    <s v="Ц.Батзул"/>
    <s v="Г.Мөнхцэцэг"/>
    <s v="Агнуур судлалын нийгэмлэг "/>
    <d v="2020-10-30T00:00:00"/>
    <s v="Дорноговь аймгийн амьтадын төрөл зүйл, тархац, нөөцийг тогтоох судалгааны ажил"/>
    <x v="0"/>
    <s v="Дорноговь аймгийн ОНӨГ"/>
    <s v="Дорноговь ЗД"/>
    <m/>
    <s v=" 2020.10.30"/>
    <s v=" 6-1/605"/>
    <s v="Г.Мөнхцэцэг"/>
    <m/>
    <m/>
  </r>
  <r>
    <n v="893"/>
    <x v="183"/>
    <s v="Ц.Батзул"/>
    <s v="Э.Билгүүн"/>
    <s v="Дижитал актив ХХК"/>
    <d v="2020-10-30T00:00:00"/>
    <s v="Редуктар"/>
    <x v="0"/>
    <s v="Эрдэнэт үйлдвэр ТӨҮГ"/>
    <s v="ТӨБЗГ"/>
    <s v="6-1/6719"/>
    <s v="2020.10.28"/>
    <d v="6879-06-01T00:00:00"/>
    <s v="Э.Билгүүн"/>
    <m/>
    <m/>
  </r>
  <r>
    <n v="894"/>
    <x v="183"/>
    <s v="Ц.Батзул"/>
    <s v="Г.Мөнхцэцэг"/>
    <s v="Хан аттрибут ХХК"/>
    <d v="2020-10-30T00:00:00"/>
    <s v="Хүнд даацын автомашины жолоочийн аюулгүй ажиллагааны иж бүрдэл"/>
    <x v="5"/>
    <s v="Эрдэнэт үйлдвэр ТӨҮГ"/>
    <s v="ТӨБЗГ"/>
    <s v=" 6-1/6720"/>
    <s v=" 2020.10.30"/>
    <s v=" 6-1/6906"/>
    <s v="Г.Мөнхцэцэг"/>
    <m/>
    <m/>
  </r>
  <r>
    <n v="895"/>
    <x v="183"/>
    <s v="Ц.Батзул"/>
    <s v="Д.Номингэрэл"/>
    <s v="Ранчо ХХК"/>
    <d v="2020-10-30T00:00:00"/>
    <s v="Ундны ус "/>
    <x v="0"/>
    <s v="Эрдэнэт үйлдвэр ТӨҮГ"/>
    <s v="ТӨБЗГ"/>
    <s v="6-1/6725"/>
    <s v="2020.10.26"/>
    <d v="6820-06-01T00:00:00"/>
    <s v="Д.Номингэрэл"/>
    <s v="Өөрийн хөрөнгө"/>
    <n v="474375000"/>
  </r>
  <r>
    <n v="896"/>
    <x v="183"/>
    <s v="Ц.Батзул"/>
    <s v="Д.Номингэрэл"/>
    <s v="Баянголмед ХХК"/>
    <d v="2020-10-30T00:00:00"/>
    <s v="ХАлдварт өвчин судаллын үндэсний төвийн III шатлалын лабораторын барилгын дуусгал Багц 3"/>
    <x v="0"/>
    <s v="ЭМЯ"/>
    <s v="ЭМС"/>
    <s v="6-1/6726"/>
    <s v="2020.10.26"/>
    <d v="6819-06-01T00:00:00"/>
    <s v="Д.Номингэрэл"/>
    <s v="Улсын төсөв "/>
    <n v="273128400"/>
  </r>
  <r>
    <n v="897"/>
    <x v="183"/>
    <s v="Ц.Батзул"/>
    <s v="Д.Номингэрэл"/>
    <s v="Синапс ХХК"/>
    <d v="2020-10-30T00:00:00"/>
    <s v="ХАлдварт өвчин судаллын үндэсний төвийн III шатлалын лабораторын барилгын дуусгал Багц 1"/>
    <x v="0"/>
    <s v="ЭМЯ"/>
    <s v="ЭМС"/>
    <s v="6-1/6726"/>
    <s v="2020.10.27"/>
    <d v="6854-06-01T00:00:00"/>
    <s v="Д.Номингэрэл"/>
    <s v="Улсын төсөв "/>
    <n v="862044720"/>
  </r>
  <r>
    <n v="898"/>
    <x v="184"/>
    <s v="Ц.Батзул"/>
    <s v="Д.Отгонсүрэн"/>
    <s v="Дэлгэрэхчес ХХК"/>
    <d v="2020-11-02T00:00:00"/>
    <s v="Гал тогооны хэрэгсэл нийлүүлэх"/>
    <x v="0"/>
    <s v="Орон сууц нийтийн аж ахуйн удирдах газар ОНӨААТҮГ"/>
    <s v="Нийслэл ЗД"/>
    <s v="6-1/6730"/>
    <s v=" 2020.11.02"/>
    <s v=" 6-1/6948"/>
    <s v="Д.Отгонсүрэн"/>
    <s v="Өөрийн хөрөнгө"/>
    <n v="24900000"/>
  </r>
  <r>
    <n v="899"/>
    <x v="185"/>
    <s v="Ц.Батзул"/>
    <s v="Г.Мөнхцэцэг"/>
    <s v="Дижитал актив ХХК"/>
    <d v="2020-11-03T00:00:00"/>
    <s v="Зорчигчийн вагон депоп хими цэвэрлэгээний машин худалдан авах"/>
    <x v="0"/>
    <s v="Улаанбаатар төмөр зам ХНН"/>
    <s v="ТӨБЗГ"/>
    <s v=" 6-1/6784"/>
    <s v=" 2020.11.02"/>
    <s v=" 6-1/6950"/>
    <s v="Г.Мөнхцэцэг"/>
    <m/>
    <m/>
  </r>
  <r>
    <n v="900"/>
    <x v="185"/>
    <s v="Ц.Батзул"/>
    <s v="Э.Билгүүн"/>
    <s v="Биллитонголори ХХК"/>
    <d v="2020-11-03T00:00:00"/>
    <s v="Шалны материал"/>
    <x v="0"/>
    <s v="Эрдэнэт үйлдвэр ТӨҮГ"/>
    <s v="ТӨБЗГ"/>
    <s v="6-1/6791"/>
    <s v=" 2020.11.03"/>
    <s v=" 6-1/6956"/>
    <s v="Э.Билгүүн"/>
    <m/>
    <m/>
  </r>
  <r>
    <n v="901"/>
    <x v="185"/>
    <s v="Ц.Батзул"/>
    <s v="Д.Номингэрэл"/>
    <s v="Си ай ти ХХК"/>
    <d v="2020-11-03T00:00:00"/>
    <s v="Эм, эмнэлгийн хэрэгсэл, урвалж оношлуур худалдан авах, Багц-32"/>
    <x v="0"/>
    <s v="АШУҮИС"/>
    <s v="БСШУСС"/>
    <s v="6-1/6782"/>
    <s v="2020.11.03"/>
    <d v="6954-06-01T00:00:00"/>
    <s v="Д.Номингэрэл"/>
    <s v="Улсын төсөв"/>
    <n v="22487500"/>
  </r>
  <r>
    <n v="902"/>
    <x v="186"/>
    <s v="Ц.Батзул"/>
    <s v="Д.Номингэрэл"/>
    <s v="Бодь электроникс ХХК"/>
    <d v="2020-11-04T00:00:00"/>
    <s v="Нисэхийн мээдээллийн үйлчилгээний автомтат системийн техник хангамжийг нийлүүлэх"/>
    <x v="0"/>
    <s v="ИНЕГ"/>
    <m/>
    <s v="6-1/6781"/>
    <s v="2020.11.04"/>
    <d v="7004-06-01T00:00:00"/>
    <s v="Д.Номингэрэл"/>
    <s v="Өөрийн хөрөнгө"/>
    <n v="1352000000"/>
  </r>
  <r>
    <n v="903"/>
    <x v="186"/>
    <s v="Ц.Батзул"/>
    <s v="Э.Билгүүн"/>
    <s v="Мөнх-оргил трейд ХХК"/>
    <d v="2020-11-04T00:00:00"/>
    <s v="Зээлийн барьцаанд байгаа хөрөнгүүдийг олон улсын үнэлгээний стандарт IVS ын дагуу үнэлэх"/>
    <x v="0"/>
    <s v="Хөгжлийн банк"/>
    <s v="СС"/>
    <s v="6-1/6792"/>
    <s v=" 2020.11.03"/>
    <s v=" 6-1/6985"/>
    <s v="Э.Билгүүн"/>
    <m/>
    <m/>
  </r>
  <r>
    <n v="904"/>
    <x v="186"/>
    <s v="Ц.Батзул"/>
    <s v="Г.Мөнхцэцэг"/>
    <s v="Гларий Монголиа ХХК"/>
    <d v="2020-11-04T00:00:00"/>
    <s v="Дорноговь аймгийн Сайншанд сумын нэгдсэн эмнэлэгийн засвар"/>
    <x v="0"/>
    <s v="Дорноговь аймгийн ОНӨГ"/>
    <s v="Дорноговь ЗД"/>
    <m/>
    <s v="2020.11.03"/>
    <s v=" 6-1/6955"/>
    <s v="Г.Мөнхцэцэг"/>
    <m/>
    <m/>
  </r>
  <r>
    <n v="905"/>
    <x v="186"/>
    <s v="Ц.Батзул"/>
    <s v="Г.Мөнхцэцэг"/>
    <s v="Ай эс и ХХК"/>
    <d v="2020-11-04T00:00:00"/>
    <s v="Зорчигчийн вагон депоп хими цэвэрлэгээний машин худалдан авах"/>
    <x v="0"/>
    <s v="Улаанбаатар төмөр зам ХНН"/>
    <s v="ТӨБЗГ"/>
    <s v=" 6-1/6784"/>
    <s v=" 2020.11.02"/>
    <s v=" 6-1/6950"/>
    <s v="Г.Мөнхцэцэг"/>
    <m/>
    <m/>
  </r>
  <r>
    <n v="906"/>
    <x v="187"/>
    <s v="Ц.Батзул"/>
    <s v="Э.Билгүүн"/>
    <s v="Сүүхүнгий ХХК"/>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r>
  <r>
    <n v="907"/>
    <x v="187"/>
    <s v="Ц.Батзул"/>
    <s v="Э.Билгүүн"/>
    <s v="Сүүхүнгий ХХК"/>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r>
  <r>
    <n v="908"/>
    <x v="187"/>
    <s v="Ц.Батзул"/>
    <s v="Д.Номингэрэл"/>
    <s v="Юнайтэд партс ХХК"/>
    <d v="2020-11-06T00:00:00"/>
    <s v="Хүйтнээр хатуурах холимгийн лабораторийн төхөөрөмж "/>
    <x v="0"/>
    <s v="Эрдэнэт үйлдвэр ТӨҮГ"/>
    <s v="ТӨБЗГ"/>
    <s v="6-1/6855"/>
    <s v="2020.11.05"/>
    <d v="7015-06-01T00:00:00"/>
    <s v="Д.Номингэрэл"/>
    <s v="Өөрийн хөрөнгө"/>
    <n v="379103400"/>
  </r>
  <r>
    <n v="909"/>
    <x v="187"/>
    <s v="Ц.Батзул"/>
    <s v="Г.Мөнхцэцэг"/>
    <s v="Монтех дистрибьюшн ХХК ХХК"/>
    <d v="2020-11-06T00:00:00"/>
    <s v="Компьютер, принтер худалдан авах"/>
    <x v="0"/>
    <s v="Эрдэнэс тавантолгой ХК"/>
    <s v="ТӨБЗГ"/>
    <m/>
    <s v=" 2020.11.06"/>
    <s v=" 6-1/7067"/>
    <s v="Г.Мөнхцэцэг"/>
    <m/>
    <m/>
  </r>
  <r>
    <n v="910"/>
    <x v="188"/>
    <s v="Ц.Батзул"/>
    <s v="Э.Билгүүн"/>
    <s v="Платиниум ХХК"/>
    <d v="2020-11-09T00:00:00"/>
    <s v="Олон үйлдэлт танхимын тоног төхөөрөмж, тавилга нийлүүлэх"/>
    <x v="1"/>
    <s v="Төрийн албаны зөвлөл"/>
    <s v="Төрийн абланы зөвлөл"/>
    <s v="6-1/6893"/>
    <s v="2020.11.06"/>
    <s v=" 6-1/7066"/>
    <s v="Э.Билгүүн"/>
    <m/>
    <m/>
  </r>
  <r>
    <n v="911"/>
    <x v="188"/>
    <s v="Ц.Батзул"/>
    <s v="Д.Отгонсүрэн"/>
    <s v="Мэдрүүр ХХК"/>
    <d v="2020-11-09T00:00:00"/>
    <s v="Үйлдвэрийн зориулалттай тоос сорогч Karcher IVR 50/40 Pf нийлүүлэх"/>
    <x v="0"/>
    <s v="Эрдэнэт үйлдвэр ТӨҮГ"/>
    <s v="ТӨБЗГ"/>
    <s v="6-1/6896"/>
    <s v="2020.11.09"/>
    <s v=" 6-1/7099"/>
    <s v="Д.Отгонсүрэн"/>
    <s v="өөрийн хөрөнгө "/>
    <n v="34800000"/>
  </r>
  <r>
    <n v="912"/>
    <x v="188"/>
    <s v="Ц.Батзул"/>
    <s v="Д.Отгонсүрэн"/>
    <s v="Бодь электроникс ХХК"/>
    <d v="2020-11-09T00:00:00"/>
    <s v="Иргэний нисэхийн ерөнхий газрын интернет сүлжээний хамгаалалтын лиценз"/>
    <x v="0"/>
    <s v="ИНЕГ"/>
    <s v="ЗТХС"/>
    <s v="6-1/6897"/>
    <s v=" 2020.11.05"/>
    <s v=" 6-1/7028"/>
    <s v="Д.Отгонсүрэн"/>
    <s v="Улсын төсөв "/>
    <n v="74000000"/>
  </r>
  <r>
    <n v="913"/>
    <x v="188"/>
    <s v="Ц.Батзул"/>
    <s v="Г.Мөнхцэцэг"/>
    <s v="Лайфтроник ХХК"/>
    <d v="2020-11-09T00:00:00"/>
    <s v="Шинэ төрлийн коронавируст халдвар COVID 19-ын үед шаардлагатай лабораторын урвалж, орошлуур"/>
    <x v="7"/>
    <s v="ЭМЯ"/>
    <s v="ЭМС"/>
    <s v=" -"/>
    <s v=" 2020.10.30"/>
    <s v=" 6-1/6904"/>
    <s v="Г.Мөнхцэцэг"/>
    <m/>
    <m/>
  </r>
  <r>
    <n v="914"/>
    <x v="189"/>
    <s v="Ц.Батзул"/>
    <s v="Э.Билгүүн"/>
    <s v="Платиниум ХХК"/>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x v="1"/>
    <s v="Гаалийн ерөнхий газар"/>
    <s v="СЯ"/>
    <s v="6-1/6894"/>
    <s v="2020.11.10"/>
    <s v=" 6-1/7114"/>
    <s v="Э.Билгүүн"/>
    <m/>
    <m/>
  </r>
  <r>
    <n v="915"/>
    <x v="189"/>
    <s v="Ц.Батзул"/>
    <s v="Д.Номингэрэл"/>
    <s v="Хар чонот ХХК"/>
    <d v="2020-11-10T00:00:00"/>
    <s v="Дархан-Уул аймаг, Хонгор суманд баригдах 40 айлын орон сууцны барилгын ажил"/>
    <x v="0"/>
    <s v="Улаанбаатар төмөр зам ХНН"/>
    <s v="ТӨБЗГ"/>
    <s v="6-1/6908"/>
    <s v="2020.11.10"/>
    <s v=" 6-1/7117"/>
    <s v="Д.Номингэрэл"/>
    <s v="Өөрийн хөрөнгө"/>
    <n v="3923565000"/>
  </r>
  <r>
    <n v="916"/>
    <x v="189"/>
    <s v="Ц.Батзул"/>
    <s v="Д.Номингэрэл"/>
    <s v="Жавхлан хүслэн ХХК"/>
    <d v="2020-11-10T00:00:00"/>
    <s v="Даланзадгад сумын 200 хүүхдийн цэцэрлэгийн барилга барих "/>
    <x v="0"/>
    <s v="Өмнөговь аймгийн ОНӨГ"/>
    <s v="Өмнөговь ЗД"/>
    <s v="6-1/6907"/>
    <s v="2020.11.10"/>
    <s v=" 6-1/7116"/>
    <s v="Д.Номингэрэл"/>
    <s v="Говийн Оюу хөгжлийг дэмжих сан"/>
    <n v="2215490000"/>
  </r>
  <r>
    <n v="917"/>
    <x v="190"/>
    <s v="Ц.Батзул"/>
    <s v="Д.Номингэрэл"/>
    <s v="Галтууд ХХК"/>
    <d v="2020-11-16T00:00:00"/>
    <s v="Аймгийн төвийн ногоон байгууламжийн хэмжээг нэмэгдүүлж, Даланзадгад сумын цэцэрлэгт хүрээлэн байгуулах"/>
    <x v="0"/>
    <s v="Өмнөговь аймгийн ЗДТГ"/>
    <s v="Өмнөговь ЗД"/>
    <s v="6-1/6915"/>
    <s v="2020.11.12"/>
    <d v="7148-06-01T00:00:00"/>
    <s v="Д.Номингэрэл"/>
    <s v="Орон нутгийн төсөв"/>
    <n v="1500000000"/>
  </r>
  <r>
    <n v="918"/>
    <x v="191"/>
    <s v="Ц.Батзул"/>
    <s v="Э.Билгүүн"/>
    <s v="Илдэнгүн хошуу ХХК"/>
    <d v="2020-11-12T00:00:00"/>
    <s v="Шинэ төрлийн коронавируст халдвар COVID 19-ын үед шаардлагатай лабораторын урвалж, орошлуур"/>
    <x v="0"/>
    <s v="ЭМЯ"/>
    <s v="ЭМС"/>
    <s v=" 6-1/6957"/>
    <s v="2020.11.11"/>
    <s v=" 6-1/7120"/>
    <s v="Э.Билгүүн"/>
    <m/>
    <m/>
  </r>
  <r>
    <n v="919"/>
    <x v="192"/>
    <s v="Ц.Батзул"/>
    <s v="Д.Отгонсүрэн"/>
    <s v="Хаст шонхор ХХК"/>
    <d v="2020-11-13T00:00:00"/>
    <s v="Сургуулийн спорт заалны шал засвар"/>
    <x v="0"/>
    <s v="Баянхонгор аймгийн Гурванбулаг сумын ЗД"/>
    <s v="Баянхонгор ЗД"/>
    <s v=" 6-1/7026"/>
    <s v="2020.11.13"/>
    <s v=" 6-1/7167"/>
    <s v="Д.Отгонсүрэн"/>
    <s v="Улсын төсөв"/>
    <n v="24000000"/>
  </r>
  <r>
    <n v="920"/>
    <x v="190"/>
    <s v="З.Энхболд"/>
    <s v="Г.Мөнхцэцэг"/>
    <s v="Өлке констракшн ХХК"/>
    <d v="2020-11-16T00:00:00"/>
    <s v="Эрүүл мэндийн төвийн барилга, 5 ор /Баян-Өлгий, Ногооннуур сум, Ховд баг/"/>
    <x v="4"/>
    <s v="ТХААГ"/>
    <s v="ТХААГ"/>
    <s v=" -"/>
    <s v=" -"/>
    <s v=" -"/>
    <s v="Г.Мөнхцэцэг"/>
    <m/>
    <m/>
  </r>
  <r>
    <n v="921"/>
    <x v="190"/>
    <s v="З.Энхболд"/>
    <s v="Э.Билгүүн"/>
    <s v="Баянширээ ХХК"/>
    <d v="2020-11-16T00:00:00"/>
    <s v="Хог хаягдлыг бууруулах арга хэмжээнд дэмжлэг үзүүлэх"/>
    <x v="0"/>
    <s v="Баянхонгор аймгийн ОНӨГ"/>
    <s v="Баянхонгор ЗД"/>
    <s v=" 6-1/7018"/>
    <s v="2020.11.13"/>
    <s v=" 6-1/7162"/>
    <s v="Э.Билгүүн"/>
    <m/>
    <m/>
  </r>
  <r>
    <n v="922"/>
    <x v="190"/>
    <s v="З.Энхболд"/>
    <s v="Г.Мөнхцэцэг"/>
    <s v="Хаадын сонголт ХХК"/>
    <d v="2020-11-16T00:00:00"/>
    <s v="Мал ангилалтын зөөврийн хашаа"/>
    <x v="7"/>
    <s v="ЗЗБУХНСТ"/>
    <s v="ХХААС"/>
    <s v=" -"/>
    <s v=" 2020.11.05"/>
    <s v=" 6-1/7017"/>
    <s v="Г.Мөнхцэцэг"/>
    <m/>
    <m/>
  </r>
  <r>
    <n v="923"/>
    <x v="193"/>
    <s v="З.Энхболд"/>
    <s v="Д.Отгонсүрэн"/>
    <s v="Усны эрчим ХХК"/>
    <d v="2020-11-17T00:00:00"/>
    <s v="Зүүн хаалганы намагжилтыг багасгах ажил"/>
    <x v="0"/>
    <s v="Ховд аймгийн ОНӨГ"/>
    <s v="Ховд ЗД"/>
    <s v=" 6-1/7025"/>
    <s v=" 2020.11.17"/>
    <s v=" 6-1/7211"/>
    <s v="Д.Отгонсүрэн"/>
    <s v="ОНТ"/>
    <n v="200000000"/>
  </r>
  <r>
    <n v="924"/>
    <x v="193"/>
    <s v="З.Энхболд"/>
    <s v="Э.Билгүүн"/>
    <s v="Ди ти юу ХХК"/>
    <d v="2020-11-17T00:00:00"/>
    <s v="Гагнуур шалгах хэт авианы багаж TOFD 2.2 PRO"/>
    <x v="0"/>
    <s v="Эрдэнэт үйлдвэр ТӨҮГ"/>
    <s v="ТӨБЗГ"/>
    <s v=" 6-1/7058"/>
    <s v="2020.11.17"/>
    <s v=" 6-1/7214"/>
    <s v="Э.Билгүүн"/>
    <m/>
    <m/>
  </r>
  <r>
    <n v="925"/>
    <x v="194"/>
    <s v="З.Энхболд"/>
    <s v="Д.Отгонсүрэн"/>
    <s v="Өндөр бөх ХХК"/>
    <d v="2020-11-18T00:00:00"/>
    <s v="Ханын материал нийлүүлэх"/>
    <x v="4"/>
    <s v="Эрдэнэт үйлдвэр ТӨҮГ"/>
    <s v="ТӨБЗГ"/>
    <s v=" 6-1/7054"/>
    <s v="2020.11.13"/>
    <s v=" 6-1/7168"/>
    <s v="Д.Отгонсүрэн"/>
    <n v="0"/>
    <n v="0"/>
  </r>
  <r>
    <n v="926"/>
    <x v="194"/>
    <s v="З.Энхболд"/>
    <s v="Д.Номингэрэл"/>
    <s v="Эко сойл ХХК"/>
    <d v="2020-11-18T00:00:00"/>
    <s v="БТХ, ӨНХ-ийн хүдрийн агуулахын тоос дарах тоног төхөөрөмж нийлүүлэх, суурилуулах"/>
    <x v="0"/>
    <s v="Эрдэнэт үйлдвэр ТӨҮГ"/>
    <s v="ТӨБЗГ"/>
    <s v="6-1/7104"/>
    <s v="2020.11.17"/>
    <d v="7202-06-01T00:00:00"/>
    <s v="Д.Номингэрэл"/>
    <s v="Өөрийн хөрөнгө"/>
    <n v="540000000"/>
  </r>
  <r>
    <n v="927"/>
    <x v="194"/>
    <s v="З.Энхболд"/>
    <s v="Г.Мөнхцэцэг"/>
    <s v="Дэлгэрэх цоморлиг ХХК"/>
    <d v="2020-11-18T00:00:00"/>
    <s v="Канцелярские товары "/>
    <x v="7"/>
    <s v="Эрдэнэт үйлдвэр ТӨҮГ"/>
    <s v="ТӨБЗГ"/>
    <s v=" -"/>
    <s v=" 2020.11.09"/>
    <s v=" 6-1/7079"/>
    <s v="Г.Мөнхцэцэг"/>
    <m/>
    <m/>
  </r>
  <r>
    <n v="928"/>
    <x v="194"/>
    <s v="З.Энхболд"/>
    <s v="Э.Билгүүн"/>
    <s v="Майнс ап ХХК"/>
    <d v="2020-11-18T00:00:00"/>
    <s v="Гидроэкскаватор"/>
    <x v="1"/>
    <s v="Монголросцветмет ТӨҮГ"/>
    <s v="ТӨБЗГ"/>
    <s v=" 6-1/7076"/>
    <s v="2020.11.17"/>
    <s v=" 6-1/7177"/>
    <s v="Э.Билгүүн"/>
    <m/>
    <m/>
  </r>
  <r>
    <n v="929"/>
    <x v="194"/>
    <s v="З.Энхболд"/>
    <s v="Г.Мөнхцэцэг"/>
    <s v="Грийн химистри ХХК"/>
    <d v="2020-11-18T00:00:00"/>
    <s v="Лабораторийн шинжилгээний хэрэгсэл, шүүр нийлүүлэх"/>
    <x v="1"/>
    <s v="Эрдэнэт үйлдвэр ТӨҮГ"/>
    <s v="ТӨБЗГ"/>
    <m/>
    <s v=" 2020.11.18"/>
    <s v=" 6-1/7242"/>
    <s v="Г.Мөнхцэцэг"/>
    <m/>
    <m/>
  </r>
  <r>
    <n v="930"/>
    <x v="194"/>
    <s v="З.Энхболд"/>
    <s v="Г.Мөнхцэцэг"/>
    <s v="Электрон техник ХХК"/>
    <d v="2020-11-18T00:00:00"/>
    <s v="Хэмжилтийн багаж хэрэгсэл нийлүүлэх"/>
    <x v="8"/>
    <s v="Нийслэлийн ХААГ"/>
    <s v="НЗДТГ"/>
    <s v="- "/>
    <s v=" 2020.11.11"/>
    <d v="7132-06-01T00:00:00"/>
    <s v="Г.Мөнхцэцэг"/>
    <m/>
    <m/>
  </r>
  <r>
    <n v="931"/>
    <x v="195"/>
    <s v="З.Энхболд"/>
    <s v="Э.Билгүүн"/>
    <s v="Досстрой ХХК"/>
    <d v="2020-11-19T00:00:00"/>
    <s v="Халуун усны барилга /Баян-Өлгий, Бугат сум/"/>
    <x v="0"/>
    <s v="ТХААГ"/>
    <s v="ЕС"/>
    <s v=" 6-1/7103"/>
    <s v="2020.11.19"/>
    <s v=" 6-1/7246"/>
    <s v="Э.Билгүүн"/>
    <m/>
    <m/>
  </r>
  <r>
    <n v="932"/>
    <x v="195"/>
    <s v="З.Энхболд"/>
    <s v="Г.Мөнхцэцэг"/>
    <s v="Дайчин хүлэг ХХК"/>
    <d v="2020-11-19T00:00:00"/>
    <s v="Эрүүл мэндийн төвийн барилга, 5 ор /Баян-Өлгий, Ногооннуур сум, Ховд баг/"/>
    <x v="0"/>
    <s v="ТХААГ"/>
    <s v="ТХААГ"/>
    <m/>
    <s v=" 2020.11.23"/>
    <s v=" 6-1/7268"/>
    <s v="Г.Мөнхцэцэг"/>
    <m/>
    <m/>
  </r>
  <r>
    <n v="933"/>
    <x v="195"/>
    <s v="З.Энхболд"/>
    <s v="Г.Мөнхцэцэг"/>
    <s v="Брикс ХХК"/>
    <d v="2020-11-19T00:00:00"/>
    <s v="Лабораторийн шинжилгээний хэрэгсэл, шүүр нийлүүлэх"/>
    <x v="3"/>
    <s v="Эрдэнэт үйлдвэр ТӨҮГ"/>
    <s v="ТӨБЗГ"/>
    <s v=" -"/>
    <s v=" 2020.11.17"/>
    <d v="7224-06-01T00:00:00"/>
    <s v="Г.Мөнхцэцэг"/>
    <m/>
    <m/>
  </r>
  <r>
    <n v="934"/>
    <x v="196"/>
    <s v="З.Энхболд"/>
    <s v="Д.Отгонсүрэн"/>
    <s v="Амбер ХХК"/>
    <d v="2020-11-20T00:00:00"/>
    <s v="Алсын зайн оношлогооны багаж &quot;Teletes focus&quot; нийлүүлэх"/>
    <x v="0"/>
    <s v="Эрдэнэт үйлдвэр ТӨҮГ"/>
    <s v="ТӨБЗГ"/>
    <s v=" 6-1/"/>
    <s v=" 2020.11.19"/>
    <d v="7245-06-02T00:00:00"/>
    <s v="Д.Отгонсүрэн"/>
    <s v="өөрийн хөрөнгө"/>
    <n v="675000000"/>
  </r>
  <r>
    <n v="935"/>
    <x v="196"/>
    <s v="З.Энхболд"/>
    <s v="Э.Билгүүн"/>
    <s v="ЧПМ ХХК"/>
    <d v="2020-11-20T00:00:00"/>
    <s v="Хатуу хайлш Pramet нийлүүлэх"/>
    <x v="2"/>
    <s v="Эрдэнэт үйлдвэр ТӨҮГ"/>
    <s v="ТӨБЗГ"/>
    <m/>
    <s v="2020.11.11"/>
    <s v=" 6-1/7129"/>
    <s v="Э.Билгүүн"/>
    <m/>
    <m/>
  </r>
  <r>
    <n v="936"/>
    <x v="196"/>
    <s v="З.Энхболд"/>
    <s v="Д.Номингэрэл"/>
    <s v="Дээд эрхэт ХХК"/>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x v="3"/>
    <s v="Хил хамгаалах ерөнхий газар"/>
    <s v="БХС"/>
    <m/>
    <s v="2020.11.13"/>
    <d v="7169-06-01T00:00:00"/>
    <s v="Д.Номингэрэл"/>
    <m/>
    <m/>
  </r>
  <r>
    <n v="937"/>
    <x v="196"/>
    <s v="З.Энхболд"/>
    <s v="Г.Мөнхцэцэг"/>
    <s v="ЭБМС МОН ХХК"/>
    <d v="2020-11-20T00:00:00"/>
    <s v="Вагон өргөх суурин домкрат нийлүүлж, суурилуулах нийлүүлэгчийг сонгон шалгаруулах"/>
    <x v="2"/>
    <s v="Монголын төмөр зам"/>
    <s v="ТӨБЗГ"/>
    <s v=" -"/>
    <s v="2020.11.11"/>
    <s v=" 6-1/7132"/>
    <s v="Г.Мөнхцэцэг"/>
    <m/>
    <m/>
  </r>
  <r>
    <n v="938"/>
    <x v="196"/>
    <s v="З.Энхболд"/>
    <s v="Д.Отгонсүрэн"/>
    <s v="Монхорус интернэшл ХХК"/>
    <d v="2020-11-20T00:00:00"/>
    <s v="110 кВ-ын Улаангом-Өмнөговь 1,2 ЦДАШ-уудын үндсэн хамгаалалтуудыг суурилуулж, ажилд оруулах"/>
    <x v="0"/>
    <s v="Баруун бүсийн эрчим хүчний систем ТӨХК"/>
    <s v="ЭХС"/>
    <s v="6-1/7125"/>
    <s v="2020.11.20"/>
    <s v="6-1/7299"/>
    <s v="Д.Отгонсүрэн"/>
    <s v="өөрийн хөрөнгө"/>
    <n v="100000000"/>
  </r>
  <r>
    <n v="939"/>
    <x v="196"/>
    <s v="З.Энхболд"/>
    <s v="Г.Мөнхцэцэг"/>
    <s v="Мөнхийн тун ХХК"/>
    <d v="2020-11-20T00:00:00"/>
    <s v="Шинэ төрлийн коронавируст халдвар (Ковид-19)-ын үед шаардлагатай бусад хувийн хамгаалах хэрэгсэл нийлүүлэх "/>
    <x v="7"/>
    <s v="ЭМЯ"/>
    <s v="ЭМС"/>
    <s v=" -"/>
    <s v="2020.11.10"/>
    <d v="7119-06-01T00:00:00"/>
    <s v="Г.Мөнхцэцэг"/>
    <m/>
    <m/>
  </r>
  <r>
    <n v="940"/>
    <x v="197"/>
    <s v="Ц.Батзул"/>
    <s v="Д.Номингэрэл"/>
    <s v="Голдендрийм ХХК"/>
    <d v="2020-11-23T00:00:00"/>
    <s v="Ханын өнгөлгөөний хавтан нийлүүлэх"/>
    <x v="0"/>
    <s v="Эрдэнэт үйлдвэр ТӨҮГ"/>
    <s v="ТӨБЗГ"/>
    <s v="6-1/7123"/>
    <s v="2020.11.17"/>
    <d v="7203-06-01T00:00:00"/>
    <s v="Д.Номингэрэл"/>
    <s v="Өөрийн хөрөнгө"/>
    <n v="603160800"/>
  </r>
  <r>
    <n v="941"/>
    <x v="197"/>
    <s v="Ц.Батзул"/>
    <s v="Г.Мөнхцэцэг"/>
    <s v="Монголфарм ХХК"/>
    <d v="2020-11-23T00:00:00"/>
    <s v="Шинэ төрлийн коронавируст халдвар (Ковид-19)-ын үед шаардлагатай бусад хувийн хамгаалах хэрэгсэл нийлүүлэх /Багц 4/"/>
    <x v="4"/>
    <s v="ЭМЯ"/>
    <s v="ЭМС"/>
    <s v="6-1/7126"/>
    <s v=" 2020.11.13"/>
    <s v=" 6-1/7156"/>
    <s v="Г.Мөнхцэцэг"/>
    <m/>
    <m/>
  </r>
  <r>
    <n v="942"/>
    <x v="197"/>
    <s v="Ц.Батзул"/>
    <s v="Э.Билгүүн"/>
    <s v="Богатырь ХХК"/>
    <d v="2020-11-23T00:00:00"/>
    <s v="Шалны хавтанцар материал нийлүүлэх"/>
    <x v="0"/>
    <s v="Эрдэнэт үйлдвэр ТӨҮГ"/>
    <s v="ТӨБЗГ"/>
    <s v=" 6-1/7018"/>
    <s v="2020.11.20"/>
    <s v=" 6-1/7306"/>
    <s v="Э.Билгүүн"/>
    <m/>
    <m/>
  </r>
  <r>
    <n v="943"/>
    <x v="197"/>
    <s v="Ц.Батзул"/>
    <s v="Г.Мөнхцэцэг"/>
    <s v="Хөх хайрхан трейд ХХК"/>
    <d v="2020-11-23T00:00:00"/>
    <s v="Цэцэрлэгийн барилга, 200 ор /Улаанбаатар, Чингэлтэй дүүрэг, 5 дугаар хороо/"/>
    <x v="0"/>
    <s v="ТХААГ"/>
    <s v="Шадар сайд"/>
    <m/>
    <s v=" 2020.11.23"/>
    <s v=" 6-1/7340"/>
    <s v="Г.Мөнхцэцэг"/>
    <m/>
    <m/>
  </r>
  <r>
    <n v="944"/>
    <x v="198"/>
    <s v="Ц.Батзул"/>
    <s v="Д.Номингэрэл"/>
    <s v="Индио менежмент ХХК"/>
    <d v="2020-11-24T00:00:00"/>
    <s v="Засгийн газрын II байрны дээврийн засвар"/>
    <x v="0"/>
    <s v="Засгийн газрын байруудын нийтлэг үйлчилгээний газар ТӨААТҮГ"/>
    <m/>
    <s v="6-1/7200"/>
    <s v="2020.11.20"/>
    <d v="7302-06-01T00:00:00"/>
    <s v="Д.Номингэрэл"/>
    <s v="Улсын төсөв"/>
    <n v="65700000"/>
  </r>
  <r>
    <n v="945"/>
    <x v="197"/>
    <s v="Ц.Батзул"/>
    <s v="Д.Отгонсүрэн"/>
    <s v="Лау лау ХХК"/>
    <d v="2020-11-24T00:00:00"/>
    <s v="Соёлын төвийн барилга, 300 ор /Баян-Өлгий, Толбо сум/"/>
    <x v="0"/>
    <s v="ТХААГ"/>
    <s v="Шадар сайд"/>
    <s v=" 6-1/7170"/>
    <s v="2020.11.24"/>
    <s v="6-1/7299"/>
    <s v="Д.Отгонсүрэн"/>
    <s v="улсын төсөв"/>
    <n v="1683200000"/>
  </r>
  <r>
    <n v="946"/>
    <x v="198"/>
    <s v="Ц.Батзул"/>
    <s v="Э.Билгүүн"/>
    <s v="Абсолют чойс ХХК"/>
    <d v="2020-11-24T00:00:00"/>
    <s v="Ажилчдын нормын хувцас худалдан авах"/>
    <x v="0"/>
    <s v="Нийслэлийн Амгалан амаржих газар"/>
    <s v="ЭМС"/>
    <s v=" 6-1/7150"/>
    <s v="2020.11.20"/>
    <s v=" 6-1/7307"/>
    <s v="Э.Билгүүн"/>
    <m/>
    <m/>
  </r>
  <r>
    <n v="947"/>
    <x v="198"/>
    <s v="Ц.Батзул"/>
    <s v="Г.Мөнхцэцэг"/>
    <s v="Росторг ХХК"/>
    <d v="2020-11-24T00:00:00"/>
    <s v="Дээврийн материал"/>
    <x v="0"/>
    <s v="Эрдэнэт үйлдвэр ТӨҮГ"/>
    <s v="ТӨБЗГ"/>
    <m/>
    <s v=" 2020.11.23"/>
    <s v=" 6-1/7379"/>
    <s v="Г.Мөнхцэцэг"/>
    <m/>
    <m/>
  </r>
  <r>
    <n v="948"/>
    <x v="199"/>
    <s v="Ц.Батзул"/>
    <s v="Д.Номингэрэл"/>
    <s v="Мон шугам энерго ХХК"/>
    <d v="2020-11-25T00:00:00"/>
    <s v="Говь-Алтай аймаг дахь Цагдаагийн газрын шинэ барилгад багаж, тоног төхөөрөмж, тавилга"/>
    <x v="4"/>
    <s v="Говь-Алтай аймаг дахь Цагдаагийн газар"/>
    <s v="ХЗДХС"/>
    <s v="6-1/7201"/>
    <s v="2020.11.27"/>
    <d v="7407-06-01T00:00:00"/>
    <s v="Д.Номингэрэл"/>
    <s v="Улсын төсөв"/>
    <n v="49925500"/>
  </r>
  <r>
    <n v="949"/>
    <x v="200"/>
    <s v="Ц.Батзул"/>
    <s v="Э.Билгүүн"/>
    <s v="Мөнх-оргил трейд ХХК"/>
    <d v="2020-11-26T00:00:00"/>
    <s v="Зээлийн барьцаанд байгаа хөрөнгүүдийг олон улсын үнэлгээний стандарт IVS ын дагуу үнэлэх"/>
    <x v="0"/>
    <s v="Хөгжлийн банк"/>
    <s v="СС"/>
    <s v=" 6-1/7216"/>
    <s v="2020.11.25"/>
    <d v="7393-06-01T00:00:00"/>
    <s v="Э.Билгүүн"/>
    <m/>
    <m/>
  </r>
  <r>
    <n v="950"/>
    <x v="200"/>
    <s v="Ц.Батзул"/>
    <s v="Д.Отгонсүрэн"/>
    <s v="Дөрвөлжин дэнж ХХК"/>
    <d v="2020-11-26T00:00:00"/>
    <s v="Сургуулийн дотуур байрны засварын ажил"/>
    <x v="1"/>
    <s v="Дундговь аймгийн Баянжаргалан сумын ЗДТГ"/>
    <s v="Дундговь аймгийн ЗДТГ"/>
    <s v=" 6-1/7210"/>
    <s v="2020.11.23"/>
    <s v=" 6-1/7341"/>
    <s v="Д.Отгонсүрэн"/>
    <s v="ОНХС"/>
    <n v="30025659"/>
  </r>
  <r>
    <n v="951"/>
    <x v="200"/>
    <s v="Ц.Батзул"/>
    <s v="Э.Билгүүн"/>
    <s v="Бумбод ХХК"/>
    <d v="2020-11-26T00:00:00"/>
    <s v="Cүхбаатар, Чингэлтэй дүүргийн татварын хэлтсийн барилга угсралтын ажил"/>
    <x v="7"/>
    <s v="ТЕГ"/>
    <s v="СС"/>
    <m/>
    <s v="2020.11.19"/>
    <s v=" 6-1/7247"/>
    <s v="Э.Билгүүн"/>
    <m/>
    <m/>
  </r>
  <r>
    <n v="952"/>
    <x v="201"/>
    <s v="Ц.Батзул"/>
    <s v="Г.Мөнхцэцэг"/>
    <s v="Чин мандал ХХК"/>
    <d v="2020-11-27T00:00:00"/>
    <s v="Цэцэрлэгийн барилга 150 ор /Улаанбаатар хот, Сонгинохайрхан дүүрэг,22 дугаар хороо/"/>
    <x v="0"/>
    <s v="ТХААГ"/>
    <s v="ТХААГ"/>
    <s v=" 6-1/7222"/>
    <s v=" 2020.11.25"/>
    <s v=" 6-1/7342"/>
    <s v="Г.Мөнхцэцэг"/>
    <m/>
    <m/>
  </r>
  <r>
    <n v="953"/>
    <x v="202"/>
    <s v="Ц.Батзул"/>
    <s v="Д.Номингэрэл"/>
    <s v="Дабль Голд ХХК"/>
    <d v="2020-12-01T00:00:00"/>
    <s v="Ундны ус нийлүүлэх"/>
    <x v="3"/>
    <s v="Эрдэнэт үйлдвэр ТӨҮГ"/>
    <s v="ТӨБЗГ"/>
    <m/>
    <s v="2020.11.20"/>
    <d v="7303-06-01T00:00:00"/>
    <s v="Д.Номингэрэл"/>
    <s v="Өөрийн хөрөнгө"/>
    <n v="474375000"/>
  </r>
  <r>
    <n v="954"/>
    <x v="202"/>
    <s v="Ц.Батзул"/>
    <s v="Г.Мөнхцэцэг"/>
    <s v="Нуган ХХК"/>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x v="7"/>
    <s v="ЭМЯ"/>
    <s v="ЭМС"/>
    <s v=" -"/>
    <s v=" 2020.11.23"/>
    <s v=" 6-1/7339"/>
    <s v="Г.Мөнхцэцэг"/>
    <m/>
    <m/>
  </r>
  <r>
    <n v="955"/>
    <x v="203"/>
    <s v="Ц.Батзул"/>
    <s v="Э.Билгүүн"/>
    <s v="Оптимус инженеринг ХХК"/>
    <d v="2020-12-02T00:00:00"/>
    <s v="Температур болон зарцуулалтын хувиргагч"/>
    <x v="0"/>
    <s v="Эрдэнэт үйлдвэр ТӨҮГ"/>
    <s v="ТӨБЗГ"/>
    <s v=" 6-1/7300"/>
    <s v="2020.11.27"/>
    <d v="7429-06-01T00:00:00"/>
    <s v="Э.Билгүүн"/>
    <m/>
    <m/>
  </r>
  <r>
    <n v="956"/>
    <x v="202"/>
    <s v="Ц.Батзул"/>
    <s v="Д.Номингэрэл"/>
    <s v="Бодь-Электроникс ХХК"/>
    <d v="2020-12-01T00:00:00"/>
    <s v="Тог баригч худалдан авах"/>
    <x v="0"/>
    <s v="Улаанбаатар төмөр зам ХНН"/>
    <s v="ТӨБЗГ"/>
    <s v=" 6-1/7244"/>
    <s v="2020.11.25"/>
    <d v="7375-06-01T00:00:00"/>
    <s v="Д.Номингэрэл"/>
    <s v="Өөрийн хөрөнгө"/>
    <n v="30000000"/>
  </r>
  <r>
    <n v="957"/>
    <x v="202"/>
    <s v="Ц.Батзул"/>
    <s v="Э.Билгүүн"/>
    <s v="Бумбод ХХК"/>
    <d v="2020-12-01T00:00:00"/>
    <s v="Cүхбаатар, Чингэлтэй дүүргийн татварын хэлтсийн барилга угсралтын ажил"/>
    <x v="7"/>
    <s v="ТЕГ"/>
    <s v="СС"/>
    <m/>
    <s v="2020.11.23"/>
    <s v=" 6-1/7337"/>
    <s v="Э.Билгүүн"/>
    <m/>
    <m/>
  </r>
  <r>
    <n v="958"/>
    <x v="204"/>
    <s v="Ц.Батзул"/>
    <s v="Г.Мөнхцэцэг"/>
    <s v="Авга ач нарт ХХК"/>
    <d v="2020-12-04T00:00:00"/>
    <s v="Багийн төвийн барилга /Ховд, Буянт сум, Наранхайрхан баг/"/>
    <x v="0"/>
    <s v="Ховд аймгийн ОНӨГ"/>
    <s v="Ховд ЗД"/>
    <m/>
    <s v=" 2020.12.03"/>
    <s v=" 6-1/7540"/>
    <s v="Э.Билгүүн"/>
    <m/>
    <m/>
  </r>
  <r>
    <n v="959"/>
    <x v="204"/>
    <s v="Ц.Батзул"/>
    <s v="Г.Мөнхцэцэг"/>
    <s v="Модерн хас ХХК"/>
    <d v="2020-12-04T00:00:00"/>
    <s v="Нэг маягийн ажлын зургаар зохион байгуулах Цэцэрлэгийн барилга, 150 ор /Улаанбаатар, Сонгинохайрхан дүүрэг, 22 дугаар хороо/"/>
    <x v="7"/>
    <s v="ТХААГ"/>
    <s v="ТХААГ"/>
    <s v=" -"/>
    <s v=" 2020.11.23"/>
    <s v=" 6-1/7334"/>
    <s v="Э.Билгүүн"/>
    <m/>
    <m/>
  </r>
  <r>
    <n v="960"/>
    <x v="205"/>
    <s v="Ц.Батзул"/>
    <s v="Б.Түвшин"/>
    <s v="Таван үндэс ХХК"/>
    <d v="2020-12-07T00:00:00"/>
    <s v="Үйлдвэрлэл, технологийн паркийн дэд бүтэц барьж байгуулах суурь судалгаа, инженер геологи, хөрсний судалгаа хийж гүйцэтгэх"/>
    <x v="5"/>
    <s v="Эрдэнэт үйлдвэр ТӨҮГ"/>
    <s v="ТӨБЗГ"/>
    <m/>
    <m/>
    <m/>
    <s v="Б.Түвшин"/>
    <m/>
    <m/>
  </r>
  <r>
    <n v="961"/>
    <x v="205"/>
    <s v="Ц.Батзул"/>
    <s v="Э.Билгүүн"/>
    <s v="Транстехномаркет ХХК"/>
    <d v="2020-12-07T00:00:00"/>
    <s v="ШДП15*21 хацарт бутлуурт шаардлагатай сэлбэг хэрэгсэл"/>
    <x v="0"/>
    <s v="Эрдэнэт үйлдвэр ТӨҮГ"/>
    <s v="ТӨБЗГ"/>
    <s v=" 6-1/7406"/>
    <s v="2020.12.07"/>
    <s v=" 6-1/7577"/>
    <s v="Э.Билгүүн"/>
    <m/>
    <m/>
  </r>
  <r>
    <n v="962"/>
    <x v="206"/>
    <s v="Ц.Батзул"/>
    <s v="Э.Билгүүн"/>
    <s v="Бумбод ХХК"/>
    <d v="2020-12-08T00:00:00"/>
    <s v="Cүхбаатар, Чингэлтэй дүүргийн татварын хэлтсийн барилга угсралтын ажил"/>
    <x v="0"/>
    <s v="ТЕГ"/>
    <s v="СС"/>
    <s v=" 6-1/7493"/>
    <s v="2020.12.04"/>
    <s v=" 6-1/7561"/>
    <s v="Э.Билгүүн"/>
    <m/>
    <m/>
  </r>
  <r>
    <n v="963"/>
    <x v="206"/>
    <s v="Ц.Батзул"/>
    <s v="Б.Түвшин"/>
    <s v="Алс групп ХХК"/>
    <d v="2020-12-08T00:00:00"/>
    <s v="Лабораторийн шинжилгээний ажил (олон элементийн химийн шинжилгээний ажил)"/>
    <x v="0"/>
    <s v="Эрдэнэт үйлдвэр ТӨҮГ"/>
    <s v="ТӨБЗГ"/>
    <m/>
    <m/>
    <m/>
    <s v="Б.Түвшин"/>
    <m/>
    <m/>
  </r>
  <r>
    <n v="964"/>
    <x v="206"/>
    <s v="Ц.Батзул"/>
    <s v="Б.Түвшин"/>
    <s v="Саммит медикал сервис ХХК"/>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x v="3"/>
    <s v="Монгол Улсад Ковид 19 халдвараас урьдчилан сэргийлэх, эрүүл мэндийн системийн бэлэн байдлыг хангах төсөл"/>
    <s v="ЭМС"/>
    <m/>
    <m/>
    <m/>
    <m/>
    <m/>
    <m/>
  </r>
  <r>
    <n v="965"/>
    <x v="207"/>
    <s v="Ц.Батзул"/>
    <s v="Д.Номингэрэл"/>
    <s v="Хангилцаг ХХК"/>
    <d v="2020-12-09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d v="7440-06-01T00:00:00"/>
    <s v="2020.12.08"/>
    <d v="7602-06-01T00:00:00"/>
    <s v="Д.Номингэрэл"/>
    <s v="Өөрийн хөрөнгө"/>
    <n v="2700000000"/>
  </r>
  <r>
    <n v="966"/>
    <x v="207"/>
    <s v="Ц.Батзул"/>
    <s v="Ч.Баярмаа"/>
    <s v="Өнөлаб ХХК"/>
    <d v="2020-12-09T00:00:00"/>
    <s v="Орон сууц, нийтийн аж ахуйн удирдах газар ОНӨААТҮГ-ын ажилтнуудыг эрүүл мэндийн үзлэгт хамруулах"/>
    <x v="0"/>
    <s v="ОСНААУГ"/>
    <s v="НЗДТГ"/>
    <m/>
    <m/>
    <m/>
    <s v="Ч.Баярмаа"/>
    <m/>
    <m/>
  </r>
  <r>
    <n v="967"/>
    <x v="207"/>
    <s v="Ц.Батзул"/>
    <s v="Г.Мөнхцэцэг"/>
    <s v="Модерн хас ХХК"/>
    <d v="2020-12-09T00:00:00"/>
    <s v="Нэг маягийн ажлын зургаар зохион байгуулах Цэцэрлэгийн барилга, 150 ор /Улаанбаатар, Сонгинохайрхан дүүрэг, 22 дугаар хороо/"/>
    <x v="8"/>
    <s v="ТХААГ"/>
    <s v="ТХААГ"/>
    <s v=" -"/>
    <s v=" 2020.12.02"/>
    <s v=" 6-1/7495"/>
    <s v="Г.Мөнхцэцэг"/>
    <m/>
    <m/>
  </r>
  <r>
    <n v="968"/>
    <x v="208"/>
    <s v="Ц.Батзул"/>
    <s v="Б.Түвшин"/>
    <s v="Тотал маркетинг эйженси ХХК"/>
    <d v="2020-12-11T00:00:00"/>
    <s v="Зорчигч тээврийн /автобус/ үйлчилгээ үзүүлэх"/>
    <x v="7"/>
    <s v="Эрдэнэс тавантолгой ХК"/>
    <s v="УУХҮС"/>
    <m/>
    <m/>
    <m/>
    <s v="Б.Түвшин"/>
    <m/>
    <m/>
  </r>
  <r>
    <n v="969"/>
    <x v="208"/>
    <s v="Ц.Батзул"/>
    <s v="Д.Номингэрэл"/>
    <s v="Галтууд ХХК"/>
    <d v="2020-12-11T00:00:00"/>
    <s v="Аймгийн төвийн ногоон байгууламжийн хэмжээг нэмэгдүүлж, Даланзадгад сумын цэцэрлэгт хүрээлэн байгуулах"/>
    <x v="3"/>
    <s v="Өмнөговь ЗД"/>
    <s v="Өмнөговь ЗД"/>
    <m/>
    <s v="2020.12.02"/>
    <d v="7498-06-01T00:00:00"/>
    <s v="Д.Номингэрэл"/>
    <s v="Орон нутгийн төсөв"/>
    <n v="1500000000"/>
  </r>
  <r>
    <n v="970"/>
    <x v="208"/>
    <s v="Ц.Батзул"/>
    <s v="Э.Билгүүн"/>
    <s v="Дархан хүрд ХХК"/>
    <d v="2020-12-11T00:00:00"/>
    <s v="Лазераар зүсэгч машин"/>
    <x v="0"/>
    <s v="Эрдэнэт үйлдвэр ТӨҮГ"/>
    <s v="ТӨБЗГ"/>
    <s v=" 6-1/7439"/>
    <s v="2020.12.10"/>
    <s v=" 6-1/7640"/>
    <s v="Э.Билгүүн"/>
    <m/>
    <m/>
  </r>
  <r>
    <n v="971"/>
    <x v="209"/>
    <s v="Ц.Батзул"/>
    <s v="Э.Билгүүн"/>
    <s v="Абсолют чойс ХХК"/>
    <d v="2020-12-16T00:00:00"/>
    <s v="Ажилчдын нормын хувцас худалдан авах"/>
    <x v="3"/>
    <s v="Нийслэлийн Амгалан амаржих газар"/>
    <s v="ЭМС"/>
    <s v=" 6-1/7576"/>
    <s v="2020.12.16"/>
    <s v=" 6-1/7748"/>
    <s v="Э.Билгүүн"/>
    <m/>
    <m/>
  </r>
  <r>
    <n v="972"/>
    <x v="209"/>
    <s v="Ц.Батзул"/>
    <s v="Ч.Баярмаа"/>
    <s v="Мастер лифт ХХК"/>
    <d v="2020-12-16T00:00:00"/>
    <s v="Төрийн ордонд хөгжлийн бэрхшээлтэй иргэд саадгүй зорчиход зориулсан өргөх,буулгах механизм суурилуулах засварын ажил"/>
    <x v="7"/>
    <s v="Төр, засгийн үйлчилгээг эрхлэх газар"/>
    <s v="ЕС"/>
    <m/>
    <m/>
    <m/>
    <s v="Ч.Баярмаа"/>
    <m/>
    <m/>
  </r>
  <r>
    <n v="973"/>
    <x v="210"/>
    <s v="Ц.Батзул"/>
    <s v="Г.Мөнхцэцэг"/>
    <s v="Биг монголиа билдинг ХХК"/>
    <d v="2020-12-17T00:00:00"/>
    <s v="Цэцэрлэгийн барилга, 200 ор /Улаанбаатар, Чингэлтэй дүүрэг, 5 дугаар хороо/"/>
    <x v="8"/>
    <s v="ТХААГ"/>
    <s v="ТХААГ"/>
    <s v=" -"/>
    <s v="2020.12.07"/>
    <s v=" 6-1/7574"/>
    <s v="Г.Мөнхцэцэг"/>
    <m/>
    <m/>
  </r>
  <r>
    <n v="974"/>
    <x v="211"/>
    <s v="Ц.Батзул"/>
    <s v="Б.Түвшин"/>
    <s v="Голден дрийм ХХК"/>
    <d v="2020-12-18T00:00:00"/>
    <s v="Иж бүрдмэл дэд станц КТП-19,23 MNS 6/0.4kV 2500kVA"/>
    <x v="0"/>
    <s v="Эрдэнэт үйлдвэр ТӨҮГ"/>
    <s v="ТӨБЗГ"/>
    <m/>
    <m/>
    <m/>
    <m/>
    <m/>
    <m/>
  </r>
  <r>
    <n v="975"/>
    <x v="211"/>
    <s v="Ц.Батзул"/>
    <s v="Б.Түвшин"/>
    <s v="Повертүүл ХХК"/>
    <d v="2020-12-18T00:00:00"/>
    <s v="Иж бүрдмэл дэд станц КТП-19,23 MNS 6/0.4kV 2500kVA"/>
    <x v="0"/>
    <s v="Эрдэнэт үйлдвэр ТӨҮГ"/>
    <s v="ТӨБЗГ"/>
    <m/>
    <m/>
    <m/>
    <m/>
    <m/>
    <m/>
  </r>
  <r>
    <n v="976"/>
    <x v="211"/>
    <s v="Ц.Батзул"/>
    <s v="Э.Билгүүн"/>
    <s v="Гранд макс ХХК"/>
    <d v="2020-12-18T00:00:00"/>
    <s v="Заслын угсардаг шат нийлүүлэх"/>
    <x v="2"/>
    <s v="Эрдэнэт үйлдвэр ТӨҮГ"/>
    <s v="ТӨБЗГ"/>
    <m/>
    <s v="2020.12.10"/>
    <s v=" 6-1/7641"/>
    <s v="Э.Билгүүн"/>
    <m/>
    <m/>
  </r>
  <r>
    <n v="977"/>
    <x v="211"/>
    <s v="Ц.Батзул"/>
    <s v="Б.Түвшин"/>
    <s v="ЭСПМ интернэйшнл ХХК"/>
    <d v="2020-12-18T00:00:00"/>
    <s v="Иж бүрдмэл дэд станц КТП-19,23 MNS 6/0.4kV 2500kVA"/>
    <x v="0"/>
    <s v="Эрдэнэт үйлдвэр ТӨҮГ"/>
    <s v="ТӨБЗГ"/>
    <m/>
    <m/>
    <m/>
    <s v="Б.Түвшин"/>
    <m/>
    <m/>
  </r>
  <r>
    <n v="978"/>
    <x v="212"/>
    <m/>
    <s v="Б.Түвшин"/>
    <s v="ЭСПМ интернэйшнл ХХК"/>
    <d v="2020-12-24T00:00:00"/>
    <s v="Иж бүрдмэл дэд станц КТП-19,23 MNS 6/0.4kV 2500kVA"/>
    <x v="0"/>
    <s v="Эрдэнэт үйлдвэр ТӨҮГ"/>
    <s v="ТӨБЗГ"/>
    <m/>
    <m/>
    <m/>
    <s v="Э.Билгүүн"/>
    <m/>
    <m/>
  </r>
  <r>
    <n v="979"/>
    <x v="213"/>
    <m/>
    <s v="Г.Мөнхцэцэг"/>
    <s v="Сухайт хайрхан ХХК"/>
    <d v="2020-12-25T00:00:00"/>
    <s v="Нягтруулсан шүүгээ, багаж, эд хогшил нийлүүлэх"/>
    <x v="0"/>
    <s v="УБЕГ"/>
    <s v="ХЗДХС"/>
    <s v=" 6-1/7757"/>
    <s v="2020.12.22"/>
    <s v=" 6-1/7848"/>
    <s v="Г.Мөнхцэцэг"/>
    <m/>
    <m/>
  </r>
  <r>
    <n v="980"/>
    <x v="213"/>
    <m/>
    <s v="Г.Мөнхцэцэг"/>
    <s v="Гранд макс ХХК"/>
    <d v="2020-12-25T00:00:00"/>
    <s v="Нягтруулсан шүүгээ, багаж, эд хогшил нийлүүлэх Багц 1"/>
    <x v="0"/>
    <s v="УБЕГ"/>
    <s v="ХЗДХС"/>
    <s v=" 6-1/7757"/>
    <s v="2020.12.22"/>
    <s v=" 6-1/7848"/>
    <s v="Г.Мөнхцэцэг"/>
    <m/>
    <m/>
  </r>
  <r>
    <n v="981"/>
    <x v="214"/>
    <m/>
    <s v="Д.Номингэрэл"/>
    <s v="Их каркас констракшн ХХК"/>
    <d v="2020-12-28T00:00:00"/>
    <s v="Аймгийн төвийн ногоон байгууламжийн хэмжээг нэмэгдүүлж, Даланзадгад сумын цэцэрлэгт хүрээлэн байгуулах"/>
    <x v="3"/>
    <s v="Өмнөговь ЗД"/>
    <s v="Өмнөговь ЗД"/>
    <m/>
    <s v="2020.12.21"/>
    <d v="7838-06-01T00:00:00"/>
    <s v="Д.Номингэрэл"/>
    <s v="Орон нутгийн төсөв"/>
    <n v="1500000000"/>
  </r>
  <r>
    <n v="982"/>
    <x v="215"/>
    <m/>
    <s v="Г.Мөнхцэцэг"/>
    <s v="Дижитал актив ХХК"/>
    <d v="2020-12-31T00:00:00"/>
    <s v="Зорчигчийн вагон депоп хими цэвэрлэгээний машин худалдан авах"/>
    <x v="2"/>
    <s v="УБТЗ ХНН"/>
    <s v="ТӨБЗГ"/>
    <s v=" -"/>
    <s v="2020.12.25"/>
    <s v=" 6-1/7968"/>
    <s v="Г.Мөнхцэцэг"/>
    <m/>
    <m/>
  </r>
  <r>
    <n v="983"/>
    <x v="215"/>
    <m/>
    <s v="Ч.Баярмаа"/>
    <s v="Эрчим дөл ХХК"/>
    <d v="2020-12-31T00:00:00"/>
    <s v="Нөөцийн дизель мотор худалдан авах"/>
    <x v="0"/>
    <s v="Ховд аймгийн Манхан сумын ЗДТГ"/>
    <s v="Ховд ЗД"/>
    <m/>
    <m/>
    <m/>
    <s v="Ч.Баярмаа"/>
    <m/>
    <m/>
  </r>
  <r>
    <n v="984"/>
    <x v="215"/>
    <m/>
    <s v="Д.Номингэрэл"/>
    <s v="Гранд макс ХХК"/>
    <d v="2020-12-31T00:00:00"/>
    <s v="Завхан аймаг дахь Монголбанкны салбарт сургалтын өрөөний сандал, ширээ нийлүүлэх"/>
    <x v="0"/>
    <s v="Монголбанк"/>
    <s v="Монголбанк"/>
    <d v="7837-06-01T00:00:00"/>
    <s v="2020.12.25"/>
    <d v="7967-06-01T00:00:00"/>
    <s v="Д.Номингэрэл"/>
    <s v="Өөрийн хөрөнгө"/>
    <n v="20000000"/>
  </r>
  <r>
    <n v="985"/>
    <x v="215"/>
    <m/>
    <s v="Э.Билгүүн"/>
    <s v="Алтанжин чоян ХХК"/>
    <d v="2020-12-31T00:00:00"/>
    <s v="Онцгой байдлын албанд тээврийн хэрэгслийн дугуй худалдан авах"/>
    <x v="7"/>
    <s v="ОБЕГ"/>
    <s v="Шадар сайд"/>
    <m/>
    <m/>
    <m/>
    <s v="Э.Билгүүн"/>
    <m/>
    <m/>
  </r>
  <r>
    <n v="986"/>
    <x v="216"/>
    <m/>
    <s v="Ч.Баярмаа"/>
    <s v="Өнөлаб ХХК"/>
    <d v="2021-01-01T00:00:00"/>
    <s v="Орон сууц, нийтийн аж ахуйн удирдах газар ОНӨААТҮГ-ын ажилтнуудыг эрүүл мэндийн үзлэгт хамруулах"/>
    <x v="8"/>
    <s v="ОСНААУГ"/>
    <s v="НЗДТГ"/>
    <m/>
    <m/>
    <m/>
    <s v="Ч.Баярмаа"/>
    <m/>
    <m/>
  </r>
  <r>
    <n v="987"/>
    <x v="216"/>
    <m/>
    <s v="Б.Түвшин"/>
    <s v="Рашбай ХХК"/>
    <d v="2021-01-01T00:00:00"/>
    <s v="Сургуулийн хашаа"/>
    <x v="0"/>
    <s v="Дундговь аймгийн Хулд сумын ЗДТГ"/>
    <s v="Дундговь ЗД"/>
    <m/>
    <m/>
    <m/>
    <s v="Б.Түвшин"/>
    <m/>
    <m/>
  </r>
  <r>
    <n v="988"/>
    <x v="216"/>
    <m/>
    <s v="Э.Билгүүн"/>
    <s v="Микадо ХХК"/>
    <d v="2021-01-01T00:00:00"/>
    <s v="Ачааны вагоны өсгий худалдан авах"/>
    <x v="0"/>
    <s v="УБТЗ ХНН"/>
    <s v="ТӨБЗГ"/>
    <d v="7852-06-01T00:00:00"/>
    <s v="2020.12.28"/>
    <s v=" 6-1/7991"/>
    <s v="Э.Билгүүн"/>
    <m/>
    <m/>
  </r>
  <r>
    <n v="989"/>
    <x v="216"/>
    <m/>
    <s v="Э.Билгүүн"/>
    <s v="Микадо ХХК"/>
    <d v="2021-01-01T00:00:00"/>
    <s v="Хагас вагоны нээлхийн таг худалдан авах"/>
    <x v="0"/>
    <s v="УБТЗ ХНН"/>
    <s v="ТӨБЗГ"/>
    <d v="7853-06-01T00:00:00"/>
    <s v="2020.12.28"/>
    <s v=" 6-1/7992"/>
    <s v="Э.Билгүүн"/>
    <m/>
    <m/>
  </r>
  <r>
    <n v="990"/>
    <x v="216"/>
    <m/>
    <s v="Д.Номингэрэл"/>
    <s v="Барилга байгууламж ХХК"/>
    <d v="2021-01-01T00:00:00"/>
    <s v="Хүнд хэлбэрийн хөгжлийн бэрхшээлтэй хүүхдийн асрамж, халамжийн төвийн зураг, төсөв /Улаанбаатар, Чингэлтэй дүүрэг/"/>
    <x v="3"/>
    <s v="ХНХЯ"/>
    <s v="ХНХС"/>
    <m/>
    <s v="2020.12.22"/>
    <d v="7849-06-01T00:00:00"/>
    <s v="Д.Номингэрэл"/>
    <s v="Улсын төсөв"/>
    <n v="350000000"/>
  </r>
  <r>
    <n v="991"/>
    <x v="216"/>
    <m/>
    <s v="Д.Отгонсүрэн"/>
    <s v="Си Ай Ти ХХК"/>
    <d v="2021-01-01T00:00:00"/>
    <s v="Эрүүл мэндийг дэмжих төвд шаардлагатай тоног төхөөрөмж нийлүүлэх"/>
    <x v="0"/>
    <s v="ЭМЯ"/>
    <s v="ЭМС"/>
    <s v=" 6-1/7889"/>
    <s v="2020.12.25"/>
    <s v=" 6-1/7987"/>
    <s v="Д.Отгонсүрэн "/>
    <s v="Улсын төсөв"/>
    <n v="2450000000"/>
  </r>
  <r>
    <n v="992"/>
    <x v="217"/>
    <m/>
    <s v="Д.Отгонсүрэн"/>
    <s v="Ивээлт гүн ХХК"/>
    <d v="2021-01-05T00:00:00"/>
    <s v="Эрүүл мэндийг дэмжих төвд шаардлагатай хэт авиан оношилгооны тоног төхөөрөмжийн нийлүүлэгчийг сонгон шалгаруулах Багц-5"/>
    <x v="0"/>
    <s v="ЭМЯ"/>
    <s v="ЭМС"/>
    <s v=" 6-1/7889"/>
    <s v="2020.12.25"/>
    <s v=" 6-1/7987"/>
    <s v="Д.Отгонсүрэн "/>
    <s v="Улсын төсөв"/>
    <n v="2450000000"/>
  </r>
  <r>
    <n v="993"/>
    <x v="217"/>
    <m/>
    <s v="Д.Номингэрэл"/>
    <s v=" Эм эм си жи ХХК"/>
    <d v="2021-01-05T00:00:00"/>
    <s v="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
    <x v="3"/>
    <s v="БОАЖЯ"/>
    <s v="БОАЖС"/>
    <m/>
    <s v="2020.12.28"/>
    <s v=" 6-1/7990"/>
    <s v="Д.Номингэрэл"/>
    <m/>
    <m/>
  </r>
  <r>
    <n v="994"/>
    <x v="217"/>
    <m/>
    <s v="Г.Мөнхцэцэг"/>
    <s v="Гоол ХХК"/>
    <d v="2021-01-05T00:00:00"/>
    <s v="Тусгай зориулалт бүхий фанера нийлүүлэх"/>
    <x v="7"/>
    <s v="Эрдэнэт үйлдвэр ТӨҮГ"/>
    <s v="ТӨБЗГ"/>
    <s v=" -"/>
    <s v="2020.12.28"/>
    <s v=" 6-1/7995"/>
    <s v="Г.Мөнхцэцэг"/>
    <m/>
    <m/>
  </r>
  <r>
    <n v="995"/>
    <x v="218"/>
    <m/>
    <s v="Д.Номингэрэл"/>
    <s v="Профешнл арт ХХК"/>
    <d v="2021-01-06T00:00:00"/>
    <s v="Улсын филармонид хөгжлийн зэмсэг нийлүүлэх Багц 1, 2, 3"/>
    <x v="0"/>
    <s v="Соёлын яам"/>
    <s v="Соёлын сайд"/>
    <s v=" 6-1/7965 "/>
    <s v="2021.01.06"/>
    <d v="1939-06-01T00:00:00"/>
    <s v="Д.Номингэрэл"/>
    <s v="Сан "/>
    <n v="1763000000"/>
  </r>
  <r>
    <n v="996"/>
    <x v="218"/>
    <m/>
    <s v="Г.Мөнхцэцэг"/>
    <s v="Бодь электроникс ХХК"/>
    <d v="2021-01-06T00:00:00"/>
    <s v="Биеийн тамир, спортын салбарын цахим хурлын тоног төхөөрөмж, тавилга эд хогшил нийлүүлэх"/>
    <x v="0"/>
    <s v="Биеийн тамир спортын улсын хороо"/>
    <s v="БСШУСС"/>
    <s v=" 6-1/7993"/>
    <s v="2020.12.31"/>
    <s v=" 6-1/8113"/>
    <s v="Г.Мөнхцэцэг"/>
    <m/>
    <m/>
  </r>
  <r>
    <n v="997"/>
    <x v="218"/>
    <m/>
    <s v="Г.Мөнхцэцэг"/>
    <s v="Бодь электроникс ХХК"/>
    <d v="2021-01-06T00:00:00"/>
    <s v="Биеийн тамир, спортын салбарын цахим хурлын тоног төхөөрөмж, тавилга эд хогшил нийлүүлэх Багц 2 Цахим хурлын тоног төхөөрөмж"/>
    <x v="0"/>
    <s v="Биеийн тамир спортын улсын хороо"/>
    <s v="БСШУСС"/>
    <s v=" 6-1/7993"/>
    <s v="2020.12.31"/>
    <s v=" 6-1/8113"/>
    <s v="Г.Мөнхцэцэг"/>
    <m/>
    <m/>
  </r>
  <r>
    <n v="998"/>
    <x v="218"/>
    <m/>
    <s v="Д.Отгонсүрэн"/>
    <s v="Эко хүрээ ХХК"/>
    <d v="2021-01-06T00:00:00"/>
    <s v="Төв болон орон нутгийн аэродромын засвар арчлалтад шаардлагатай хүйтэн асфальт нийлүүлэх 17500 кг нийлүүлэх"/>
    <x v="0"/>
    <s v="Иргэний нисэхийн ерөнхий газар"/>
    <s v="ЗТХС"/>
    <s v=" 6-1/7966"/>
    <s v="2020.12.31"/>
    <s v=" 6-1/8115"/>
    <s v="Д.Отгонсүрэн "/>
    <s v="Улсын төсөв"/>
    <n v="66500000"/>
  </r>
  <r>
    <n v="999"/>
    <x v="218"/>
    <m/>
    <s v="Г.Мөнхцэцэг"/>
    <s v="ЧПМ ХХК"/>
    <d v="2021-01-06T00:00:00"/>
    <s v="Хос дугуй угсралтын нарийн хэмжүүрийн багаж худалдаг авах"/>
    <x v="0"/>
    <s v="УБТЗ ХНН"/>
    <s v="ТӨБЗГ"/>
    <m/>
    <s v=" 2021.01.05"/>
    <s v=" 6-1/13"/>
    <s v="Г.Мөнхцэцэг"/>
    <m/>
    <m/>
  </r>
  <r>
    <n v="1000"/>
    <x v="219"/>
    <m/>
    <s v="Д.Номингэрэл"/>
    <s v="Эгшиглэн магнай ХХК"/>
    <d v="2021-01-07T00:00:00"/>
    <s v="Улсын филармонид хөгжлийн зэмсэг нийлүүлэх Багц 4 Улсын филармонийн үндэсний хөгжлийн зэмсэг шинэчлэх"/>
    <x v="0"/>
    <s v="Соёлын яам"/>
    <s v="Соёлын сайд"/>
    <d v="7965-06-01T00:00:00"/>
    <s v="2021.01.06"/>
    <d v="1939-06-01T00:00:00"/>
    <s v="Д.Номингэрэл"/>
    <s v="Сан "/>
    <n v="1763000000"/>
  </r>
  <r>
    <n v="1001"/>
    <x v="220"/>
    <m/>
    <s v="Д.Номингэрэл"/>
    <s v="Монос трейд ХК"/>
    <d v="2021-01-08T00:00:00"/>
    <s v="Нийслэлийн эрүүл мэндийн газарт лабораторийн урвалж, оношлуур, сорьц авах хэрэгсэл нийлүүлэх Багц 5 &quot;Шинэ коронавирус Sars Cov-2 халдварын сорьц авах багц&quot; "/>
    <x v="3"/>
    <s v="Нийслэлийн эрүүл мэндийн газар"/>
    <s v="ЭМС"/>
    <m/>
    <s v="2020.12.31"/>
    <s v=" 6-1/8112"/>
    <s v="Д.Номингэрэл"/>
    <s v="Улсын төсөв"/>
    <n v="788550000"/>
  </r>
  <r>
    <n v="1002"/>
    <x v="220"/>
    <m/>
    <s v="Г.Мөнхцэцэг"/>
    <s v="Баянширээ ХХК"/>
    <d v="2021-01-08T00:00:00"/>
    <s v="Автомат цонх засварын ажил"/>
    <x v="0"/>
    <s v="УБТЗ ХНН"/>
    <s v="ТӨБЗГ"/>
    <s v=" 6-1/8116"/>
    <s v=" 2021.01.08"/>
    <s v=" 6-1/49"/>
    <s v="Г.Мөнхцэцэг"/>
    <m/>
    <m/>
  </r>
  <r>
    <n v="1003"/>
    <x v="221"/>
    <m/>
    <s v="Э.Билгүүн"/>
    <s v="Платиниум их өргөө констракшн ХХК"/>
    <d v="2021-01-11T00:00:00"/>
    <s v="Тусгай тоноглол нийлүүлэх"/>
    <x v="0"/>
    <s v="Эрдэнэт үйлдвэр ТӨҮГ"/>
    <s v="ТӨБЗГ"/>
    <m/>
    <s v="2020.01.11"/>
    <s v=" 6-1/69"/>
    <s v="Э.Билгүүн"/>
    <m/>
    <m/>
  </r>
  <r>
    <n v="1004"/>
    <x v="221"/>
    <m/>
    <s v="Г.Мөнхцэцэг"/>
    <s v="Абсолют чойс ХХК"/>
    <d v="2021-01-11T00:00:00"/>
    <s v="Холбоо, навигаци, ажиглалтын албаны инженер, техникийн ажилтнуудн хөдөлмөр хамгааллын хувцас нийлүүлэх"/>
    <x v="1"/>
    <s v="ИНЕГ"/>
    <s v="ЗТХС"/>
    <m/>
    <s v=" 2021.01.08"/>
    <s v=" 6-1/50"/>
    <s v="Г.Мөнхцэцэг"/>
    <m/>
    <m/>
  </r>
  <r>
    <n v="1005"/>
    <x v="222"/>
    <m/>
    <s v="Д.Номингэрэл"/>
    <s v="Алхана трейд ХХК"/>
    <d v="2021-01-13T00:00:00"/>
    <s v="Хүчний трансформатор 80 мва"/>
    <x v="1"/>
    <s v="Эрдэнэт үйлдвэр ТӨҮГ"/>
    <s v="ТӨБЗГ"/>
    <d v="8126-06-01T00:00:00"/>
    <s v="2020.01.11"/>
    <s v=" 6-1/70"/>
    <s v="Д.Номингэрэл"/>
    <s v="Өөрийн хөрөнгө"/>
    <n v="4371300000"/>
  </r>
  <r>
    <n v="1006"/>
    <x v="222"/>
    <m/>
    <s v="Э.Билгүүн"/>
    <s v="Эн эс ти юү ХХК"/>
    <d v="2021-01-13T00:00:00"/>
    <s v="Дотоод хяналтын камер"/>
    <x v="3"/>
    <s v="Дундговь аймгийн Говийн ирээдүй цогцолбор сургууль"/>
    <s v="Дундговь аймгийн ЗДТГ"/>
    <m/>
    <m/>
    <m/>
    <s v="Э.Билгүүн"/>
    <m/>
    <m/>
  </r>
  <r>
    <n v="1007"/>
    <x v="222"/>
    <m/>
    <s v="Э.Билгүүн"/>
    <s v="Эн эс ти юү ХХК"/>
    <d v="2021-01-13T00:00:00"/>
    <s v="Нийтийн эзэмшлийн талбайд камер нэмэх"/>
    <x v="3"/>
    <s v="Өмнөговь аймгийн Манлай сумын ЗДТГ"/>
    <s v="Өмнөговь ЗД"/>
    <m/>
    <m/>
    <m/>
    <s v="Э.Билгүүн"/>
    <m/>
    <m/>
  </r>
  <r>
    <n v="1008"/>
    <x v="222"/>
    <m/>
    <s v="Г.Мөнхцэцэг"/>
    <s v="Нэгм электроникс ХХК"/>
    <d v="2021-01-13T00:00:00"/>
    <s v="Сурагчийн ширээ сандал нийлүүлэх"/>
    <x v="5"/>
    <s v="Дундговь аймгийн Цагаандэлгэр сумын ЗДТГ"/>
    <s v="Дундговь аймгийн ЗДТГ"/>
    <m/>
    <s v=" 2021.01.08"/>
    <s v=" 6-1/51"/>
    <s v="Г.Мөнхцэцэг"/>
    <m/>
    <m/>
  </r>
  <r>
    <n v="1009"/>
    <x v="222"/>
    <m/>
    <s v="Д.Номингэрэл"/>
    <s v="ЧПМ ХХК"/>
    <d v="2021-01-13T00:00:00"/>
    <s v="Хатуу хайлш Pramet нийлүүлэх"/>
    <x v="0"/>
    <s v="Эрдэнэт үйлдвэр ТӨҮГ"/>
    <s v="ТӨБЗГ"/>
    <s v="6-1/12"/>
    <s v="2020.01.13"/>
    <s v="6-1/121"/>
    <s v="Д.Номингэрэл"/>
    <s v="Өөрийн хөрөнгө"/>
    <n v="32213052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10">
  <r>
    <n v="1"/>
    <d v="2021-01-04T00:00:00"/>
    <s v="Ц.Батзул"/>
    <x v="0"/>
    <s v="Ди ди эй жи ХХК"/>
    <d v="2021-01-18T00:00:00"/>
    <m/>
    <s v="Уул тээврийн тоног төхөөрөмжийн ашиглалтын үр ашгийг дээшлүүлэх судалгаа"/>
    <x v="0"/>
    <s v="Эрдэнэт үйлдвэр ТӨҮГ"/>
    <s v="ТӨБЗГ"/>
    <m/>
    <d v="2020-01-08T00:00:00"/>
    <s v="6-1/53"/>
    <s v="Э.Билгүүн"/>
    <s v="өөрийн"/>
    <n v="108000000"/>
    <m/>
    <m/>
    <m/>
    <m/>
    <m/>
    <m/>
    <m/>
  </r>
  <r>
    <n v="2"/>
    <d v="2021-01-04T00:00:00"/>
    <s v="Ц.Батзул"/>
    <x v="1"/>
    <s v="Ти Эс Эн ХХК"/>
    <d v="2021-01-18T00:00:00"/>
    <m/>
    <s v="Хатуу хайлш Pramet"/>
    <x v="1"/>
    <s v="Эрдэнэт үйлдвэр ТӨҮГ"/>
    <s v="ТӨБЗГ"/>
    <s v="6-1/12"/>
    <d v="2021-01-13T00:00:00"/>
    <s v="6-1/121"/>
    <s v="Д.Номингэрэл"/>
    <s v="Өөрийн хөрөнгө"/>
    <n v="322130520"/>
    <m/>
    <s v="Тийм "/>
    <m/>
    <m/>
    <m/>
    <m/>
    <m/>
  </r>
  <r>
    <n v="3"/>
    <d v="2021-01-04T00:00:00"/>
    <s v="Ц.Батзул"/>
    <x v="2"/>
    <s v="Цонбон тоосго ХХК"/>
    <d v="2021-01-18T00:00:00"/>
    <m/>
    <s v="Дүүргийн нэгдсэн эмнэлгийн барилга барих"/>
    <x v="2"/>
    <s v="Сүхбаатар дүүргийн ХААА"/>
    <s v="Нийслэлийн ЗД"/>
    <s v=" 6-1/52"/>
    <s v=" 2021/01/18"/>
    <s v=" 6-1/158"/>
    <s v="Г.Мөнхцэцэг"/>
    <s v="Орон нутгийн төсөв "/>
    <n v="16000000000"/>
    <m/>
    <m/>
    <m/>
    <m/>
    <m/>
    <m/>
    <m/>
  </r>
  <r>
    <n v="4"/>
    <d v="2021-01-04T00:00:00"/>
    <s v="Ц.Батзул"/>
    <x v="0"/>
    <s v="Мэдрүүр ХХК"/>
    <d v="2021-01-18T00:00:00"/>
    <m/>
    <s v="Тусгай тоноглолтой автомашин"/>
    <x v="1"/>
    <s v="Эрдэнэт үйлдвэр ТӨҮГ"/>
    <s v="ТӨБЗГ"/>
    <s v=" 6-1/48"/>
    <d v="2021-01-15T00:00:00"/>
    <s v="6-1/142"/>
    <s v="Э.Билгүүн"/>
    <s v="Өөрийн хөрөнгө"/>
    <n v="602034175"/>
    <s v="тийм"/>
    <m/>
    <m/>
    <m/>
    <m/>
    <m/>
    <m/>
  </r>
  <r>
    <n v="5"/>
    <d v="2021-01-07T00:00:00"/>
    <s v="Ц.Батзул"/>
    <x v="0"/>
    <s v="МБ инженеринг ХХК"/>
    <d v="2021-01-21T00:00:00"/>
    <m/>
    <s v="Тусгай тоноглолтой автомашин"/>
    <x v="1"/>
    <s v="Эрдэнэт үйлдвэр ТӨҮГ"/>
    <s v="ТӨБЗГ"/>
    <s v=" 6-1/48"/>
    <d v="2021-01-15T00:00:00"/>
    <s v="6-1/142"/>
    <s v="Э.Билгүүн"/>
    <s v="Өөрийн хөрөнгө"/>
    <n v="602034175"/>
    <s v="тийм"/>
    <m/>
    <m/>
    <m/>
    <m/>
    <m/>
    <m/>
  </r>
  <r>
    <n v="6"/>
    <d v="2021-01-08T00:00:00"/>
    <s v="Ц.Батзул"/>
    <x v="0"/>
    <s v="Чандмань хонгор групп ХХК"/>
    <d v="2021-01-22T00:00:00"/>
    <m/>
    <s v="БГДЭМТ-ийн хүлээн авах, яаралтай тусламж, эрчимт эмчилгээний хэсгийн засварын ажил"/>
    <x v="1"/>
    <s v="Баянгол дүүргийн эрүүл мэндийн төв"/>
    <s v="ЭМС"/>
    <s v="6-1/116"/>
    <d v="2021-01-21T00:00:00"/>
    <s v="6-1/240"/>
    <s v="Э.Билгүүн"/>
    <s v="Улсын төсөв"/>
    <n v="50218836"/>
    <m/>
    <m/>
    <m/>
    <m/>
    <m/>
    <m/>
    <m/>
  </r>
  <r>
    <n v="7"/>
    <d v="2021-01-13T00:00:00"/>
    <s v="Ц.Батзул"/>
    <x v="1"/>
    <s v="Усны эрчим ХХК"/>
    <d v="2021-01-27T00:00:00"/>
    <m/>
    <s v="Хотын инженерийн бэлтгэл арга хэмжээний мастер төлөвлөгөө"/>
    <x v="1"/>
    <s v="БХБЯ"/>
    <s v="БХБС"/>
    <s v="6-1/147"/>
    <d v="2021-01-27T00:00:00"/>
    <s v="6-1/275"/>
    <s v="Д.Номингэрэл"/>
    <s v="Улсын төсөв"/>
    <n v="1200000000"/>
    <m/>
    <m/>
    <m/>
    <m/>
    <m/>
    <m/>
    <m/>
  </r>
  <r>
    <n v="8"/>
    <d v="2021-01-18T00:00:00"/>
    <s v="Ц.Батзул"/>
    <x v="2"/>
    <s v="Монтех дистрибьюшн ХХК"/>
    <d v="2021-02-01T00:00:00"/>
    <m/>
    <s v="Судалгааны программ хангамж"/>
    <x v="1"/>
    <s v="Эрдэнэт үйлдвэр ТӨҮГ"/>
    <s v="ТӨБЗГ"/>
    <s v=" 6-1/210"/>
    <s v=" 2021/01/28"/>
    <s v=" 6-1/301"/>
    <s v="Г.Мөнхцэцэг"/>
    <s v="Өөрийн хөрөнгө"/>
    <n v="19537000"/>
    <s v="тийм"/>
    <m/>
    <m/>
    <m/>
    <m/>
    <m/>
    <m/>
  </r>
  <r>
    <n v="9"/>
    <d v="2021-01-18T00:00:00"/>
    <s v="Ц.Батзул"/>
    <x v="0"/>
    <s v="Мурап ХХК"/>
    <d v="2021-02-01T00:00:00"/>
    <m/>
    <s v="Эрүүл мэндийн төвийн барилга, 5 ор, Баян-Өлгий, Ногооннуур сумын Ховд баг"/>
    <x v="0"/>
    <s v="ТХААГ"/>
    <s v="Шадар сайд"/>
    <m/>
    <d v="2021-01-21T00:00:00"/>
    <s v="6-1/234"/>
    <s v="Э.Билгүүн"/>
    <s v="Улсын төсөв"/>
    <n v="340000000"/>
    <m/>
    <m/>
    <m/>
    <m/>
    <m/>
    <m/>
    <m/>
  </r>
  <r>
    <n v="10"/>
    <d v="2021-01-18T00:00:00"/>
    <s v="Ц.Батзул"/>
    <x v="2"/>
    <s v="Ганган хэлхээ ХХК"/>
    <d v="2021-02-01T00:00:00"/>
    <m/>
    <s v="Тусгай зориулалтын цахилгааны хөдөлгүүр"/>
    <x v="0"/>
    <s v="Эрдэнэт үйлдвэр ТӨҮГ"/>
    <s v="ТӨБЗГ"/>
    <m/>
    <s v=" 2021/01/21"/>
    <s v="6-1/235"/>
    <s v="Г.Мөнхцэцэг"/>
    <s v="Өөрийн хөрөнгө"/>
    <n v="52615104"/>
    <m/>
    <m/>
    <m/>
    <m/>
    <m/>
    <m/>
    <m/>
  </r>
  <r>
    <n v="11"/>
    <d v="2021-01-19T00:00:00"/>
    <s v="Ц.Батзул"/>
    <x v="0"/>
    <s v="Платиниум их өргөө констракшн ХХК"/>
    <d v="2021-02-02T00:00:00"/>
    <m/>
    <s v="Тусгай тоноглол нийлүүлэх"/>
    <x v="3"/>
    <s v="Эрдэнэт үйлдвэр ТӨҮГ"/>
    <s v="ТӨБЗГ"/>
    <s v="6-1/273"/>
    <d v="2021-02-02T00:00:00"/>
    <s v="6-1/350"/>
    <s v="Э.Билгүүн"/>
    <s v="Өөрийн хөрөнгө "/>
    <n v="10670400"/>
    <s v="тийм"/>
    <m/>
    <m/>
    <m/>
    <m/>
    <m/>
    <m/>
  </r>
  <r>
    <n v="12"/>
    <d v="2021-01-19T00:00:00"/>
    <s v="Ц.Батзул"/>
    <x v="0"/>
    <s v="Хоббизоон ХХК"/>
    <d v="2021-02-02T00:00:00"/>
    <m/>
    <s v="Тусгай тоноглол нийлүүлэх"/>
    <x v="3"/>
    <s v="Эрдэнэт үйлдвэр ТӨҮГ"/>
    <s v="ТӨБЗГ"/>
    <s v="6-1/273"/>
    <d v="2021-02-02T00:00:00"/>
    <s v="6-1/350"/>
    <s v="Э.Билгүүн"/>
    <s v="Өөрийн хөрөнгө"/>
    <n v="10670400"/>
    <s v="тийм"/>
    <m/>
    <m/>
    <m/>
    <m/>
    <m/>
    <m/>
  </r>
  <r>
    <n v="13"/>
    <d v="2021-01-19T00:00:00"/>
    <s v="Ц.Батзул"/>
    <x v="0"/>
    <s v="Мөнгөн хөдөлгүүр ХХК"/>
    <d v="2021-02-02T00:00:00"/>
    <m/>
    <s v="Илчит тэрэгний их засвар KP-2"/>
    <x v="0"/>
    <s v="Монголросцветмет ТӨҮГ"/>
    <s v="ТӨБЗГ"/>
    <m/>
    <d v="2021-01-27T00:00:00"/>
    <s v="6-1/274"/>
    <s v="Э.Билгүүн"/>
    <s v="өөрийн"/>
    <n v="1000000000"/>
    <m/>
    <m/>
    <m/>
    <m/>
    <m/>
    <m/>
    <m/>
  </r>
  <r>
    <n v="14"/>
    <d v="2021-01-20T00:00:00"/>
    <s v="Ц.Батзул"/>
    <x v="3"/>
    <s v="Абсолют чойс ХХК"/>
    <d v="2021-02-03T00:00:00"/>
    <m/>
    <s v="Уурхайн ажилчдын өвлийн хувцас худалдан авах"/>
    <x v="2"/>
    <s v="Тавантолгой ХК"/>
    <s v="Өмнөговь аймгийн ЗД"/>
    <s v="6-1/300"/>
    <s v="2021,02,02"/>
    <s v="6-1/357"/>
    <s v="Д.Отгонсүрэн"/>
    <s v="  Өөрийн хөрөнгө"/>
    <n v="41300000"/>
    <s v="сунгаагүй"/>
    <m/>
    <m/>
    <m/>
    <m/>
    <m/>
    <m/>
  </r>
  <r>
    <n v="15"/>
    <d v="2021-01-22T00:00:00"/>
    <s v="Ц.Батзул"/>
    <x v="2"/>
    <s v="Монтех дистрибьюшн ХХК"/>
    <d v="2021-02-05T00:00:00"/>
    <m/>
    <s v="Хүйтнээр хатуурах холимгийн лабораторийн төхөөрөмж "/>
    <x v="1"/>
    <s v="Эрдэнэт үйлдвэр ТӨҮГ"/>
    <s v="ТӨБЗГ"/>
    <s v="6-1/296"/>
    <s v=" 2021/02/02"/>
    <s v=" 6-1/351"/>
    <s v="Г.Мөнхцэцэг"/>
    <s v="Өөрийн хөрөнгө"/>
    <n v="379103400"/>
    <n v="0"/>
    <s v="тийм"/>
    <m/>
    <m/>
    <m/>
    <m/>
    <m/>
  </r>
  <r>
    <n v="16"/>
    <d v="2021-01-22T00:00:00"/>
    <s v="Ц.Батзул"/>
    <x v="0"/>
    <s v="Алтай трест ХХК"/>
    <d v="2021-02-05T00:00:00"/>
    <m/>
    <s v="Тайширын усан цахилгаан станцаас аймгийн төв рүү татах 110 кВт-ын ЦДАШ, дэд станц /Говь-Алтай/"/>
    <x v="0"/>
    <s v="ТХААГ"/>
    <s v="Шадар сайд"/>
    <m/>
    <d v="2021-01-27T00:00:00"/>
    <s v="6-1/299"/>
    <s v="Э.Билгүүн"/>
    <s v="Улсын төсөв"/>
    <n v="7900000000"/>
    <m/>
    <m/>
    <m/>
    <m/>
    <m/>
    <m/>
    <m/>
  </r>
  <r>
    <n v="17"/>
    <d v="2021-01-25T00:00:00"/>
    <s v="Ц.Батзул"/>
    <x v="0"/>
    <s v="Өвөрмөц сэтгэмж ХХК"/>
    <d v="2021-02-08T00:00:00"/>
    <m/>
    <s v="ЗДТГ-ын нэг цэгийн үйлчилгээний өрөөг засварлах"/>
    <x v="4"/>
    <s v="Дорнод аймгийн Хөлөнбуйр сумын ЗДТГ"/>
    <s v="Дорнод аймгийн ЗД"/>
    <m/>
    <d v="2021-02-02T00:00:00"/>
    <s v="6-1/354"/>
    <s v="Э.Билгүүн"/>
    <s v="Орон нутгийн төсөв"/>
    <n v="15000000"/>
    <s v="тийм"/>
    <m/>
    <m/>
    <m/>
    <m/>
    <m/>
    <m/>
  </r>
  <r>
    <n v="18"/>
    <d v="2021-01-25T00:00:00"/>
    <s v="Ц.Батзул"/>
    <x v="2"/>
    <s v="Батжинбат индастри ХХК"/>
    <d v="2021-02-08T00:00:00"/>
    <m/>
    <s v="Автосамосвалын төрөл бүрийн шүүр"/>
    <x v="2"/>
    <s v="Эрдэнэт үйлдвэр ТӨҮГ"/>
    <s v="ТӨБЗГ"/>
    <s v="6-1/475"/>
    <s v=" 2021/02/08"/>
    <s v="6-1/436"/>
    <s v="Г.Мөнхцэцэг"/>
    <s v="Өөрийн хөрөнгө"/>
    <n v="57542640"/>
    <n v="0"/>
    <s v="тийм"/>
    <m/>
    <m/>
    <m/>
    <m/>
    <m/>
  </r>
  <r>
    <n v="19"/>
    <d v="2021-01-27T00:00:00"/>
    <s v="Ц.Батзул"/>
    <x v="2"/>
    <s v="Баянширээ ХХК"/>
    <d v="2021-02-10T00:00:00"/>
    <m/>
    <s v="Баянхонгор аймгийн төвийн хог хаягдлыг бууруулах арга хэмжээнд дэмжлэг үзүүлэх"/>
    <x v="0"/>
    <s v="Баянхонгор аймгийн ОНӨГ"/>
    <s v="Баянхонгор аймгийн ЗД"/>
    <s v=" -"/>
    <s v=" 2021/02/04"/>
    <s v=" 6-1/383"/>
    <s v="Г.Мөнхцэцэг"/>
    <s v="Улсын төсвийн хөрөнгө оруулалт"/>
    <n v="50000000"/>
    <n v="0"/>
    <m/>
    <m/>
    <m/>
    <m/>
    <m/>
    <m/>
  </r>
  <r>
    <n v="20"/>
    <d v="2021-01-27T00:00:00"/>
    <s v="Ц.Батзул"/>
    <x v="2"/>
    <s v="Олз баялаг ХХК"/>
    <d v="2021-02-10T00:00:00"/>
    <m/>
    <s v="Хүнс тэжээлийн дэмжлэг үзүүлэх хөтөлбөрийн хүрээнд сонгогдсон өрхүүдэд үйлчлэх хүнсний дэлгүүр сонгох"/>
    <x v="0"/>
    <s v="Баянхонгор аймгийн Жаргалант сумын ЗДТГ"/>
    <s v="Баянхонгор аймгийн ЗД"/>
    <s v=" -"/>
    <d v="2021-02-09T00:00:00"/>
    <s v=" 6-1/494"/>
    <s v="Г.Мөнхцэцэг"/>
    <s v="Улсын төсөв"/>
    <n v="40608000"/>
    <s v="сунгасан "/>
    <m/>
    <m/>
    <m/>
    <m/>
    <m/>
    <m/>
  </r>
  <r>
    <n v="21"/>
    <d v="2021-01-27T00:00:00"/>
    <s v="Ц.Батзул"/>
    <x v="1"/>
    <s v="Көркем ХХК"/>
    <d v="2021-02-10T00:00:00"/>
    <m/>
    <s v="Алтанцөгц сумын сургуулийн А корпус, биеийн тамирын заалны засварын ажил"/>
    <x v="0"/>
    <s v="Баян-Өлгий аймгийн ЗДТГ"/>
    <s v="Баян-Өлгий аймгийн ЗД"/>
    <m/>
    <d v="2021-02-02T00:00:00"/>
    <s v="6-1/352"/>
    <s v="Д.Номингэрэл"/>
    <s v="Улсын төсөв"/>
    <n v="300000000"/>
    <s v="сунгасан "/>
    <m/>
    <m/>
    <m/>
    <m/>
    <m/>
    <m/>
  </r>
  <r>
    <n v="22"/>
    <d v="2021-01-28T00:00:00"/>
    <s v="Ц.Батзул"/>
    <x v="0"/>
    <s v="Алтан завъяа ундарга ХХК"/>
    <d v="2021-02-11T00:00:00"/>
    <m/>
    <s v="Гудамж талбайн гэрэлтүүлэг хийх"/>
    <x v="0"/>
    <s v="Баянхонгор аймгийн Бөмбөгөр сумын ЗДТГ"/>
    <s v="Баянхонгор аймгийн ЗД"/>
    <m/>
    <d v="2021-02-04T00:00:00"/>
    <s v="6-1/380"/>
    <s v="Э.Билгүүн"/>
    <s v="Орон нутгийн хөгжлийн сан"/>
    <n v="40000000"/>
    <s v="сунгаагүй "/>
    <m/>
    <m/>
    <m/>
    <m/>
    <m/>
    <m/>
  </r>
  <r>
    <n v="23"/>
    <d v="2021-01-29T00:00:00"/>
    <s v="Ц.Батзул"/>
    <x v="1"/>
    <s v="Үлэмж орших хоршоо"/>
    <d v="2021-02-12T00:00:00"/>
    <m/>
    <s v="Сургуулийн дотуур байрны хүүхдийн хоол хүнс нийлүүлэх"/>
    <x v="0"/>
    <s v="Хэнтий аймгийн Дархан сумын Ерөнхий боловсролын сургууль"/>
    <s v="Хэнтий аймгийн ЗД"/>
    <m/>
    <d v="2021-02-04T00:00:00"/>
    <s v="6-1/388"/>
    <s v="Д.Номингэрэл"/>
    <s v="Улсын төсөв"/>
    <n v="22460100"/>
    <s v="сунгасан "/>
    <m/>
    <m/>
    <m/>
    <m/>
    <m/>
    <m/>
  </r>
  <r>
    <n v="24"/>
    <d v="2021-01-29T00:00:00"/>
    <s v="Ц.Батзул"/>
    <x v="1"/>
    <s v="Үлэмж орших хоршоо"/>
    <d v="2021-02-12T00:00:00"/>
    <m/>
    <s v="Дархан сумын цэцэрлэгийн хүүхдийн хоол хүнсний материал"/>
    <x v="0"/>
    <s v="Хэнтий аймгийн Дархан сумын цэцэрлэг"/>
    <s v="Хэнтий аймгийн ЗД"/>
    <m/>
    <d v="2021-02-04T00:00:00"/>
    <s v="6-1/387"/>
    <s v="Д.Номингэрэл"/>
    <s v="Улсын төсөв"/>
    <n v="41520600"/>
    <s v="сунгаагүй"/>
    <m/>
    <m/>
    <m/>
    <m/>
    <m/>
    <m/>
  </r>
  <r>
    <n v="25"/>
    <d v="2021-02-01T00:00:00"/>
    <s v="Ц.Батзул"/>
    <x v="0"/>
    <s v="Мөнгөн хөдөлгүүр ХХК"/>
    <d v="2021-02-15T00:00:00"/>
    <m/>
    <s v="Илчит тэрэгний их засвар KP-2"/>
    <x v="4"/>
    <s v="Монголросцветмет ТӨҮГ"/>
    <s v="ТӨБЗГ"/>
    <m/>
    <d v="2021-02-08T00:00:00"/>
    <s v="6-1/428"/>
    <s v="Э.Билгүүн"/>
    <s v="өөрийн"/>
    <n v="1000000000"/>
    <s v="сунгаагүй"/>
    <m/>
    <m/>
    <m/>
    <m/>
    <m/>
    <m/>
  </r>
  <r>
    <n v="26"/>
    <d v="2021-02-01T00:00:00"/>
    <s v="Ц.Батзул"/>
    <x v="2"/>
    <s v="Монгол менежмент төв ХХК"/>
    <d v="2021-02-15T00:00:00"/>
    <m/>
    <s v="Баяжуулах үйлдвэрийн хаягдлыг өтгөрүүлэх технологийн ТЭЗҮ боловсруулах"/>
    <x v="1"/>
    <s v="Эрдэнэт үйлдвэр ТӨҮГ"/>
    <s v="ТӨБЗГ"/>
    <s v=" 6-1/382"/>
    <d v="2021-02-15T00:00:00"/>
    <s v=" 6-1/556"/>
    <s v="Г.Мөнхцэцэг"/>
    <s v="Өөрийн хөрөнгө"/>
    <n v="1080000000"/>
    <n v="0"/>
    <s v="тийм"/>
    <m/>
    <m/>
    <m/>
    <m/>
    <m/>
  </r>
  <r>
    <n v="27"/>
    <d v="2021-02-01T00:00:00"/>
    <s v="Ц.Батзул"/>
    <x v="0"/>
    <s v="Монтех дистрибьюшн ХХК"/>
    <d v="2021-02-15T00:00:00"/>
    <m/>
    <s v="Лабораторийн багаж техник хэрэгсэл Багц 1"/>
    <x v="1"/>
    <s v="Шүүхийн шинжилгээний үндэсний хүрээлэн"/>
    <s v="ХЗДХС"/>
    <s v="6-1/381"/>
    <d v="2021-02-16T00:00:00"/>
    <s v="6-1/561"/>
    <s v="Э.Билгүүн"/>
    <s v="Бусад"/>
    <n v="214790000"/>
    <m/>
    <m/>
    <m/>
    <m/>
    <m/>
    <m/>
    <m/>
  </r>
  <r>
    <n v="28"/>
    <d v="2021-02-01T00:00:00"/>
    <s v="Ц.Батзул"/>
    <x v="0"/>
    <s v="Иззи оффис ХХК"/>
    <d v="2021-02-15T00:00:00"/>
    <m/>
    <s v="Лабораторийн багаж техник хэрэгсэл Багц 1"/>
    <x v="1"/>
    <s v="Шүүхийн шинжилгээний үндэсний хүрээлэн"/>
    <s v="ХЗДХС"/>
    <s v="6-1/381"/>
    <d v="2021-02-16T00:00:00"/>
    <s v="6-1/561"/>
    <s v="Э.Билгүүн"/>
    <s v="Бусад"/>
    <n v="214790000"/>
    <s v="тийм"/>
    <m/>
    <m/>
    <m/>
    <m/>
    <m/>
    <m/>
  </r>
  <r>
    <n v="29"/>
    <d v="2021-02-02T00:00:00"/>
    <s v="Ц.Батзул"/>
    <x v="2"/>
    <s v="Жол ХХК"/>
    <d v="2021-02-16T00:00:00"/>
    <s v="XV.1.1.26"/>
    <s v="Сумын төвийн хатуу хучилттай авто зам /Баян-Өлгий, Улаанхус сум/"/>
    <x v="1"/>
    <s v="ТХААГ"/>
    <s v="Шадар сайд"/>
    <s v=" 6-1/423"/>
    <s v=" 2021/02/16"/>
    <s v=" 6-1/576"/>
    <s v="Г.Мөнхцэцэг"/>
    <s v="Улсын төсвийн хөрөнгө оруулалт"/>
    <n v="4597500000"/>
    <n v="0"/>
    <m/>
    <m/>
    <m/>
    <m/>
    <m/>
    <m/>
  </r>
  <r>
    <n v="30"/>
    <d v="2021-02-02T00:00:00"/>
    <s v="Ц.Батзул"/>
    <x v="1"/>
    <s v="Алтайнгазрын хүч ХХК"/>
    <d v="2021-02-16T00:00:00"/>
    <m/>
    <s v="Аймаг, сумдын инженерийн шугам сүлжээ, үерийн хамгаалалтын барилга байгууламжийн зураг төсөл /21 аймаг/ төсөл, арга хэмжээний Багц 5"/>
    <x v="1"/>
    <s v="БХБЯ"/>
    <s v="БХБС"/>
    <s v="6-1/417"/>
    <d v="2021-02-15T00:00:00"/>
    <s v="6-1/551"/>
    <s v="Д.Номингэрэл"/>
    <s v="Улсын төсөв"/>
    <n v="43000000"/>
    <n v="0"/>
    <m/>
    <m/>
    <m/>
    <m/>
    <m/>
    <m/>
  </r>
  <r>
    <n v="31"/>
    <d v="2021-02-02T00:00:00"/>
    <s v="Ц.Батзул"/>
    <x v="0"/>
    <s v="Алтай трест ХХК"/>
    <d v="2021-02-16T00:00:00"/>
    <m/>
    <s v="Тайширын усан цахилгаан станцаас аймгийн төв рүү татах 110 кВт-ын ЦДАШ, дэд станц /Говь-Алтай/"/>
    <x v="4"/>
    <s v="ТХААГ"/>
    <s v="Шадар сайд"/>
    <m/>
    <d v="2021-02-09T00:00:00"/>
    <s v="6-1/476"/>
    <s v="Э.Билгүүн"/>
    <s v="Улсын төсөв"/>
    <n v="7900000000"/>
    <m/>
    <m/>
    <m/>
    <m/>
    <m/>
    <m/>
    <m/>
  </r>
  <r>
    <n v="32"/>
    <d v="2021-02-02T00:00:00"/>
    <s v="Ц.Батзул"/>
    <x v="1"/>
    <s v="Багануур би жи эс ХХК"/>
    <d v="2021-02-16T00:00:00"/>
    <m/>
    <s v="Түлш халаалт"/>
    <x v="2"/>
    <s v="Хэнтий аймгийн Хэрлэнбаян улаан тосгоны ЕБС"/>
    <s v="Хэнтий аймгийн ЗД"/>
    <s v="6-1/418"/>
    <d v="2021-02-10T00:00:00"/>
    <s v="6-1/530"/>
    <s v="Д.Номингэрэл"/>
    <s v="Улсын төсөв"/>
    <n v="16500000"/>
    <s v="сунгасан "/>
    <m/>
    <m/>
    <m/>
    <m/>
    <m/>
    <m/>
  </r>
  <r>
    <n v="33"/>
    <d v="2021-02-02T00:00:00"/>
    <s v="Ц.Батзул"/>
    <x v="4"/>
    <s v="Дижитал сервис ХХК"/>
    <d v="2021-02-16T00:00:00"/>
    <m/>
    <s v="Оюуны өмчийн газрын 2021 оны төрийн албан хаагчдын албан хэрэгцээнд бичиг хэрэг нийлүүлэх"/>
    <x v="1"/>
    <s v="Оюуны өмчийн газар"/>
    <s v="БШУС"/>
    <s v="6-1/424"/>
    <d v="2021-02-16T00:00:00"/>
    <s v="6-1/583"/>
    <s v="Б.Түвшин"/>
    <s v="Өөрийн хөрөнгө"/>
    <n v="19500000"/>
    <s v="сунгаагүй "/>
    <m/>
    <m/>
    <m/>
    <m/>
    <m/>
    <m/>
  </r>
  <r>
    <n v="34"/>
    <d v="2021-02-02T00:00:00"/>
    <s v="Ц.Батзул"/>
    <x v="4"/>
    <s v="Дижитал сервис ХХК"/>
    <d v="2021-02-16T00:00:00"/>
    <m/>
    <s v="Баянхонгор аймгийн ЗДТГ, архивын тасгийн 2021 оны албан хэрэгцээнд бичиг хэргийн материал нийлүүлэх"/>
    <x v="5"/>
    <s v="Баянхонгор аймгийн ОНӨГ"/>
    <s v="Баянхонгор аймгийн ЗД"/>
    <m/>
    <d v="2021-02-10T00:00:00"/>
    <s v="6-1/491"/>
    <s v="Б.Түвшин"/>
    <s v="Орон нутгийн төсөв"/>
    <m/>
    <n v="0"/>
    <m/>
    <m/>
    <m/>
    <m/>
    <m/>
    <m/>
  </r>
  <r>
    <n v="35"/>
    <d v="2021-02-02T00:00:00"/>
    <s v="Ц.Батзул"/>
    <x v="2"/>
    <s v="Олз баялаг ХХК"/>
    <d v="2021-02-16T00:00:00"/>
    <m/>
    <s v="Хүнсний эрхийн бичгээр үйлчлэх хүнсний дэлгүүр сонгон шалгаруулах тендер"/>
    <x v="0"/>
    <s v="Баянхонгор аймгийн Жаргалант сумын ЗДТГ"/>
    <s v="Баянхонгор аймгийн ЗД"/>
    <s v=" -"/>
    <d v="2021-02-09T00:00:00"/>
    <s v=" 6-1/454"/>
    <s v="Г.Мөнхцэцэг"/>
    <s v="Улсын төсөв"/>
    <n v="40608000"/>
    <s v="сунгасан "/>
    <m/>
    <m/>
    <m/>
    <m/>
    <m/>
    <m/>
  </r>
  <r>
    <n v="36"/>
    <d v="2021-02-02T00:00:00"/>
    <s v="Ц.Батзул"/>
    <x v="2"/>
    <s v="Монтех дистрибьюшн ХХК"/>
    <d v="2021-02-16T00:00:00"/>
    <m/>
    <s v="Лабораторийн хөвүүлэн баяжуулах машин, USA DENVER (METSO) D-12 LABORATORY FLOTATION MACHINE нийлүүлэх"/>
    <x v="1"/>
    <s v="Эрдэнэт үйлдвэр ТӨҮГ"/>
    <s v="ТӨБЗГ"/>
    <s v=" 6-1/422"/>
    <d v="2021-02-16T00:00:00"/>
    <s v=" 6-1/577"/>
    <s v="Г.Мөнхцэцэг"/>
    <s v="Өөрийн хөрөнгө"/>
    <n v="381653100"/>
    <s v="сунгаагүй "/>
    <s v="тийм"/>
    <m/>
    <m/>
    <m/>
    <m/>
    <m/>
  </r>
  <r>
    <n v="37"/>
    <d v="2021-02-03T00:00:00"/>
    <s v="Ц.Батзул"/>
    <x v="2"/>
    <s v="Их мянган инженерчлэл ХХК"/>
    <d v="2021-02-17T00:00:00"/>
    <m/>
    <s v="Бор-Өндөрийн ус, дулаан дамжуулах төвийн ТЭЗҮ, дулааны шугам сүлжээний горимын тооцоо хийлгэх"/>
    <x v="2"/>
    <s v="Монголросцветмет ТӨҮГ"/>
    <s v="ТӨБЗГ"/>
    <s v=" 6-1/421"/>
    <s v=" 2021/02/17"/>
    <s v=" 6-1/606"/>
    <s v="Г.Мөнхцэцэг"/>
    <s v="Өөрийн хөрөнгө"/>
    <n v="60500000"/>
    <s v="сунгасан "/>
    <m/>
    <m/>
    <m/>
    <m/>
    <m/>
    <m/>
  </r>
  <r>
    <n v="38"/>
    <d v="2021-02-04T00:00:00"/>
    <s v="Ц.Батзул"/>
    <x v="1"/>
    <s v="Профешнл-Арт ХХК"/>
    <d v="2021-02-18T00:00:00"/>
    <m/>
    <s v="“Улсын филармонид хөгжмийн зэмсэг худалдан авах” тендер шалгаруулалтын Багц 2 "/>
    <x v="4"/>
    <s v="Соёлын яам"/>
    <s v="Соёлын сайд"/>
    <m/>
    <d v="2021-02-09T00:00:00"/>
    <s v="6/474"/>
    <s v="Д.Номингэрэл"/>
    <s v="Сан "/>
    <n v="527621802"/>
    <s v="сунгаагүй "/>
    <m/>
    <m/>
    <m/>
    <m/>
    <m/>
    <m/>
  </r>
  <r>
    <n v="39"/>
    <d v="2021-02-03T00:00:00"/>
    <s v="Ц.Батзул"/>
    <x v="2"/>
    <s v="Ти ай эм ХХК"/>
    <d v="2021-02-17T00:00:00"/>
    <m/>
    <s v="Хэвлэх төхөөрөмжийн картридж, сэлбэг нийлүүлэх"/>
    <x v="1"/>
    <s v="Эрдэнэт үйлдвэр ТӨҮГ"/>
    <s v="ТӨБЗГ"/>
    <s v=" 6-1/420"/>
    <s v=" 2021/02/17"/>
    <s v=" 6-1/599"/>
    <s v="Г.Мөнхцэцэг"/>
    <s v="Өөрийн хөрөнгө"/>
    <n v="125268025"/>
    <s v="сунгаагүй "/>
    <s v="тийм"/>
    <m/>
    <m/>
    <m/>
    <m/>
    <m/>
  </r>
  <r>
    <n v="40"/>
    <d v="2021-02-03T00:00:00"/>
    <s v="Ц.Батзул"/>
    <x v="4"/>
    <s v="Файн эстимэйт ХХК"/>
    <d v="2021-02-17T00:00:00"/>
    <m/>
    <s v="Зээлийн барьцаанд байгаа хөрөнгүүдийг олон улсын стандартын дагуу үнэлэх"/>
    <x v="1"/>
    <s v="Хөгжлийн банк"/>
    <s v="Сангийн сайд"/>
    <s v="6-1/426"/>
    <d v="2021-02-17T00:00:00"/>
    <s v="6-1/610"/>
    <s v="Б.Түвшин"/>
    <s v="Өөрийн хөрөнгө"/>
    <n v="306000000"/>
    <n v="0"/>
    <m/>
    <m/>
    <m/>
    <m/>
    <m/>
    <m/>
  </r>
  <r>
    <n v="41"/>
    <d v="2021-02-04T00:00:00"/>
    <s v="Ц.Батзул"/>
    <x v="4"/>
    <s v="Саннилайф ХХК"/>
    <d v="2021-02-18T00:00:00"/>
    <m/>
    <s v="Дүүргийн соёлын ордны тоног төхөөрөмж /Улаанбаатар, Сонгинохайрхан дүүрэг, 5 дугаар хороо/"/>
    <x v="1"/>
    <s v="Сонгинохайрхан дүүргийн ХААА"/>
    <s v="Нийслэлийн ЗД"/>
    <s v="6-1/425"/>
    <d v="2021-02-18T00:00:00"/>
    <s v="6-1/653"/>
    <s v="Б.Түвшин"/>
    <s v="Улсын төсвийн хөрөнгө оруулалт"/>
    <n v="1000000000"/>
    <n v="0"/>
    <m/>
    <m/>
    <m/>
    <m/>
    <m/>
    <m/>
  </r>
  <r>
    <n v="42"/>
    <d v="2021-02-04T00:00:00"/>
    <s v="Ц.Батзул"/>
    <x v="2"/>
    <s v="Илчит мөнгөн тулга ХХК"/>
    <d v="2021-02-18T00:00:00"/>
    <m/>
    <s v="Хүнд даацын автомашины дугуй"/>
    <x v="5"/>
    <s v="Монголросцветмет ТӨҮГ"/>
    <s v="ТӨБЗГ"/>
    <s v=" -"/>
    <s v=" 2021/02/10"/>
    <s v=" 6-1/492"/>
    <s v="Г.Мөнхцэцэг"/>
    <s v="Өөрийн хөрөнгө"/>
    <n v="2074907853"/>
    <n v="0"/>
    <m/>
    <m/>
    <m/>
    <m/>
    <m/>
    <m/>
  </r>
  <r>
    <n v="43"/>
    <d v="2021-02-05T00:00:00"/>
    <s v="Ц.Батзул"/>
    <x v="1"/>
    <s v="Энто ХХК"/>
    <d v="2021-02-19T00:00:00"/>
    <m/>
    <s v="“Завхан аймгийн Нэгдсэн эмнэлэгт 2021 онд хэрэглэгдэх эм, эмнэлгийн хэрэгсэл нийлүүлэх ажил” төсөл, арга хэмжээний Багц 1, Багц 18"/>
    <x v="1"/>
    <s v="Завхан аймгийн ОНӨГ"/>
    <s v="Завхан аймгийн ЗД"/>
    <s v="6-1/419"/>
    <d v="2021-02-16T00:00:00"/>
    <s v="6-1/568"/>
    <s v="Д.Номингэрэл"/>
    <s v="Улсын төсөв"/>
    <n v="55482000"/>
    <n v="0"/>
    <m/>
    <m/>
    <m/>
    <m/>
    <m/>
    <m/>
  </r>
  <r>
    <n v="44"/>
    <d v="2021-02-05T00:00:00"/>
    <s v="Ц.Батзул"/>
    <x v="1"/>
    <s v="Монфа трейд ХХК"/>
    <d v="2021-02-19T00:00:00"/>
    <m/>
    <s v="Завхан аймгийн Нэгдсэн эмнэлгийн 2021 онд хэрэглэгдэх эм, эмнэлгийн хэрэгсэл, урвалж бодисыг ханган нийлүүлэх Багц 1,5,6,7,9,11,32,33,34"/>
    <x v="0"/>
    <s v="Завхан аймгийн ОНӨГ"/>
    <s v="Завхан аймгийн ЗД"/>
    <m/>
    <d v="2021-02-10T00:00:00"/>
    <s v="6-1/489"/>
    <s v="Д.Номингэрэл"/>
    <s v="Улсын төсөв"/>
    <n v="127560210"/>
    <n v="0"/>
    <m/>
    <m/>
    <m/>
    <m/>
    <m/>
    <m/>
  </r>
  <r>
    <n v="45"/>
    <d v="2021-02-05T00:00:00"/>
    <s v="Ц.Батзул"/>
    <x v="2"/>
    <s v="Апейро ХХК"/>
    <d v="2021-02-19T00:00:00"/>
    <m/>
    <s v="Лабораторийн хөвүүлэн баяжуулах машин, USA DENVER (METSO) D-12 LABORATORY FLOTATION MACHINE нийлүүлэх"/>
    <x v="1"/>
    <s v="Эрдэнэт үйлдвэр ТӨҮГ"/>
    <s v="ТӨБЗГ"/>
    <s v=" 6-1/422"/>
    <d v="2021-02-16T00:00:00"/>
    <s v=" 6-1/577"/>
    <s v="Г.Мөнхцэцэг"/>
    <s v="Өөрийн хөрөнгө"/>
    <n v="381653100"/>
    <s v="сунгаагүй "/>
    <s v="тийм"/>
    <m/>
    <m/>
    <m/>
    <m/>
    <m/>
  </r>
  <r>
    <n v="46"/>
    <d v="2021-02-05T00:00:00"/>
    <s v="Ц.Батзул"/>
    <x v="4"/>
    <s v="Протек ХХК"/>
    <d v="2021-02-19T00:00:00"/>
    <m/>
    <s v="Сургуулийн өмнөх боловсролын байгууллага болон ерөнхий боловсролын сургуульд цахилгаан хөгжим, хөгжмийн кабинетэд тоног төхөөрөмж нийлүүлэх"/>
    <x v="4"/>
    <s v="БШУЯ"/>
    <s v="БШУС"/>
    <m/>
    <m/>
    <m/>
    <s v="Б.Түвшин"/>
    <m/>
    <m/>
    <s v="сунгаагүй "/>
    <m/>
    <m/>
    <m/>
    <m/>
    <m/>
    <m/>
  </r>
  <r>
    <n v="47"/>
    <d v="2021-02-08T00:00:00"/>
    <s v="Ц.Батзул"/>
    <x v="0"/>
    <s v="Эм и ди эс ХХК"/>
    <d v="2021-02-22T00:00:00"/>
    <m/>
    <s v="Программ хангамжийн лиценз"/>
    <x v="3"/>
    <s v="Эрдэнэт үйлдвэр ТӨҮГ"/>
    <s v="ТӨБЗГ"/>
    <s v="6-1/475"/>
    <d v="2021-02-22T00:00:00"/>
    <s v="6-1/699"/>
    <s v="Э.Билгүүн"/>
    <s v="Өөрийн хөрөнгө"/>
    <n v="850336600"/>
    <s v="сунгаагүй "/>
    <m/>
    <m/>
    <m/>
    <m/>
    <m/>
    <m/>
  </r>
  <r>
    <n v="48"/>
    <d v="2021-02-09T00:00:00"/>
    <s v="Ц.Батзул"/>
    <x v="1"/>
    <s v="Хүчитномин констракшн ХХК"/>
    <d v="2021-02-23T00:00:00"/>
    <m/>
    <s v="Багажны туслах материал Багц 2"/>
    <x v="0"/>
    <s v="Эрдэнэт үйлдвэр ТӨҮГ"/>
    <s v="ТӨБЗГ"/>
    <m/>
    <d v="2021-02-17T00:00:00"/>
    <s v="6-1/602"/>
    <s v="Д.Номингэрэл"/>
    <s v="Өөрийн хөрөнгө"/>
    <n v="209000000"/>
    <s v="сунгаагүй "/>
    <m/>
    <m/>
    <m/>
    <m/>
    <m/>
    <m/>
  </r>
  <r>
    <n v="49"/>
    <d v="2021-02-09T00:00:00"/>
    <s v="Ц.Батзул"/>
    <x v="4"/>
    <s v="Голдендрийм ХХК"/>
    <d v="2021-02-23T00:00:00"/>
    <m/>
    <s v="Дээврийн материал"/>
    <x v="1"/>
    <s v="Эрдэнэт үйлдвэр ТӨҮГ"/>
    <s v="ТӨБЗГ"/>
    <s v="6-1/626"/>
    <d v="2020-02-19T00:00:00"/>
    <s v="6-1/664"/>
    <s v="Б.Түвшин"/>
    <s v="Өөрийн хөрөнгө"/>
    <n v="673860000"/>
    <s v="сунгаагүй "/>
    <s v="тийм"/>
    <m/>
    <m/>
    <m/>
    <m/>
    <m/>
  </r>
  <r>
    <n v="50"/>
    <d v="2021-02-09T00:00:00"/>
    <s v="Ц.Батзул"/>
    <x v="2"/>
    <s v="Нарт-Эрдэнэс ХХК"/>
    <d v="2021-02-23T00:00:00"/>
    <m/>
    <s v="Аймгийн Нэгдсэн эмнэлэг, Замын-Үүд сумын Нэгдсэн эмнэлгийн хэрэгцээнд нийлүүлэх эм, эмнэлгийн хэрэгсэл худалдан авах"/>
    <x v="0"/>
    <s v="Дорноговь аймгийн эрүүл мэндийн газар"/>
    <s v="Дорноговь аймгийн ЗД"/>
    <s v=" -"/>
    <s v=" 2021/02/17"/>
    <s v=" 6-1/604"/>
    <s v="Г.Мөнхцэцэг"/>
    <s v="Улсын төсөв"/>
    <n v="1649564000"/>
    <s v="сунгаагүй "/>
    <m/>
    <m/>
    <m/>
    <m/>
    <m/>
    <m/>
  </r>
  <r>
    <n v="51"/>
    <d v="2021-02-10T00:00:00"/>
    <s v="Ц.Батзул"/>
    <x v="1"/>
    <s v="Усны эрчим ХХК"/>
    <d v="2021-02-24T00:00:00"/>
    <m/>
    <s v="Хотын инженерийн бэлтгэл арга хэмжээний мастер төлөвлөгөө"/>
    <x v="3"/>
    <s v="БХБЯ"/>
    <s v="БХБС"/>
    <s v="6-1/549"/>
    <d v="2021-02-19T00:00:00"/>
    <s v="6-1/667"/>
    <s v="Д.Номингэрэл"/>
    <s v="Улсын төсөв"/>
    <n v="1200000000"/>
    <s v="сунгасан "/>
    <m/>
    <m/>
    <m/>
    <m/>
    <m/>
    <m/>
  </r>
  <r>
    <n v="52"/>
    <d v="2021-02-11T00:00:00"/>
    <s v="Ц.Батзул"/>
    <x v="1"/>
    <s v="Профешнл-Арт ХХК"/>
    <d v="2021-02-25T00:00:00"/>
    <m/>
    <s v="Улсын филармонид хөгжлийн зэмсэг нийлүүлэх Багц 2"/>
    <x v="4"/>
    <s v="Соёлын яам"/>
    <s v="Соёлын сайд"/>
    <m/>
    <d v="2021-02-18T00:00:00"/>
    <s v="6-1/644"/>
    <s v="Д.Номингэрэл"/>
    <s v="Сан "/>
    <n v="527621802"/>
    <n v="0"/>
    <m/>
    <m/>
    <m/>
    <m/>
    <m/>
    <m/>
  </r>
  <r>
    <n v="53"/>
    <d v="2021-02-11T00:00:00"/>
    <s v="Ц.Батзул"/>
    <x v="3"/>
    <s v="Бүрэн цэнгэл ХХК"/>
    <d v="2021-02-25T00:00:00"/>
    <m/>
    <s v="Харуул, хамгаалалтын ажил"/>
    <x v="0"/>
    <s v="Төв аймгийн Баянчандмань суман дахь МСҮТ"/>
    <s v="ХНХС"/>
    <n v="0"/>
    <d v="2021-02-18T00:00:00"/>
    <s v="6-1/622"/>
    <s v="Д.Отгонсүрэн"/>
    <n v="0"/>
    <n v="0"/>
    <n v="0"/>
    <m/>
    <m/>
    <m/>
    <m/>
    <m/>
    <m/>
  </r>
  <r>
    <n v="54"/>
    <d v="2021-02-16T00:00:00"/>
    <s v="Ц.Батзул"/>
    <x v="0"/>
    <s v="Мөнгөн хөдөлгүүр ХХК"/>
    <d v="2021-03-02T00:00:00"/>
    <m/>
    <s v="Илчит тэрэгний их засвар KP-2"/>
    <x v="4"/>
    <s v="Монголросцветмет ТӨҮГ"/>
    <s v="ТӨБЗГ"/>
    <m/>
    <d v="2021-02-23T00:00:00"/>
    <s v="6-1/712"/>
    <s v="Э.Билгүүн"/>
    <s v="өөрийн"/>
    <n v="1000000000"/>
    <m/>
    <m/>
    <m/>
    <m/>
    <m/>
    <m/>
    <m/>
  </r>
  <r>
    <n v="55"/>
    <d v="2021-02-17T00:00:00"/>
    <s v="Ц.Батзул"/>
    <x v="4"/>
    <s v="Цэцэглэлтийн үе ХХК"/>
    <d v="2021-03-03T00:00:00"/>
    <m/>
    <s v="Төрөл бүрийн тэжээлийн үүсгүүр нийлүүлэх"/>
    <x v="6"/>
    <s v="Эрдэнэт үйлдвэр ТӨҮГ"/>
    <s v="ТӨБЗГ"/>
    <m/>
    <m/>
    <s v="6-1/691"/>
    <s v="Б.Түвшин"/>
    <m/>
    <m/>
    <s v="сунгаагүй"/>
    <m/>
    <m/>
    <m/>
    <m/>
    <m/>
    <m/>
  </r>
  <r>
    <n v="56"/>
    <d v="2021-02-17T00:00:00"/>
    <s v="Ц.Батзул"/>
    <x v="0"/>
    <s v="Монфа трейд ХХК"/>
    <d v="2021-03-03T00:00:00"/>
    <m/>
    <s v="Завхан аймгийн Нэгдсэн эмнэлгийн 2021 онд хэрэглэгдэх эм, эмнэлгийн хэрэгсэл, урвалж бодисыг ханган нийлүүлэх Багц 1,5,6,7,9,11,32,33,34"/>
    <x v="4"/>
    <s v="Завхан аймгийн ОНӨГ"/>
    <s v="Завхан аймгийн ЗД"/>
    <m/>
    <d v="2021-02-22T00:00:00"/>
    <s v="6-1/691"/>
    <s v="Э.Билгүүн"/>
    <s v="Улсын төсөв"/>
    <n v="848588615"/>
    <m/>
    <m/>
    <m/>
    <m/>
    <m/>
    <m/>
    <m/>
  </r>
  <r>
    <n v="57"/>
    <d v="2021-02-18T00:00:00"/>
    <s v="Ц.Батзул"/>
    <x v="0"/>
    <s v="Хотулун бэхи групп ХХК"/>
    <d v="2021-03-04T00:00:00"/>
    <m/>
    <s v="Тусгай зориулалтын хувцас нийлүүлэх"/>
    <x v="3"/>
    <s v="Эрдэнэт үйлдвэр ТӨҮГ"/>
    <s v="ТӨБЗГ"/>
    <s v="6-1/730"/>
    <d v="2021-03-03T00:00:00"/>
    <s v="6-1/847"/>
    <s v="Э.Билгүүн"/>
    <s v="Өөрийн хөрөнгө"/>
    <n v="45751500"/>
    <s v="сунгаагүй "/>
    <m/>
    <m/>
    <m/>
    <m/>
    <m/>
    <m/>
  </r>
  <r>
    <n v="58"/>
    <d v="2021-02-18T00:00:00"/>
    <s v="Ц.Батзул"/>
    <x v="4"/>
    <s v="Нягтлан бодох бүртгэл хөгжүүлэх сан "/>
    <d v="2021-03-04T00:00:00"/>
    <m/>
    <s v="Нягтлан бодох бүртгэлийн өртгийн бүртгэлийг шинэчлэх"/>
    <x v="1"/>
    <s v="Эрдэнэт үйлдвэр ТӨҮГ"/>
    <s v="ТӨБЗГ"/>
    <s v="6-1/666"/>
    <d v="2021-03-04T00:00:00"/>
    <s v="6-1/872"/>
    <s v="Б.Түвшин"/>
    <s v="Өөрийн хөрөнгө"/>
    <n v="135000000"/>
    <s v="сунгаагүй "/>
    <s v="тийм"/>
    <m/>
    <m/>
    <m/>
    <m/>
    <m/>
  </r>
  <r>
    <n v="59"/>
    <d v="2021-02-18T00:00:00"/>
    <s v="Ц.Батзул"/>
    <x v="2"/>
    <s v="Жи эйч интер трейд ХХК"/>
    <d v="2021-03-04T00:00:00"/>
    <m/>
    <s v="Илчит тэрэгний сэлбэг Багц 9"/>
    <x v="0"/>
    <s v="Монгол Оросын хувь нийлүүлсэн Улаанбаатар төмөр зам нийгэмлэг"/>
    <s v="ТӨБЗГ"/>
    <s v=" -"/>
    <s v=" 2021/03/03"/>
    <s v=" 6-1/845"/>
    <s v="Г.Мөнхцэцэг"/>
    <s v="Өөрийн хөрөнгө"/>
    <n v="210000000"/>
    <n v="0"/>
    <m/>
    <m/>
    <m/>
    <m/>
    <m/>
    <m/>
  </r>
  <r>
    <n v="60"/>
    <d v="2021-02-18T00:00:00"/>
    <s v="Ц.Батзул"/>
    <x v="1"/>
    <s v="Мета менежмент ХХК"/>
    <d v="2021-03-04T00:00:00"/>
    <m/>
    <s v="ШДП 15 21 хацарт бутлуурт шаардлагатай сэлбэг хэрэгсэл нийлүүлэх"/>
    <x v="1"/>
    <s v="Эрдэнэт үйлдвэр ТӨҮГ"/>
    <s v="ТӨБЗГ"/>
    <s v="6-1/714"/>
    <d v="2021-03-04T00:00:00"/>
    <s v="6-1/874"/>
    <s v="Д.Номингэрэл"/>
    <s v="Өөрийн хөрөнгө"/>
    <n v="1350000000"/>
    <n v="0"/>
    <s v="тийм"/>
    <m/>
    <m/>
    <m/>
    <m/>
    <m/>
  </r>
  <r>
    <n v="61"/>
    <d v="2021-02-18T00:00:00"/>
    <s v="Ц.Батзул"/>
    <x v="2"/>
    <s v="Саннилайф ХХК"/>
    <d v="2021-03-04T00:00:00"/>
    <m/>
    <s v="Соёл мэдээллийн төвд тоног төхөөрөмж худалдан авах"/>
    <x v="1"/>
    <s v="Орхон аймгийн Жаргалант сумын ЗДТГ"/>
    <s v="Орхон аймгийн ЗД"/>
    <s v=" 6-1/665"/>
    <s v=" 2021/03/04"/>
    <s v=" 6-1/873"/>
    <s v="Г.Мөнхцэцэг"/>
    <s v="Орон нутгийн төсөв"/>
    <n v="45000000"/>
    <n v="0"/>
    <m/>
    <m/>
    <m/>
    <m/>
    <m/>
    <m/>
  </r>
  <r>
    <n v="62"/>
    <d v="2021-02-18T00:00:00"/>
    <s v="Ц.Батзул"/>
    <x v="2"/>
    <s v="Вай эйч ХХК"/>
    <d v="2021-03-04T00:00:00"/>
    <m/>
    <s v="Даш илчит тэрэгний татах цахилгаан хөдөлгүүр болон хос дугуйнд их засвар хийх гүйцэтгэгчийг сонгон шалгаруулах"/>
    <x v="0"/>
    <s v="Монгол Оросын хувь нийлүүлсэн Улаанбаатар төмөр зам нийгэмлэг"/>
    <s v="ТӨБЗГ"/>
    <s v=" -"/>
    <s v=" 2021/03/05"/>
    <s v=" 6-1/936"/>
    <s v="Г.Мөнхцэцэг"/>
    <s v="Өөрийн хөрөнгө"/>
    <n v="551100000"/>
    <n v="0"/>
    <m/>
    <m/>
    <m/>
    <m/>
    <m/>
    <m/>
  </r>
  <r>
    <n v="63"/>
    <d v="2021-02-19T00:00:00"/>
    <s v="Ц.Батзул"/>
    <x v="4"/>
    <s v="Эс эл эс беаринг монголиа ХХК"/>
    <d v="2021-03-05T00:00:00"/>
    <m/>
    <s v="Холхивч Багц 5"/>
    <x v="1"/>
    <s v="Эрдэнэт үйлдвэр ТӨҮГ"/>
    <s v="ТӨБЗГ"/>
    <s v="6-1/729"/>
    <d v="2021-03-05T00:00:00"/>
    <s v="6-1/918"/>
    <s v="Б.Түвшин"/>
    <s v="Өөрийн хөрөнгө"/>
    <n v="756808434"/>
    <s v="сунгасан"/>
    <s v="тийм"/>
    <m/>
    <m/>
    <m/>
    <m/>
    <m/>
  </r>
  <r>
    <n v="64"/>
    <d v="2021-02-22T00:00:00"/>
    <s v="Ц.Батзул"/>
    <x v="2"/>
    <s v="Алтайн солар групп ХХК"/>
    <d v="2021-03-08T00:00:00"/>
    <m/>
    <s v="Тиристор нийлүүлэх"/>
    <x v="1"/>
    <s v="Эрдэнэт үйлдвэр ТӨҮГ"/>
    <s v="ТӨБЗГ"/>
    <s v=" 6-1/729"/>
    <s v=" 2021/03/09"/>
    <s v=" 6-1/961"/>
    <s v="Г.Мөнхцэцэг"/>
    <s v="Өөрийн хөрөнгө"/>
    <n v="44705100"/>
    <s v="сунгаагүй"/>
    <s v="тийм"/>
    <m/>
    <m/>
    <m/>
    <m/>
    <m/>
  </r>
  <r>
    <n v="65"/>
    <d v="2021-02-22T00:00:00"/>
    <s v="Ц.Батзул"/>
    <x v="0"/>
    <s v="Энто ХХК"/>
    <d v="2021-03-08T00:00:00"/>
    <m/>
    <s v="Нэгдсэн эмнэлэг, сумдын Эрүүл мэндийн төвүүдэд 2021 оны эм, эмнэлгийн хэрэгсэл нийлүүлэх"/>
    <x v="1"/>
    <s v="Говь-Алтай аймгийн эрүүл мэндийн газар"/>
    <s v="ЭМС"/>
    <s v="6-1/758"/>
    <d v="2021-03-05T00:00:00"/>
    <s v="6-1/921"/>
    <s v="Э.Билгүүн"/>
    <s v="Улсын төсөв"/>
    <n v="1621727300"/>
    <s v="тийм"/>
    <m/>
    <m/>
    <m/>
    <m/>
    <m/>
    <m/>
  </r>
  <r>
    <n v="66"/>
    <d v="2021-02-23T00:00:00"/>
    <s v="Ц.Батзул"/>
    <x v="2"/>
    <s v="Ганганхэлхээ ХХК"/>
    <d v="2021-03-09T00:00:00"/>
    <m/>
    <s v="Тристор нийлүүлэх"/>
    <x v="1"/>
    <s v="Эрдэнэт үйлдвэр ТӨҮГ"/>
    <s v="ТӨБЗГ"/>
    <s v=" 6-1/729"/>
    <s v=" 2021/03/09"/>
    <s v=" 6-1/961"/>
    <s v="Г.Мөнхцэцэг"/>
    <s v="Өөрийн хөрөнгө"/>
    <n v="44705100"/>
    <s v="сунгаагүй"/>
    <s v="тийм"/>
    <m/>
    <m/>
    <m/>
    <m/>
    <m/>
  </r>
  <r>
    <n v="67"/>
    <d v="2021-02-23T00:00:00"/>
    <s v="Ц.Батзул"/>
    <x v="5"/>
    <s v="Хотулун бэхи групп ХХК"/>
    <d v="2021-03-09T00:00:00"/>
    <m/>
    <s v="Эмнэлэгийн ажилчдын болон үйлчлүүлэгчдийн хувцас зөөлөн эдлэл худалдан авах Багц 1"/>
    <x v="7"/>
    <s v="Анагаахын шинжлэх ухааны их сургуулийн Монгол Японы эмнэлэг"/>
    <s v="БСШУЯ"/>
    <m/>
    <d v="2021-03-05T00:00:00"/>
    <s v="6-1/920"/>
    <s v="Ч.Баярмаа"/>
    <m/>
    <m/>
    <s v="сунгаагүй"/>
    <m/>
    <m/>
    <m/>
    <m/>
    <m/>
    <m/>
  </r>
  <r>
    <n v="68"/>
    <d v="2021-02-24T00:00:00"/>
    <s v="Ц.Батзул"/>
    <x v="2"/>
    <s v="Барловорлд монголиа ХХК"/>
    <d v="2021-03-10T00:00:00"/>
    <m/>
    <s v="Утгуур Ачигч нийлүүлэх"/>
    <x v="0"/>
    <s v="Монголросцветмет ТӨҮГ"/>
    <s v="ТӨБЗГ"/>
    <s v=" -"/>
    <s v=" 2021/03/03"/>
    <s v=" 6-1/846"/>
    <s v="Г.Мөнхцэцэг"/>
    <s v="Өөрийн хөрөнгө"/>
    <n v="170000000"/>
    <s v="сунгаагүй"/>
    <m/>
    <m/>
    <m/>
    <m/>
    <m/>
    <m/>
  </r>
  <r>
    <n v="69"/>
    <d v="2021-02-24T00:00:00"/>
    <s v="Ц.Батзул"/>
    <x v="4"/>
    <s v="Биомед трейд ХХК"/>
    <d v="2021-03-10T00:00:00"/>
    <m/>
    <s v="Эм эмнэлгийн хэрэгсэл, оношлуур нийлүүлэх Багц 29"/>
    <x v="1"/>
    <s v="Халдварт өвчин судлалын үндэсний төв"/>
    <s v="ЭМС"/>
    <s v="6-1/757"/>
    <d v="2021-03-10T00:00:00"/>
    <s v="6-1/981"/>
    <s v="Б.Түвшин"/>
    <s v="Улсын төсөв"/>
    <n v="6572792700"/>
    <s v="сунгаагүй"/>
    <m/>
    <m/>
    <m/>
    <m/>
    <m/>
    <m/>
  </r>
  <r>
    <n v="70"/>
    <d v="2021-02-24T00:00:00"/>
    <s v="Ц.Батзул"/>
    <x v="1"/>
    <s v="Белшина монголиа ХХК"/>
    <d v="2021-03-10T00:00:00"/>
    <m/>
    <s v="Хүнд даацын автомашины дугуй Багц-1"/>
    <x v="1"/>
    <s v="Монголросцветмет ТӨҮГ"/>
    <s v="ТӨБЗГ"/>
    <s v="6-1/759"/>
    <d v="2021-03-10T00:00:00"/>
    <s v="6-1/978"/>
    <s v="Д.Номингэрэл"/>
    <s v="Өөрийн хөрөнгө"/>
    <n v="635773796"/>
    <s v="сунгаагүй"/>
    <s v="Тийм "/>
    <m/>
    <m/>
    <m/>
    <m/>
    <m/>
  </r>
  <r>
    <n v="71"/>
    <d v="2021-02-24T00:00:00"/>
    <s v="Ц.Батзул"/>
    <x v="4"/>
    <s v="Литейщик ХХК"/>
    <d v="2021-03-10T00:00:00"/>
    <m/>
    <s v="Тээрмийн хуяг, сэлбэг нийлүүлэх"/>
    <x v="1"/>
    <s v="Монголросцветмет ТӨҮГ"/>
    <s v="ТӨБЗГ"/>
    <s v="6-1/801"/>
    <d v="2021-03-10T00:00:00"/>
    <s v="6-1/980"/>
    <s v="Б.Түвшин"/>
    <s v="Өөрийн хөрөнгө"/>
    <n v="633260000"/>
    <s v="сунгаагүй"/>
    <m/>
    <m/>
    <m/>
    <m/>
    <m/>
    <m/>
  </r>
  <r>
    <n v="72"/>
    <d v="2021-02-24T00:00:00"/>
    <s v="Ц.Батзул"/>
    <x v="1"/>
    <s v="Петротрак ХХК"/>
    <d v="2021-03-10T00:00:00"/>
    <m/>
    <s v="Хүнд даацын автомашины дугуй Багц-1"/>
    <x v="1"/>
    <s v="Монголросцветмет ТӨҮГ"/>
    <s v="ТӨБЗГ"/>
    <s v="6-1/759"/>
    <d v="2021-03-10T00:00:00"/>
    <s v="6-1/978"/>
    <s v="Д.Номингэрэл"/>
    <s v="Өөрийн хөрөнгө"/>
    <n v="635773796"/>
    <s v="сунгаагүй"/>
    <s v="Тийм "/>
    <m/>
    <m/>
    <m/>
    <m/>
    <m/>
  </r>
  <r>
    <n v="73"/>
    <d v="2021-02-24T00:00:00"/>
    <s v="Ц.Батзул"/>
    <x v="1"/>
    <s v="Профешнл-Арт ХХК"/>
    <d v="2021-03-10T00:00:00"/>
    <m/>
    <s v="Улсын филармонид хөгжлийн зэмсэг нийлүүлэх Багц 2"/>
    <x v="4"/>
    <s v="Соёлын яам"/>
    <s v="Соёлын сайд"/>
    <m/>
    <d v="2021-03-03T00:00:00"/>
    <s v="6-1/851"/>
    <s v="Д.Номингэрэл"/>
    <s v="Сан "/>
    <n v="527621802"/>
    <s v="сунгаагүй"/>
    <m/>
    <m/>
    <m/>
    <m/>
    <m/>
    <m/>
  </r>
  <r>
    <n v="74"/>
    <d v="2021-02-24T00:00:00"/>
    <s v="Ц.Батзул"/>
    <x v="5"/>
    <s v="Монтех дистрибьюшн ХХК"/>
    <d v="2021-03-10T00:00:00"/>
    <m/>
    <s v="Замын ан цав, заадас нөхөх төхөөрөмж "/>
    <x v="1"/>
    <s v="Ховд Азза ТӨХК"/>
    <s v="ТӨБЗГ"/>
    <s v="6-1/802"/>
    <d v="2021-03-10T00:00:00"/>
    <s v="6-1/973"/>
    <s v="Ч.Баярмаа"/>
    <s v="Өөрийн хөрөнгө"/>
    <n v="22500000"/>
    <s v="сунгаагүй"/>
    <m/>
    <m/>
    <m/>
    <m/>
    <m/>
    <m/>
  </r>
  <r>
    <n v="75"/>
    <d v="2021-02-25T00:00:00"/>
    <s v="Ц.Батзул"/>
    <x v="3"/>
    <s v="Очир-Ундраа ХХК"/>
    <d v="2021-03-11T00:00:00"/>
    <m/>
    <s v="Аммиакийн шүү нийлүүлэх"/>
    <x v="8"/>
    <s v="Монголросцветмет ТӨҮГ"/>
    <s v="ТӨБЗГ"/>
    <n v="0"/>
    <d v="2021-03-03T00:00:00"/>
    <s v="6-1/850"/>
    <s v="Д.Отгонсүрэн"/>
    <n v="0"/>
    <n v="0"/>
    <n v="0"/>
    <m/>
    <m/>
    <m/>
    <m/>
    <m/>
    <m/>
  </r>
  <r>
    <n v="76"/>
    <d v="2021-02-26T00:00:00"/>
    <s v="Ц.Батзул"/>
    <x v="3"/>
    <s v="Эй уан констракшн дизайн ХХК"/>
    <d v="2021-03-12T00:00:00"/>
    <m/>
    <s v="Ковид 19 халдваргүйжүүлэлт болон ариутгал, хамгаалалтын хувцас, хэрэглэл нийлүүлэх"/>
    <x v="2"/>
    <s v="Монгол шуудан ХК"/>
    <s v="ТӨБЗГ"/>
    <s v="6-1/849"/>
    <d v="2021-03-11T00:00:00"/>
    <s v="6-1/996"/>
    <s v="Д.Отгонсүрэн"/>
    <s v="Өөрийн хөрөнгө"/>
    <n v="50000000"/>
    <s v="сунгасан "/>
    <m/>
    <m/>
    <m/>
    <m/>
    <m/>
    <m/>
  </r>
  <r>
    <n v="77"/>
    <d v="2021-02-26T00:00:00"/>
    <s v="Ц.Батзул"/>
    <x v="1"/>
    <s v="Макс рөүд ХХК"/>
    <d v="2021-03-12T00:00:00"/>
    <m/>
    <s v="Хүйтний хөндий-Арвайхээр чиглэлийн авто замын их засвар шинэчлэл болон гүйцэтгэлд суурилсан засвар арчлалтын ажил"/>
    <x v="9"/>
    <s v="ЗТХЯ"/>
    <s v="ЗТХС"/>
    <m/>
    <d v="2021-03-03T00:00:00"/>
    <s v="6-1/852"/>
    <s v="Д.Номингэрэл"/>
    <s v="Азийн хөгжлийн банк "/>
    <n v="40149757802"/>
    <s v="сунгасан"/>
    <m/>
    <m/>
    <m/>
    <m/>
    <m/>
    <m/>
  </r>
  <r>
    <n v="78"/>
    <d v="2021-03-01T00:00:00"/>
    <s v="Ц.Батзул"/>
    <x v="2"/>
    <s v="Голдендрийм ХХК"/>
    <d v="2021-03-15T00:00:00"/>
    <m/>
    <s v="Ил уурхайн тэсэлгээний цооног өрөмдөх машин нийлүүлэх"/>
    <x v="1"/>
    <s v="Монголросцветмет ТӨҮГ"/>
    <s v="ТӨБЗГ"/>
    <s v="6-1/848"/>
    <d v="2021-03-15T00:00:00"/>
    <s v=" 6-1/1061"/>
    <s v="Г.Мөнхцэцэг"/>
    <s v="Өөрийн хөрөнгө"/>
    <n v="1600000000"/>
    <s v="сунгасан"/>
    <m/>
    <m/>
    <m/>
    <m/>
    <m/>
    <m/>
  </r>
  <r>
    <n v="79"/>
    <d v="2021-03-02T00:00:00"/>
    <s v="Ц.Батзул"/>
    <x v="1"/>
    <s v="Хяргас аривижих ХХК"/>
    <d v="2021-03-16T00:00:00"/>
    <m/>
    <s v="Халаалтанд хэрэглэх нүүрс, түлшний мод"/>
    <x v="4"/>
    <s v="Увс аймгийн Улаангом сумын 6 дугаар цэцэрлэг"/>
    <s v="Увс аймгийн ЗД"/>
    <m/>
    <d v="2021-03-05T00:00:00"/>
    <s v="6-1/935"/>
    <s v="Д.Номингэрэл"/>
    <s v="Орон нутгийн төсөв"/>
    <n v="19022100"/>
    <s v="сунгаагүй"/>
    <m/>
    <m/>
    <m/>
    <m/>
    <m/>
    <m/>
  </r>
  <r>
    <n v="80"/>
    <d v="2021-03-02T00:00:00"/>
    <s v="Ц.Батзул"/>
    <x v="0"/>
    <s v="Бүрэн цэнгэл ХХК"/>
    <d v="2021-03-16T00:00:00"/>
    <m/>
    <s v="Сүхбаатар дүүргийн эрүүл мэндийн төвийн гэрээт хариуул хамгаалалтын ажил гүйцэтгэгч"/>
    <x v="0"/>
    <s v="Сүхбаатар дүүргийн Эрүүл мэндийн төв"/>
    <s v="ЭМС"/>
    <m/>
    <d v="2021-03-11T00:00:00"/>
    <s v="6-1/995"/>
    <s v="Э.Билгүүн"/>
    <s v="Улсын төсөв"/>
    <n v="23400000"/>
    <m/>
    <m/>
    <m/>
    <m/>
    <m/>
    <m/>
    <m/>
  </r>
  <r>
    <n v="81"/>
    <d v="2021-03-03T00:00:00"/>
    <s v="Ц.Батзул"/>
    <x v="2"/>
    <s v="Ти ай эм ХХК"/>
    <d v="2021-03-17T00:00:00"/>
    <m/>
    <s v="Хэвлэх төхөөрөмжийн картридж, сэлбэг нийлүүлэх"/>
    <x v="7"/>
    <s v="Эрдэнэт үйлдвэр ТӨҮГ"/>
    <s v="ТӨБЗГ"/>
    <s v=" -"/>
    <s v=" 2021/03/11"/>
    <s v=" 6-1/985"/>
    <s v="Г.Мөнхцэцэг"/>
    <s v="Өөрийн хөрөнгө"/>
    <n v="125268025"/>
    <m/>
    <m/>
    <m/>
    <m/>
    <m/>
    <m/>
    <m/>
  </r>
  <r>
    <n v="82"/>
    <d v="2021-03-03T00:00:00"/>
    <s v="Ц.Батзул"/>
    <x v="4"/>
    <s v="Эм эм ти ар ХХК"/>
    <d v="2021-03-17T00:00:00"/>
    <m/>
    <s v="Төмөрт хайлшнууд нийлүүлэх"/>
    <x v="0"/>
    <s v="Эрдэнэт үйлдвэр ТӨҮГ"/>
    <s v="ТӨБЗГ"/>
    <m/>
    <d v="2021-03-11T00:00:00"/>
    <s v="6-1/988"/>
    <s v="Б.Түвшин"/>
    <m/>
    <m/>
    <m/>
    <s v="тийм"/>
    <m/>
    <m/>
    <m/>
    <m/>
    <m/>
  </r>
  <r>
    <n v="83"/>
    <d v="2021-03-03T00:00:00"/>
    <s v="Ц.Батзул"/>
    <x v="0"/>
    <s v="Монтех дистрибьюшн ХХК"/>
    <d v="2021-03-17T00:00:00"/>
    <m/>
    <s v="Багаж техник хэрэгсэл нийлүүлэх"/>
    <x v="1"/>
    <s v="Өвөрхангай аймгийн БОЭТ"/>
    <s v="ЭМС"/>
    <s v="6-1/997"/>
    <d v="2021-03-17T00:00:00"/>
    <s v="6-1/1121"/>
    <s v="Э.Билгүүн"/>
    <s v="Улсын төсөв"/>
    <n v="30000000"/>
    <s v="тийм"/>
    <m/>
    <m/>
    <m/>
    <m/>
    <m/>
    <m/>
  </r>
  <r>
    <n v="84"/>
    <d v="2021-03-03T00:00:00"/>
    <s v="Ц.Батзул"/>
    <x v="0"/>
    <s v="Энто ХХК"/>
    <d v="2021-03-17T00:00:00"/>
    <m/>
    <s v="Нэгдсэн эмнэлэг, Мандал суман дахь хөдөөгийн нэгдсэн эмнэлэг, Сайхан сумын сум дундын эмнэлэг, сум тосгоны эрүүл мэндийн төвүүдэд 2021 оны эм, эмнэлгийн хэрэгсэл нийлүүлэх"/>
    <x v="1"/>
    <s v="Сэлэнгэ аймгийн ОНӨГ"/>
    <s v="Сэлэнгэ аймгийн ЗД"/>
    <s v="6-1/976"/>
    <d v="2021-03-17T00:00:00"/>
    <s v="6-1/1122"/>
    <s v="Э.Билгүүн"/>
    <s v="Улсын төсөв"/>
    <n v="2281965604"/>
    <s v="сунгаагүй "/>
    <m/>
    <m/>
    <m/>
    <m/>
    <m/>
    <m/>
  </r>
  <r>
    <n v="85"/>
    <d v="2021-03-03T00:00:00"/>
    <s v="Ц.Батзул"/>
    <x v="1"/>
    <s v="Эрүүл нийгэм, нэг зорилго ТББ"/>
    <d v="2021-03-17T00:00:00"/>
    <m/>
    <s v="Засгийн газраас агаар, орчны бохирдлыг бууруулах чиглэлээр 2017-2020 онд зарцуулсан хөрөнгийн ашиглалт, үр нөлөө”-нд хийж буй гүйцэтгэлийн аудитын хүрээнд улсын хэмжээнд хэрэгжүүлсэн төсөл, арга хэмжээ үр нөлөөтэй эсэх, агаарын чанар болон агаар, орчны бохирдол хүний эрүүл мэндэд үзүүлэх нөлөөлөлд шинжээчийн дүгнэлт гаргах"/>
    <x v="9"/>
    <s v="Үндэсний аудитын газар "/>
    <s v="Монгол Улсын ерөнхий аудитор "/>
    <m/>
    <d v="2021-03-05T00:00:00"/>
    <s v="6-1/947"/>
    <s v="Д.Номингэрэл"/>
    <s v="Улсын төсөв "/>
    <n v="10000000"/>
    <s v="сунгаагүй "/>
    <m/>
    <m/>
    <m/>
    <m/>
    <m/>
    <m/>
  </r>
  <r>
    <n v="86"/>
    <d v="2021-03-04T00:00:00"/>
    <s v="Ц.Батзул"/>
    <x v="4"/>
    <s v="Литейщик ХХК"/>
    <d v="2021-03-18T00:00:00"/>
    <m/>
    <s v="Бутлуурын хуяг нийлүүлэх"/>
    <x v="1"/>
    <s v="Монголросцветмет ТӨҮГ"/>
    <s v="ТӨБЗГ"/>
    <s v="6-1/801"/>
    <d v="2021-03-10T00:00:00"/>
    <s v="6-1/980"/>
    <s v="Б.Түвшин"/>
    <s v="Өөрийн хөрөнгө"/>
    <n v="207000000"/>
    <s v="сунгаагүй "/>
    <s v="тийм"/>
    <m/>
    <m/>
    <m/>
    <m/>
    <m/>
  </r>
  <r>
    <n v="87"/>
    <d v="2021-03-04T00:00:00"/>
    <s v="Ц.Батзул"/>
    <x v="4"/>
    <s v="Ти эм ти моторс"/>
    <d v="2021-03-18T00:00:00"/>
    <m/>
    <s v="Нийтлэг үйлчилгээний газарт автомашин авах"/>
    <x v="1"/>
    <s v="Хэнтий аймгийн ЗДТГ"/>
    <s v="Хэнтий аймгийн ЗД"/>
    <s v="6-1/977"/>
    <d v="2021-03-19T00:00:00"/>
    <s v="6-1/1174"/>
    <s v="Б.Түвшин"/>
    <s v="Орон нутгийн төсөв"/>
    <n v="65000000"/>
    <s v="сунгасан"/>
    <m/>
    <m/>
    <m/>
    <m/>
    <m/>
    <m/>
  </r>
  <r>
    <n v="88"/>
    <d v="2021-03-04T00:00:00"/>
    <s v="Ц.Батзул"/>
    <x v="2"/>
    <s v="Тотал компьютер ХХК"/>
    <d v="2021-03-18T00:00:00"/>
    <m/>
    <s v="USB HUB, адаптер нийлүүлэх"/>
    <x v="1"/>
    <s v="Төрийн банк"/>
    <s v="Сангийн сайд"/>
    <s v="6-1/930"/>
    <s v=" 2021/03/18"/>
    <s v=" 6-1/1161"/>
    <s v="Г.Мөнхцэцэг"/>
    <s v="Өөрийн хөрөнгө"/>
    <n v="19800000"/>
    <s v="сунгаагүй "/>
    <m/>
    <m/>
    <m/>
    <m/>
    <m/>
    <m/>
  </r>
  <r>
    <n v="89"/>
    <d v="2021-03-05T00:00:00"/>
    <s v="Ц.Батзул"/>
    <x v="0"/>
    <s v="Бүрэнтөгс шийдэл ХХК"/>
    <d v="2021-03-19T00:00:00"/>
    <m/>
    <s v="Нийтийг хамарсан арга хэмжээний үед хүн хүчийг нэмэх, өргөн зурвасыг богино хугацаанд хамгаалалтад авахад ашиглах хамгаалалтын хайсаар хангана"/>
    <x v="2"/>
    <s v="Завхан аймгийн ОНӨГ"/>
    <s v="Завхан аймгийн ЗД"/>
    <s v="6-1/1004"/>
    <d v="2020-03-17T00:00:00"/>
    <s v="6-1/1114"/>
    <s v="Э.Билгүүн"/>
    <s v="Орон нутгийн хөгжлийн сан"/>
    <n v="11800000"/>
    <s v="сунгаагүй "/>
    <m/>
    <m/>
    <m/>
    <m/>
    <m/>
    <m/>
  </r>
  <r>
    <n v="90"/>
    <d v="2021-03-05T00:00:00"/>
    <s v="Ц.Батзул"/>
    <x v="2"/>
    <s v="Өү эф эм монголиа ХХК"/>
    <d v="2021-03-19T00:00:00"/>
    <m/>
    <s v="Цусны донорт зориулсан хүнсний бүтээгдэхүүн худалдан авах"/>
    <x v="4"/>
    <s v="Цус сэлбэлт судлалын үндэсний төв"/>
    <s v="ЭМС"/>
    <s v=" -"/>
    <s v=" 2021/03/11"/>
    <s v=" 6-1/987"/>
    <s v="Г.Мөнхцэцэг"/>
    <s v="Улсын төсөв"/>
    <n v="118800000"/>
    <s v="сунгаагүй "/>
    <m/>
    <m/>
    <m/>
    <m/>
    <m/>
    <m/>
  </r>
  <r>
    <n v="91"/>
    <d v="2021-03-05T00:00:00"/>
    <s v="Ц.Батзул"/>
    <x v="1"/>
    <s v="Ихэрмөнх ХХК"/>
    <d v="2021-03-19T00:00:00"/>
    <m/>
    <s v="Шинэ суурьшлын бүсийн 8.5 км хатуу хучилттай автозамын барилгын ажлын зураг төслийг хийлгэх"/>
    <x v="3"/>
    <s v="Баянхонгор аймгийн ОНӨГ"/>
    <s v="Баянхонгор аймгийн ЗД"/>
    <s v="6-1/975"/>
    <d v="2021-03-18T00:00:00"/>
    <s v="6-1/1163"/>
    <s v="Д.Номингэрэл"/>
    <s v="Орон нутгийн замын сан "/>
    <n v="50000000"/>
    <s v="сунгасан"/>
    <m/>
    <m/>
    <m/>
    <m/>
    <m/>
    <m/>
  </r>
  <r>
    <n v="92"/>
    <d v="2021-03-09T00:00:00"/>
    <s v="Ц.Батзул"/>
    <x v="2"/>
    <s v="Mineral and metals group"/>
    <d v="2021-03-23T00:00:00"/>
    <m/>
    <s v="МШЦ 5.5 6.5 А маркийн-н тээрмийн барабан, торцевые стенки, зубчаты венец нийлүүлэх "/>
    <x v="4"/>
    <s v="Эрдэнэт үйлдвэр ТӨҮГ"/>
    <s v="ТӨБЗГ"/>
    <s v=" -"/>
    <s v=" 2021/03/17"/>
    <s v=" 6-1/1106"/>
    <s v="Г.Мөнхцэцэг"/>
    <m/>
    <m/>
    <n v="0"/>
    <m/>
    <m/>
    <m/>
    <m/>
    <m/>
    <m/>
  </r>
  <r>
    <n v="93"/>
    <d v="2021-03-09T00:00:00"/>
    <s v="Ц.Батзул"/>
    <x v="0"/>
    <s v="Оджи од ХХК"/>
    <d v="2021-03-23T00:00:00"/>
    <m/>
    <s v="Сайншанд сумын 2 дугаар багт гэр хорооллын гэрэлтүүлэг шинээр суурилуулих ажил"/>
    <x v="1"/>
    <s v="Сайншанд сумын ЗДТГ"/>
    <s v="Дорноговь аймгийн ЗД"/>
    <s v="6-1/1037"/>
    <d v="2021-03-23T00:00:00"/>
    <s v="6-1/1218"/>
    <s v="Э.Билгүүн"/>
    <s v="Орон нутгийн хөгжлийн сан"/>
    <n v="28653900"/>
    <s v="тийм"/>
    <m/>
    <m/>
    <m/>
    <m/>
    <m/>
    <m/>
  </r>
  <r>
    <n v="94"/>
    <d v="2021-03-09T00:00:00"/>
    <s v="Ц.Батзул"/>
    <x v="4"/>
    <s v="Хаш гоёо ХХК"/>
    <d v="2021-03-23T00:00:00"/>
    <m/>
    <s v="Цагдаагийн газрын барилга /Говьсүмбэр, Сүмбэр сум/"/>
    <x v="6"/>
    <s v="Цагдаагийн ерөнхий газар"/>
    <s v="ХЗДХС"/>
    <m/>
    <d v="2021-03-15T00:00:00"/>
    <s v="6-1/1035"/>
    <s v="Б.Түвшин"/>
    <m/>
    <m/>
    <s v="сунгасан"/>
    <m/>
    <m/>
    <m/>
    <m/>
    <m/>
    <m/>
  </r>
  <r>
    <n v="95"/>
    <d v="2021-03-09T00:00:00"/>
    <s v="Ц.Батзул"/>
    <x v="0"/>
    <s v="Нано бриллиант констракшн ХХК"/>
    <d v="2021-03-23T00:00:00"/>
    <m/>
    <s v="Явган зам талбайн ажил"/>
    <x v="0"/>
    <s v="Говьсүмбэр аймгийн ОНӨГ"/>
    <s v="Говьсүмбэр аймгийн ЗД"/>
    <m/>
    <d v="2020-03-15T00:00:00"/>
    <s v="6-1/1041"/>
    <s v="Э.Билгүүн"/>
    <s v="Орон нутгийн хөгжлийн сан"/>
    <n v="150000000"/>
    <s v="сунгаагүй"/>
    <m/>
    <m/>
    <m/>
    <m/>
    <m/>
    <m/>
  </r>
  <r>
    <n v="96"/>
    <d v="2021-03-10T00:00:00"/>
    <s v="Ц.Батзул"/>
    <x v="0"/>
    <s v="Эм эм си жи ХХК"/>
    <d v="2021-03-24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ө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3"/>
    <s v="Улаанбаатар хотын Захирагчийн ажлын алба"/>
    <s v="Нийслэлийн ЗД"/>
    <s v="6-1/1036"/>
    <d v="2021-03-24T00:00:00"/>
    <s v="6-1/1282"/>
    <s v="Э.Билгүүн"/>
    <s v="Улсын төсөв"/>
    <n v="529860336"/>
    <m/>
    <m/>
    <m/>
    <m/>
    <m/>
    <m/>
    <m/>
  </r>
  <r>
    <n v="97"/>
    <d v="2021-03-10T00:00:00"/>
    <s v="Ц.Батзул"/>
    <x v="1"/>
    <s v="Классик роуд ХХК"/>
    <d v="2021-03-24T00:00:00"/>
    <m/>
    <s v="Шинэ суурьшлын бүсийн 8.5 км хатуу хучилттай автозамын барилгын ажлын зураг төслийг хийлгэх"/>
    <x v="3"/>
    <s v="Баянхонгор аймгийн ОНӨГ"/>
    <s v="Баянхонгор аймгийн ЗД"/>
    <s v="6-1/975"/>
    <d v="2021-03-18T00:00:00"/>
    <s v="6-1/1163"/>
    <s v="Д.Номингэрэл"/>
    <s v="Орон нутгийн замын сан "/>
    <n v="50000000"/>
    <n v="0"/>
    <m/>
    <m/>
    <m/>
    <m/>
    <m/>
    <m/>
  </r>
  <r>
    <n v="98"/>
    <d v="2021-03-10T00:00:00"/>
    <s v="Ц.Батзул"/>
    <x v="3"/>
    <s v="Баясах өргөө ХХК"/>
    <d v="2021-03-24T00:00:00"/>
    <m/>
    <s v="Цэвэрлэгээний материал"/>
    <x v="0"/>
    <s v="Эх, хүүхдийн эрүүл мэндийн төв"/>
    <s v="ЭМС"/>
    <s v="6-1/1038"/>
    <d v="2021-03-19T00:00:00"/>
    <s v="6-1/1179"/>
    <s v="Д.Отгонсүрэн"/>
    <n v="0"/>
    <n v="0"/>
    <n v="0"/>
    <m/>
    <m/>
    <m/>
    <m/>
    <m/>
    <m/>
  </r>
  <r>
    <n v="99"/>
    <d v="2021-03-10T00:00:00"/>
    <s v="Ц.Батзул"/>
    <x v="4"/>
    <s v="Нутгийн буян групп ХХК"/>
    <d v="2021-03-24T00:00:00"/>
    <m/>
    <s v="Хог тээврийн 2 ширхэг автомашин худалдан авах"/>
    <x v="0"/>
    <s v="Замын-Үүд сумын захирагчын ажлын алба"/>
    <s v="Дорноговь аймгийн ЗД"/>
    <m/>
    <d v="2021-03-15T00:00:00"/>
    <s v="6-1/1034"/>
    <s v="Б.Түвшин"/>
    <m/>
    <m/>
    <s v="сунгаагүй "/>
    <m/>
    <m/>
    <m/>
    <m/>
    <m/>
    <m/>
  </r>
  <r>
    <n v="100"/>
    <d v="2021-03-10T00:00:00"/>
    <s v="Ц.Батзул"/>
    <x v="3"/>
    <s v="Балирхангай трейд ХХК"/>
    <d v="2021-03-24T00:00:00"/>
    <m/>
    <s v="Цэвэрлэгээний материал"/>
    <x v="0"/>
    <s v="Эх, хүүхдийн эрүүл мэндийн төв"/>
    <s v="ЭМС"/>
    <s v="6-1/1038"/>
    <d v="2021-03-19T00:00:00"/>
    <s v="6-1/1174"/>
    <s v="Д.Отгонсүрэн"/>
    <n v="0"/>
    <n v="0"/>
    <n v="0"/>
    <m/>
    <m/>
    <m/>
    <m/>
    <m/>
    <m/>
  </r>
  <r>
    <n v="101"/>
    <d v="2021-03-11T00:00:00"/>
    <s v="Ц.Батзул"/>
    <x v="6"/>
    <s v="Профешнл-Арт ХХК"/>
    <d v="2021-03-25T00:00:00"/>
    <m/>
    <s v="Улсын филармонид хөгжлийн зэмсэг нийлүүлэх Багц 2"/>
    <x v="4"/>
    <s v="Соёлын яам"/>
    <s v="Соёлын сайд"/>
    <m/>
    <m/>
    <m/>
    <s v="Д.Номингэрэл"/>
    <s v="Улсын төсөв"/>
    <m/>
    <n v="0"/>
    <s v="үгүй"/>
    <m/>
    <m/>
    <m/>
    <m/>
    <m/>
  </r>
  <r>
    <n v="102"/>
    <d v="2021-03-11T00:00:00"/>
    <s v="Ц.Батзул"/>
    <x v="1"/>
    <s v="Урантөмөр хэлхээ ХХК"/>
    <d v="2021-03-25T00:00:00"/>
    <m/>
    <s v="Точик байрны тоглоом нэмэгдүүлэх"/>
    <x v="0"/>
    <s v="Дорноговь аймгийн Айраг сумын ЗДТГ"/>
    <s v="Дорноговь аймгийн ЗД"/>
    <m/>
    <d v="2021-03-15T00:00:00"/>
    <s v="6-1/1043"/>
    <s v="Д.Номингэрэл"/>
    <s v="Орон нутгийн хөгжлийн сан "/>
    <n v="25500000"/>
    <s v="сунгасан "/>
    <m/>
    <m/>
    <m/>
    <m/>
    <m/>
    <m/>
  </r>
  <r>
    <n v="103"/>
    <d v="2021-03-11T00:00:00"/>
    <s v="Ц.Батзул"/>
    <x v="2"/>
    <s v="Хөдөө орд ХХК"/>
    <d v="2021-03-25T00:00:00"/>
    <m/>
    <s v="Пронтер автомашин худалдан авах"/>
    <x v="3"/>
    <s v="Булган мээж ОНӨХХК"/>
    <s v="Булган аймгийн ЗД"/>
    <s v=" 6-1/1039"/>
    <s v=" 2021/03/23"/>
    <s v=" 6-1/1262"/>
    <s v="Г.Мөнхцэцэг"/>
    <s v="Өөрийн хөрөнгө"/>
    <s v="-"/>
    <s v="сунгаагүй "/>
    <m/>
    <m/>
    <m/>
    <m/>
    <m/>
    <m/>
  </r>
  <r>
    <n v="104"/>
    <d v="2021-03-11T00:00:00"/>
    <s v="Ц.Батзул"/>
    <x v="4"/>
    <s v="Дэвжих үүд ХХК"/>
    <d v="2021-03-25T00:00:00"/>
    <m/>
    <s v="Зорилтот бүлгийн иргэдийн амьдрах орчин нөхцөлийг сайжруулах хүрээнд 50 өрхөд гэр нийлүүлэх"/>
    <x v="3"/>
    <s v="Өмнөговь аймгийн ЗДТГ"/>
    <s v="Өмнөговь аймгийн ЗД"/>
    <s v="6-1/1098"/>
    <d v="2021-03-25T00:00:00"/>
    <s v="6-1/1323"/>
    <s v="Б.Түвшин"/>
    <s v="Орон нутгийн төсөв"/>
    <n v="150000000"/>
    <s v="сунгаагүй "/>
    <m/>
    <m/>
    <m/>
    <m/>
    <m/>
    <m/>
  </r>
  <r>
    <n v="105"/>
    <d v="2021-03-11T00:00:00"/>
    <s v="Ц.Батзул"/>
    <x v="2"/>
    <s v="Ай эм эс инженеринг ХХК"/>
    <d v="2021-03-25T00:00:00"/>
    <m/>
    <s v="Тоног төхөөрөмж нийлүүлэх ЭМТ"/>
    <x v="1"/>
    <s v="Хөвсгөл аймгийн Их Уул сумын ЗДТГ"/>
    <s v="Хөвсгөл аймгийн ЗД"/>
    <s v="6-1/1213"/>
    <d v="2021-03-23T00:00:00"/>
    <s v=" 6-1/1213"/>
    <s v="Г.Мөнхцэцэг"/>
    <s v="Улсын төсөв"/>
    <n v="40000000"/>
    <s v="сунгаагүй "/>
    <m/>
    <m/>
    <m/>
    <m/>
    <m/>
    <m/>
  </r>
  <r>
    <n v="106"/>
    <d v="2021-03-12T00:00:00"/>
    <s v="Ц.Батзул"/>
    <x v="2"/>
    <s v="Ёст бэйс сервис ХХК"/>
    <d v="2021-03-26T00:00:00"/>
    <m/>
    <s v="Сургалт мэдээллийн төвийн барилга"/>
    <x v="3"/>
    <s v="Хэнтий аймгийн Галшар сумын ЗДТГ"/>
    <s v="Хэнтий аймгийн ЗД"/>
    <s v="6-1/1267"/>
    <s v=" 2021/03/24"/>
    <s v=" 6-1/1267"/>
    <s v="Г.Мөнхцэцэг"/>
    <s v="Орон нутгийн хөгжлийн сан"/>
    <n v="65000000"/>
    <s v="сунгасан"/>
    <m/>
    <m/>
    <m/>
    <m/>
    <m/>
    <m/>
  </r>
  <r>
    <n v="107"/>
    <d v="2021-03-12T00:00:00"/>
    <s v="Ц.Батзул"/>
    <x v="1"/>
    <s v="Хүрэлсоёмбо ХХК"/>
    <d v="2021-03-26T00:00:00"/>
    <m/>
    <s v="Тоглоом нийлүүлэх"/>
    <x v="0"/>
    <s v="Дорноговь аймгийн Айраг сумын ЗДТГ"/>
    <s v="Дорноговь аймгийн ЗД"/>
    <m/>
    <d v="2021-03-17T00:00:00"/>
    <s v="6-1/1104"/>
    <s v="Д.Номингэрэл"/>
    <s v="Орон нутгийн хөгжлийн сан "/>
    <n v="25500000"/>
    <s v="сунгаагүй"/>
    <m/>
    <m/>
    <m/>
    <m/>
    <m/>
    <m/>
  </r>
  <r>
    <n v="108"/>
    <d v="2021-03-12T00:00:00"/>
    <s v="Ц.Батзул"/>
    <x v="4"/>
    <s v="Нарт-Эрдэнэс ХХК"/>
    <d v="2021-03-26T00:00:00"/>
    <m/>
    <s v="Аймгийн нэгдсэн эмнэлэгт эм бэлдмэл, эмнэлгийн хэрэгсэл худалдан авах"/>
    <x v="1"/>
    <s v="Хэнтийн аймгийн эрүүл мэндийн газар"/>
    <s v="Хэнтий аймгийн ЗД"/>
    <s v="6-1/1101"/>
    <d v="2021-03-24T00:00:00"/>
    <s v="6-1/1270"/>
    <s v="Б.Түвшин"/>
    <s v="Улсын төсөв"/>
    <n v="259091339"/>
    <s v="сунгаагүй"/>
    <s v="тийм"/>
    <m/>
    <m/>
    <m/>
    <m/>
    <m/>
  </r>
  <r>
    <n v="109"/>
    <d v="2021-03-12T00:00:00"/>
    <s v="Ц.Батзул"/>
    <x v="3"/>
    <s v="Бодь электроникс ХХК"/>
    <d v="2021-03-26T00:00:00"/>
    <m/>
    <s v="Компьютер тоног төхөөрөмж нийлүүлэх"/>
    <x v="1"/>
    <s v="Улсын бүртгэлийн ерөнхий газар"/>
    <s v="ХЗДХС"/>
    <s v="6-1/1221"/>
    <d v="2021-03-23T00:00:00"/>
    <s v="6-1/1335"/>
    <s v="Д.Отгонсүрэн"/>
    <s v="Улсын төсөв"/>
    <n v="130000000"/>
    <s v="сунгасан "/>
    <m/>
    <m/>
    <m/>
    <m/>
    <m/>
    <m/>
  </r>
  <r>
    <n v="110"/>
    <d v="2021-03-12T00:00:00"/>
    <s v="Ц.Батзул"/>
    <x v="2"/>
    <s v="Баткомплект ХХК"/>
    <d v="2021-03-26T00:00:00"/>
    <m/>
    <s v="Баянмөнх, Галшар, Дадал сумын төвлөрсан дулаан хамгамжийн шугам сүлжээний ашиглагчийг сонгон шалгаруулах"/>
    <x v="8"/>
    <s v="Хэнтий аймгийн ЗДТГ"/>
    <s v="Хэнтий аймгийн ЗД"/>
    <s v=" -"/>
    <s v=" 2021/03/18"/>
    <s v=" 6-1/1159"/>
    <s v="Г.Мөнхцэцэг"/>
    <m/>
    <m/>
    <s v="сунгасан"/>
    <m/>
    <m/>
    <m/>
    <m/>
    <m/>
    <m/>
  </r>
  <r>
    <n v="111"/>
    <d v="2021-03-12T00:00:00"/>
    <s v="Ц.Батзул"/>
    <x v="4"/>
    <s v="Камминс монголиа инвестмент ХХК"/>
    <d v="2021-03-26T00:00:00"/>
    <m/>
    <s v="Автосамосвалын хөдөлгүүрийн сэлбэг нийлүүлэх"/>
    <x v="1"/>
    <s v="Эрдэнэт үйлдвэр ТӨҮГ"/>
    <s v="ТӨБЗГ"/>
    <s v="6-1/1162"/>
    <d v="2021-03-26T00:00:00"/>
    <s v="6-1/1381"/>
    <s v="Б.Түвшин"/>
    <s v="Өөрийн хөрөнгө"/>
    <n v="3360948200"/>
    <s v="үгүй"/>
    <s v="тийм"/>
    <m/>
    <m/>
    <m/>
    <m/>
    <m/>
  </r>
  <r>
    <n v="112"/>
    <d v="2021-03-12T00:00:00"/>
    <s v="Ц.Батзул"/>
    <x v="2"/>
    <s v="Фарос интернэшнл ХХК"/>
    <d v="2021-03-26T00:00:00"/>
    <m/>
    <s v="Зэвэрдэггүй ган нийлүүлэх"/>
    <x v="1"/>
    <s v="Эрдэнэт үйлдвэр ТӨҮГ"/>
    <s v="ТӨБЗГ"/>
    <s v=" 6-1/1088"/>
    <d v="2021-03-24T00:00:00"/>
    <s v=" 6-1/1299"/>
    <s v="Г.Мөнхцэцэг"/>
    <s v="Өөрийн хөрөнгө"/>
    <n v="293300055"/>
    <s v="үгүй"/>
    <s v="тийм"/>
    <m/>
    <m/>
    <m/>
    <m/>
    <m/>
  </r>
  <r>
    <n v="113"/>
    <d v="2021-03-12T00:00:00"/>
    <s v="Ц.Батзул"/>
    <x v="4"/>
    <s v="Голдендрийм ХХК"/>
    <d v="2021-03-26T00:00:00"/>
    <m/>
    <s v="Дээврийн материал"/>
    <x v="8"/>
    <s v="Эрдэнэт үйлдвэр ТӨҮГ"/>
    <s v="ТӨБЗГ"/>
    <m/>
    <m/>
    <m/>
    <s v="Б.Түвшин"/>
    <m/>
    <m/>
    <s v="үгүй"/>
    <m/>
    <m/>
    <m/>
    <m/>
    <m/>
    <m/>
  </r>
  <r>
    <n v="114"/>
    <d v="2021-03-15T00:00:00"/>
    <s v="Ц.Батзул"/>
    <x v="4"/>
    <s v="Нано бриллиант констракшн ХХК"/>
    <d v="2021-03-29T00:00:00"/>
    <m/>
    <s v="Явган зам талбайн ажил"/>
    <x v="1"/>
    <s v="Говьсүмбэр аймгийн ЗДТГ"/>
    <s v="Говьсүмбэр аймгийн ЗД"/>
    <s v="6-1/1099"/>
    <d v="2021-03-26T00:00:00"/>
    <s v="6-1/1382"/>
    <s v="Б.Түвшин"/>
    <s v="Орон нутгийн төсөв"/>
    <n v="150000000"/>
    <m/>
    <m/>
    <m/>
    <m/>
    <m/>
    <m/>
    <m/>
  </r>
  <r>
    <n v="115"/>
    <d v="2021-03-15T00:00:00"/>
    <s v="Ц.Батзул"/>
    <x v="0"/>
    <s v="Орхон нүнжиг ХХК"/>
    <d v="2021-03-29T00:00:00"/>
    <m/>
    <s v="Хан-Уул сургуулийн барилгын их засвар"/>
    <x v="1"/>
    <s v="Дорнод аймгийн ОНӨГ"/>
    <s v="Дорнод аймгийн ЗД"/>
    <s v="6-1/1103"/>
    <d v="2021-03-26T00:00:00"/>
    <s v="6-1/1377"/>
    <s v="Э.Билгүүн"/>
    <s v="Орон нутгийн хөгжлийн сан"/>
    <n v="60000000"/>
    <s v="тийм"/>
    <m/>
    <m/>
    <m/>
    <m/>
    <m/>
    <m/>
  </r>
  <r>
    <n v="116"/>
    <d v="2021-03-15T00:00:00"/>
    <s v="Ц.Батзул"/>
    <x v="0"/>
    <s v="Орхон нүнжиг ХХК"/>
    <d v="2021-03-29T00:00:00"/>
    <m/>
    <s v="Цэцэрлэгийн барилгын гадна засварын ажил /Хэрлэн сум 14 р цэцэрлэг/"/>
    <x v="1"/>
    <s v="Дорнод аймгийн ОНӨГ"/>
    <s v="Дорнод аймгийн ЗД"/>
    <s v="6-1/1102"/>
    <d v="2021-03-26T00:00:00"/>
    <s v="6-1/1376"/>
    <s v="Э.Билгүүн"/>
    <s v="Орон нутгийн төсөв"/>
    <n v="61900000"/>
    <s v="тийм"/>
    <m/>
    <m/>
    <m/>
    <m/>
    <m/>
    <m/>
  </r>
  <r>
    <n v="117"/>
    <d v="2021-03-15T00:00:00"/>
    <s v="Ц.Батзул"/>
    <x v="1"/>
    <s v="Фарос интернэшнл ХХК"/>
    <d v="2021-03-29T00:00:00"/>
    <m/>
    <s v="Өөрөө буулгагч автомашины сэлбэг нийлүүлэх"/>
    <x v="1"/>
    <s v="Эрдэнэт үйлдвэр ТӨҮГ"/>
    <s v="ТӨБЗГ"/>
    <s v="6-1/1093"/>
    <d v="2021-03-24T00:00:00"/>
    <s v="6-1/1268"/>
    <s v="Д.Номингэрэл"/>
    <s v="Өөрийн хөрөнгө"/>
    <n v="280615931"/>
    <s v="тийм "/>
    <m/>
    <m/>
    <m/>
    <m/>
    <m/>
    <m/>
  </r>
  <r>
    <n v="118"/>
    <d v="2021-03-15T00:00:00"/>
    <s v="Ц.Батзул"/>
    <x v="1"/>
    <s v="Хотулун бэхи групп ХХК"/>
    <d v="2021-03-29T00:00:00"/>
    <m/>
    <s v="Ажилчдын хөдөлмөр хамгааллын зуны хувцас нийлүүлэгчийг сонгох, Багц-1, Багц-2"/>
    <x v="1"/>
    <s v="Дорноговь Чандмань Илч ОНӨХХК"/>
    <s v="Дорноговь аймгийн ЗД"/>
    <s v="6-1/1092"/>
    <d v="2021-03-29T00:00:00"/>
    <s v="6-1/1462"/>
    <s v="Д.Номингэрэл"/>
    <s v="Өөрийн хөрөнгө"/>
    <n v="42250000"/>
    <m/>
    <m/>
    <m/>
    <m/>
    <m/>
    <m/>
    <m/>
  </r>
  <r>
    <n v="119"/>
    <d v="2021-03-15T00:00:00"/>
    <s v="Ц.Батзул"/>
    <x v="4"/>
    <s v="Дархан минж ХХК"/>
    <d v="2021-03-29T00:00:00"/>
    <m/>
    <s v="Зуны ажлын гутал, шар хантааз нийлүүлэх"/>
    <x v="1"/>
    <s v="Монгол Оросын хувь нийлүүлсэн Улаанбаатар төмөр зам нийгэмлэг"/>
    <s v="ТӨБЗГ"/>
    <s v="6-1/1097"/>
    <d v="2021-03-26T00:00:00"/>
    <s v="6-1/1380"/>
    <s v="Б.Түвшин"/>
    <s v="Өөрийн хөрөнгө"/>
    <n v="1343000000"/>
    <s v="тийм"/>
    <m/>
    <m/>
    <m/>
    <m/>
    <m/>
    <m/>
  </r>
  <r>
    <n v="120"/>
    <d v="2021-03-15T00:00:00"/>
    <s v="Ц.Батзул"/>
    <x v="4"/>
    <s v="Монос трейд ХХК"/>
    <d v="2021-03-29T00:00:00"/>
    <m/>
    <s v="Эм, эмнэлгийн хэрэгсэл оношлуур нийлүүлэх"/>
    <x v="1"/>
    <s v="Геронтологийн үндэсний төв"/>
    <s v="ЭМС"/>
    <s v="6-1/1100"/>
    <d v="2021-04-02T00:00:00"/>
    <s v="6-1/1572"/>
    <s v="Б.Түвшин"/>
    <s v="Өөрийн хөрөнгө"/>
    <n v="20444200"/>
    <s v="тийм"/>
    <m/>
    <m/>
    <m/>
    <m/>
    <m/>
    <m/>
  </r>
  <r>
    <n v="121"/>
    <d v="2021-03-16T00:00:00"/>
    <s v="Ц.Батзул"/>
    <x v="2"/>
    <s v="Мера ХХК"/>
    <d v="2021-03-30T00:00:00"/>
    <m/>
    <s v="Эмульс нийлүүлэх"/>
    <x v="0"/>
    <s v="Монголросцветмет ТӨҮГ"/>
    <s v="ТӨБЗГ"/>
    <s v=" -"/>
    <s v=" 2021/03/18"/>
    <s v=" 6-1/1157"/>
    <s v="Г.Мөнхцэцэг"/>
    <s v="Өөрийн хөрөнгө"/>
    <n v="5014727540"/>
    <m/>
    <m/>
    <m/>
    <m/>
    <m/>
    <m/>
    <m/>
  </r>
  <r>
    <n v="122"/>
    <d v="2021-03-16T00:00:00"/>
    <s v="Ц.Батзул"/>
    <x v="2"/>
    <s v="Микадо ХХК"/>
    <d v="2021-03-30T00:00:00"/>
    <m/>
    <s v="Ачааны вагон ниших татах төхөөрөмжийн сэлбэг худалдан авах"/>
    <x v="1"/>
    <s v="Монгол Оросын хувь нийлүүлсэн Улаанбаатар төмөр зам нийгэмлэг"/>
    <s v="ТӨБЗГ"/>
    <s v=" 6-1/1096"/>
    <d v="2021-03-30T00:00:00"/>
    <s v=" 6-1/1495"/>
    <s v="Г.Мөнхцэцэг"/>
    <s v="Өөрийн хөрөнгө"/>
    <n v="326562000"/>
    <m/>
    <m/>
    <m/>
    <m/>
    <m/>
    <m/>
    <m/>
  </r>
  <r>
    <n v="123"/>
    <d v="2021-03-16T00:00:00"/>
    <s v="Ц.Батзул"/>
    <x v="2"/>
    <s v="Микадо ХХК"/>
    <d v="2021-03-30T00:00:00"/>
    <m/>
    <s v="Ачааны вагоны тэргэнцрийн хажуу арал болон үрэлтийн хавтан худалдан авах"/>
    <x v="1"/>
    <s v="Монгол Оросын хувь нийлүүлсэн Улаанбаатар төмөр зам нийгэмлэг"/>
    <s v="ТӨБЗГ"/>
    <s v=" 6-1/1096"/>
    <d v="2021-03-30T00:00:00"/>
    <s v=" 6-1/1496"/>
    <s v="Г.Мөнхцэцэг"/>
    <s v="Өөрийн хөрөнгө"/>
    <n v="437282000"/>
    <m/>
    <m/>
    <m/>
    <m/>
    <m/>
    <m/>
    <m/>
  </r>
  <r>
    <n v="124"/>
    <d v="2021-03-16T00:00:00"/>
    <s v="Ц.Батзул"/>
    <x v="1"/>
    <s v="Эвлэл ХХК"/>
    <d v="2021-03-30T00:00:00"/>
    <m/>
    <s v="Ухаалаг худаг /Жаргалант сум Хайрхан баг/ "/>
    <x v="2"/>
    <s v="Ховд аймгийн ХААА"/>
    <s v="Ховд аймгийн ЗД"/>
    <s v="6-1/1094"/>
    <d v="2021-03-26T00:00:00"/>
    <s v="6-1/1384"/>
    <s v="Д.Номингэрэл"/>
    <s v="Орон нутгийн төсөв"/>
    <n v="35000000"/>
    <m/>
    <m/>
    <m/>
    <m/>
    <m/>
    <m/>
    <m/>
  </r>
  <r>
    <n v="125"/>
    <d v="2021-03-16T00:00:00"/>
    <s v="Ц.Батзул"/>
    <x v="1"/>
    <s v="Эвлэл ХХК"/>
    <d v="2021-03-30T00:00:00"/>
    <m/>
    <s v="Инженерийн хийцтэй худаг гаргах /Мянгад сум, Чацарганат баг/"/>
    <x v="1"/>
    <s v="Ховд аймгийн ХААА"/>
    <s v="Ховд аймгийн ЗД"/>
    <s v="6-1/1095"/>
    <d v="2021-03-26T00:00:00"/>
    <s v="6-1/1383"/>
    <s v="Д.Номингэрэл"/>
    <s v="Орон нутгийн төсөв"/>
    <n v="25000000"/>
    <m/>
    <m/>
    <m/>
    <m/>
    <m/>
    <m/>
    <m/>
  </r>
  <r>
    <n v="126"/>
    <d v="2021-03-16T00:00:00"/>
    <s v="Ц.Батзул"/>
    <x v="0"/>
    <s v="Цэнхэр тэс ХХК"/>
    <d v="2021-03-30T00:00:00"/>
    <m/>
    <s v="Эмнэлэг, оюутны байрны хоол бэлтгэн нийлүүлэх"/>
    <x v="0"/>
    <s v="Сэргээн засалт сургалт үйлдвэрлэлийн төв"/>
    <s v="ХНХС"/>
    <m/>
    <d v="2021-03-23T00:00:00"/>
    <s v="6-1/1220"/>
    <s v="Э.Билгүүн"/>
    <s v="Улсын төсөв"/>
    <n v="194602500"/>
    <m/>
    <m/>
    <m/>
    <m/>
    <m/>
    <m/>
    <m/>
  </r>
  <r>
    <n v="127"/>
    <d v="2021-03-16T00:00:00"/>
    <s v="Ц.Батзул"/>
    <x v="4"/>
    <s v="Си эй ти ди ХХК"/>
    <d v="2021-03-30T00:00:00"/>
    <m/>
    <s v="Нэг бүрийн хамгаалах хэрэгсэл нийлүүлэх"/>
    <x v="1"/>
    <s v="Эрдэнэт үйлдвэр ТӨҮГ"/>
    <s v="ТӨБЗГ"/>
    <s v="6-1/1279"/>
    <d v="2021-03-30T00:00:00"/>
    <s v="6-1/1487"/>
    <s v="Б.Түвшин"/>
    <s v="Өөрийн хөрөнгө"/>
    <n v="1107302663"/>
    <m/>
    <m/>
    <m/>
    <m/>
    <m/>
    <m/>
    <m/>
  </r>
  <r>
    <n v="128"/>
    <d v="2021-03-16T00:00:00"/>
    <s v="Ц.Батзул"/>
    <x v="0"/>
    <s v="Уулс дөл ХХК"/>
    <d v="2021-03-30T00:00:00"/>
    <m/>
    <s v="Засгийн газрын XI байрны 206 тоот, Засгийн газрын XII байрны ариун цэврийн өрөөнүүдийг тусгаарлсан хуваан засварлах ажил"/>
    <x v="1"/>
    <s v="Засгийн газрын байруудын нийтлэг үйлчилгээний газар"/>
    <s v="ЗГХЭГ"/>
    <s v="6-1/1223"/>
    <d v="2021-03-30T00:00:00"/>
    <s v="6-1/1468"/>
    <s v="Э.Билгүүн"/>
    <s v="Өөрийн хөрөнгө"/>
    <n v="41000000"/>
    <m/>
    <m/>
    <m/>
    <m/>
    <m/>
    <m/>
    <m/>
  </r>
  <r>
    <n v="129"/>
    <d v="2021-03-17T00:00:00"/>
    <s v="Ц.Батзул"/>
    <x v="2"/>
    <s v="Альфа филтер ХХК"/>
    <d v="2021-03-31T00:00:00"/>
    <m/>
    <s v="Шүүх элемент худалдан авах"/>
    <x v="1"/>
    <s v="Монгол Оросын хувь нийлүүлсэн Улаанбаатар төмөр зам нийгэмлэг"/>
    <s v="ТӨБЗГ"/>
    <s v=" 6-1/1222"/>
    <s v=" 2021/03/31"/>
    <s v=" 6-1/1512"/>
    <s v="Г.Мөнхцэцэг"/>
    <s v="Өөрийн хөрөнгө"/>
    <n v="492127000"/>
    <m/>
    <m/>
    <m/>
    <m/>
    <m/>
    <m/>
    <m/>
  </r>
  <r>
    <n v="130"/>
    <d v="2021-03-17T00:00:00"/>
    <s v="Ц.Батзул"/>
    <x v="0"/>
    <s v="Шижир хийц ХХК"/>
    <d v="2021-03-31T00:00:00"/>
    <m/>
    <s v="Манжета нийлүүлэх"/>
    <x v="0"/>
    <s v="Эрдэнэт үйлдвэр ТӨҮГ"/>
    <s v="ТӨБЗГ"/>
    <m/>
    <d v="2021-03-24T00:00:00"/>
    <s v="6-1/1297"/>
    <s v="Э.Билгүүн"/>
    <s v="өөрийн"/>
    <n v="37146900"/>
    <m/>
    <m/>
    <m/>
    <m/>
    <m/>
    <m/>
    <m/>
  </r>
  <r>
    <n v="131"/>
    <d v="2021-03-17T00:00:00"/>
    <s v="Ц.Батзул"/>
    <x v="0"/>
    <s v="Фарос интернэшнл ХХК"/>
    <d v="2021-03-31T00:00:00"/>
    <m/>
    <s v="Автоматжуулалтын контроллёр"/>
    <x v="1"/>
    <s v="Эрдэнэт үйлдвэр ТӨҮГ"/>
    <s v="ТӨБЗГ"/>
    <s v="6-1/1225"/>
    <d v="2021-03-31T00:00:00"/>
    <s v="6-1/1511"/>
    <s v="Э.Билгүүн"/>
    <s v="Өөрийн хөрөнгө"/>
    <n v="188983500"/>
    <s v="тийм"/>
    <m/>
    <m/>
    <m/>
    <m/>
    <m/>
    <m/>
  </r>
  <r>
    <n v="132"/>
    <d v="2021-03-17T00:00:00"/>
    <s v="Ц.Батзул"/>
    <x v="4"/>
    <s v="Голден лайт групп ХХК"/>
    <d v="2021-03-31T00:00:00"/>
    <m/>
    <s v="Багш, оюутанд үйлчлэх төвийн барилга угсралтын ажил"/>
    <x v="1"/>
    <s v="МУИС"/>
    <s v="БШУС"/>
    <s v="6-1/1277"/>
    <d v="2021-04-01T00:00:00"/>
    <s v="6-1/1542"/>
    <s v="Б.Түвшин"/>
    <s v="Өөрийн хөрөнгө"/>
    <n v="7200000000"/>
    <s v="тийм"/>
    <m/>
    <m/>
    <m/>
    <m/>
    <m/>
    <m/>
  </r>
  <r>
    <n v="133"/>
    <d v="2021-03-17T00:00:00"/>
    <s v="Ц.Батзул"/>
    <x v="3"/>
    <s v="НТС менежмент ХХК"/>
    <d v="2021-03-31T00:00:00"/>
    <m/>
    <s v="Цоож нийлүүлэх"/>
    <x v="1"/>
    <s v="Эрдэнэт Булганы цахилгаан түгээх сүлжээ ТӨХК"/>
    <s v="ЭХС"/>
    <s v="6-1/1227"/>
    <d v="2021-03-31T00:00:00"/>
    <s v="6-1/1514"/>
    <s v="Д.Отгонсүрэн"/>
    <s v="Өөрийн хөрөнгө"/>
    <n v="43831000"/>
    <s v="тийм"/>
    <m/>
    <m/>
    <m/>
    <m/>
    <m/>
    <m/>
  </r>
  <r>
    <n v="134"/>
    <d v="2021-03-17T00:00:00"/>
    <s v="Ц.Батзул"/>
    <x v="1"/>
    <s v="Дөмөн ХХК"/>
    <d v="2021-03-31T00:00:00"/>
    <m/>
    <s v="Нэг бүрийн хамгаалах хэрэгсэл нийлүүлэх"/>
    <x v="0"/>
    <s v="Эрдэнэт үйлдвэр ТӨҮГ"/>
    <s v="ТӨБЗГ"/>
    <m/>
    <d v="2021-03-23T00:00:00"/>
    <s v="6-1/1216"/>
    <s v="Д.Номингэрэл"/>
    <s v="Өөрийн хөрөнгө"/>
    <n v="35941350"/>
    <m/>
    <m/>
    <m/>
    <m/>
    <m/>
    <m/>
    <m/>
  </r>
  <r>
    <n v="135"/>
    <d v="2021-03-18T00:00:00"/>
    <s v="Ц.Батзул"/>
    <x v="2"/>
    <s v="Айвико интернэшнл ХХК"/>
    <d v="2021-04-01T00:00:00"/>
    <m/>
    <s v="Эм, эмнэлгийн хэрэгсэл худалдан авах Багц 29"/>
    <x v="1"/>
    <s v="Дархан-Уул аймгийн эрүүл мэндийн газар"/>
    <s v="ЭМС"/>
    <s v=" 6-1/1226"/>
    <s v=" 2021/04/01"/>
    <s v=" 6-1/1545"/>
    <s v="Г.Мөнхцэцэг"/>
    <s v="Улсын төсөв"/>
    <n v="285541460"/>
    <m/>
    <m/>
    <m/>
    <m/>
    <m/>
    <m/>
    <m/>
  </r>
  <r>
    <n v="136"/>
    <d v="2021-03-18T00:00:00"/>
    <s v="Ц.Батзул"/>
    <x v="4"/>
    <s v="Нутгийн буян групп ХХК"/>
    <d v="2021-04-01T00:00:00"/>
    <m/>
    <s v="Хог тээврийн 2 ширхэг автомашин худалдан авах"/>
    <x v="8"/>
    <s v="Замын-Үүд сумын захирагчын ажлын алба"/>
    <s v="Дорноговь аймгийн ЗД"/>
    <m/>
    <d v="2021-03-24T00:00:00"/>
    <s v="6-1/1295"/>
    <s v="Б.Түвшин"/>
    <m/>
    <m/>
    <m/>
    <m/>
    <m/>
    <m/>
    <m/>
    <m/>
    <m/>
  </r>
  <r>
    <n v="137"/>
    <d v="2021-03-18T00:00:00"/>
    <s v="Ц.Батзул"/>
    <x v="1"/>
    <s v="Юнайтэд белаз машинери ХХК"/>
    <d v="2021-04-01T00:00:00"/>
    <m/>
    <s v="Өөрөө буулгагч автомашины сэлбэг нийлүүлэх"/>
    <x v="0"/>
    <s v="Эрдэнэт үйлдвэр ТӨҮГ"/>
    <s v="ТӨБЗГ"/>
    <m/>
    <d v="2021-03-24T00:00:00"/>
    <s v="6-1/1296"/>
    <s v="Д.Номингэрэл"/>
    <s v="Өөрийн хөрөнгө"/>
    <n v="280615931"/>
    <m/>
    <m/>
    <m/>
    <m/>
    <m/>
    <m/>
    <m/>
  </r>
  <r>
    <n v="138"/>
    <d v="2021-03-18T00:00:00"/>
    <s v="Ц.Батзул"/>
    <x v="1"/>
    <s v="Тэнгэрсуудал ХХК"/>
    <d v="2021-04-01T00:00:00"/>
    <m/>
    <s v="Автоматжуулалтын контроллёрын тэжээлийн блок"/>
    <x v="1"/>
    <s v="Эрдэнэт үйлдвэр ТӨҮГ"/>
    <s v="ТӨБЗГ"/>
    <s v="6-1/1224"/>
    <d v="2021-04-01T00:00:00"/>
    <s v="6-1/1529"/>
    <s v="Д.Номингэрэл"/>
    <s v="Өөрийн хөрөнгө"/>
    <n v="245242500"/>
    <s v="тийм"/>
    <m/>
    <m/>
    <m/>
    <m/>
    <m/>
    <m/>
  </r>
  <r>
    <n v="139"/>
    <d v="2021-03-18T00:00:00"/>
    <s v="Ц.Батзул"/>
    <x v="2"/>
    <s v="Синапс ХХК"/>
    <d v="2021-04-01T00:00:00"/>
    <m/>
    <s v="Уураг цэвэрлэх шингэний хроматографийн систем (FPLC)"/>
    <x v="2"/>
    <s v="Шинжлэх ухааны академи Хими химийн технологийн хүрээлэн"/>
    <s v="БШУС"/>
    <s v=" 6-1/1266"/>
    <s v=" 2021/04/01"/>
    <s v=" 6-1/1544"/>
    <s v="Г.Мөнхцэцэг"/>
    <s v="Улсын төсөв"/>
    <n v="240000000"/>
    <m/>
    <m/>
    <s v="141GT10210680002"/>
    <n v="2400000"/>
    <m/>
    <s v="2021.04.05_x000a_6-1/1671"/>
    <m/>
  </r>
  <r>
    <n v="140"/>
    <d v="2021-03-18T00:00:00"/>
    <s v="Ц.Батзул"/>
    <x v="3"/>
    <s v="Баянширээ ХХК"/>
    <d v="2021-04-01T00:00:00"/>
    <m/>
    <s v="Автомат цонх засварын ажил"/>
    <x v="2"/>
    <s v="Монгол Оросын хувь нийлүүлсэн Улаанбаатар төмөр зам нийгэмлэг"/>
    <s v="ТӨБЗГ"/>
    <s v="6-1/1259"/>
    <s v=" 2021/04/01"/>
    <s v=" 6-1/1517"/>
    <s v="Д.Отгонсүрэн"/>
    <s v="Өөрийн хөрөнгө "/>
    <n v="44337209"/>
    <s v="үгүй"/>
    <m/>
    <m/>
    <m/>
    <m/>
    <m/>
    <m/>
  </r>
  <r>
    <n v="141"/>
    <d v="2021-03-19T00:00:00"/>
    <s v="Ц.Батзул"/>
    <x v="1"/>
    <s v="Эвлэл ХХК"/>
    <d v="2021-04-02T00:00:00"/>
    <m/>
    <s v="Ухаалаг худаг /Жаргалант сум 320 айлын суурьшлийн бүс/ "/>
    <x v="2"/>
    <s v="Ховд аймгийн ХААА"/>
    <s v="Ховд аймгийн ЗД"/>
    <s v="6-1/1265"/>
    <d v="2021-04-01T00:00:00"/>
    <s v="6-1/1527"/>
    <s v="Д.Номингэрэл"/>
    <s v="Орон нутгийн төсөв"/>
    <n v="35000000"/>
    <m/>
    <m/>
    <m/>
    <m/>
    <m/>
    <m/>
    <m/>
  </r>
  <r>
    <n v="142"/>
    <d v="2021-03-19T00:00:00"/>
    <s v="Ц.Батзул"/>
    <x v="4"/>
    <s v="Богатырь ХХК"/>
    <d v="2021-04-02T00:00:00"/>
    <m/>
    <s v="Төрөл бүрийн түгжээ нийлүүлэх"/>
    <x v="6"/>
    <s v="Эрдэнэт үйлдвэр ТӨҮГ"/>
    <s v="ТӨБЗГ"/>
    <m/>
    <d v="2021-04-02T00:00:00"/>
    <s v="6-1/1580"/>
    <s v="Б.Түвшин"/>
    <m/>
    <m/>
    <m/>
    <m/>
    <m/>
    <m/>
    <m/>
    <m/>
    <m/>
  </r>
  <r>
    <n v="143"/>
    <d v="2021-03-19T00:00:00"/>
    <s v="Ц.Батзул"/>
    <x v="4"/>
    <s v="Мандах хайрхан цахир ХХК"/>
    <d v="2021-04-02T00:00:00"/>
    <m/>
    <s v="Архангай аймгийн Цахир сумын ерөнхий боловсролын сургуульд галын түлээ, нүүрс нийлүүлэх"/>
    <x v="1"/>
    <s v="Архангай аймгийн Цахир сумын ЕБС"/>
    <s v="БШУС"/>
    <s v="6-1/1278"/>
    <d v="2021-04-02T00:00:00"/>
    <s v="6-1/1572"/>
    <s v="Б.Түвшин"/>
    <s v="Орон нутгийн төсөв"/>
    <n v="22080500"/>
    <m/>
    <m/>
    <m/>
    <m/>
    <m/>
    <m/>
    <m/>
  </r>
  <r>
    <n v="144"/>
    <d v="2021-03-19T00:00:00"/>
    <s v="Ц.Батзул"/>
    <x v="2"/>
    <s v="Батжинбат индастри ХХК"/>
    <d v="2021-04-02T00:00:00"/>
    <m/>
    <s v="Шүүх элемент худалдан авах"/>
    <x v="1"/>
    <s v="Монгол Оросын хувь нийлүүлсэн Улаанбаатар төмөр зам нийгэмлэг"/>
    <s v="ТӨБЗГ"/>
    <s v=" 6-1/1222"/>
    <s v=" 2021/03/31"/>
    <s v=" 6-1/1513"/>
    <s v="Г.Мөнхцэцэг"/>
    <s v="Өөрийн хөрөнгө"/>
    <n v="492127000"/>
    <m/>
    <m/>
    <m/>
    <m/>
    <m/>
    <m/>
    <m/>
  </r>
  <r>
    <n v="145"/>
    <d v="2021-03-19T00:00:00"/>
    <s v="Ц.Батзул"/>
    <x v="1"/>
    <s v="Мобинет ХХК"/>
    <d v="2021-04-02T00:00:00"/>
    <m/>
    <s v="Ерөнхий газрын төв сервер, дотоод хэрэглэгч болон интернэтгүй сумдыг 4G сүлжээнд холбож, интернэтээр хангах"/>
    <x v="1"/>
    <s v="Хөдөлмөр халамжийн үйлчилгээний ерөнхий газар"/>
    <s v="ХНХС"/>
    <s v="6-1/1264"/>
    <d v="2021-04-02T00:00:00"/>
    <s v="6-1/1597"/>
    <s v="Д.Номингэрэл"/>
    <s v="Урсгал"/>
    <n v="150000000"/>
    <s v="тийм"/>
    <m/>
    <m/>
    <m/>
    <m/>
    <m/>
    <m/>
  </r>
  <r>
    <n v="146"/>
    <d v="2021-03-19T00:00:00"/>
    <s v="Ц.Батзул"/>
    <x v="1"/>
    <s v="Монгол маск эрдэнэт ХХК"/>
    <d v="2021-04-02T00:00:00"/>
    <m/>
    <s v="Амьсгал хамгаалах хэрэгсэл нийлүүлэх"/>
    <x v="0"/>
    <s v="Эрдэнэт үйлдвэр ТӨҮГ"/>
    <s v="ТӨБЗГ"/>
    <m/>
    <d v="2021-03-24T00:00:00"/>
    <s v="6-1/1263"/>
    <s v="Д.Номингэрэл"/>
    <s v="Өөрийн хөрөнгө"/>
    <n v="219489301"/>
    <m/>
    <m/>
    <m/>
    <m/>
    <m/>
    <m/>
    <m/>
  </r>
  <r>
    <n v="147"/>
    <d v="2021-03-19T00:00:00"/>
    <s v="Ц.Батзул"/>
    <x v="2"/>
    <s v="Майндата ХХК"/>
    <d v="2021-04-02T00:00:00"/>
    <m/>
    <s v="Молибдены баяжмалыг боловсруулах үйлдвэрийн ТЭЗҮ хийх гүйцэтгэгчийг сонгон шалгаруулах"/>
    <x v="0"/>
    <s v="Эрдэнэт үйлдвэр ТӨҮГ"/>
    <s v="ТӨБЗГ"/>
    <s v=" -"/>
    <s v=" 2021/03/24"/>
    <s v=" 6-1/1261"/>
    <s v="Г.Мөнхцэцэг"/>
    <s v="Өөрийн хөрөнгө"/>
    <n v="1282500000"/>
    <m/>
    <m/>
    <m/>
    <m/>
    <m/>
    <m/>
    <m/>
  </r>
  <r>
    <n v="148"/>
    <d v="2021-03-19T00:00:00"/>
    <s v="Ц.Батзул"/>
    <x v="0"/>
    <s v="Пролианс ХХК"/>
    <d v="2021-04-02T00:00:00"/>
    <m/>
    <s v="ХАБЭМТ-д шаардлагатай эм, эмнэлгийн хэрэгсэл болон урвалж худалдан авах"/>
    <x v="1"/>
    <s v="Хөдөлмөрийн аюулгүй байдал, эрүүл мэндийн төв"/>
    <s v="ХНХС"/>
    <s v="6-1/1373"/>
    <d v="2021-04-02T00:00:00"/>
    <s v="6-1/1591"/>
    <s v="Э.Билгүүн"/>
    <s v="Улсын төсөв"/>
    <n v="389960000"/>
    <m/>
    <m/>
    <m/>
    <m/>
    <m/>
    <m/>
    <m/>
  </r>
  <r>
    <n v="149"/>
    <d v="2021-03-19T00:00:00"/>
    <s v="Ц.Батзул"/>
    <x v="3"/>
    <s v="Дижитал сервис ХХК"/>
    <d v="2021-04-02T00:00:00"/>
    <m/>
    <s v="Принтерийн хор нийлүүлэх"/>
    <x v="1"/>
    <s v="Эрдэнэт Булганы цахилгаан түгээх сүлжээ ТӨХК"/>
    <s v="ЭХС"/>
    <s v="6-1/1372"/>
    <d v="2021-04-02T00:00:00"/>
    <s v="6-1/1590"/>
    <s v="Д.Отгонсүрэн"/>
    <s v="Өөрийн хөрөнгө "/>
    <n v="25000000"/>
    <s v="тийм"/>
    <m/>
    <m/>
    <m/>
    <m/>
    <m/>
    <m/>
  </r>
  <r>
    <n v="150"/>
    <d v="2021-03-19T00:00:00"/>
    <s v="Ц.Батзул"/>
    <x v="3"/>
    <s v="Дижитал сервис ХХК"/>
    <d v="2021-04-02T00:00:00"/>
    <m/>
    <s v="Принтерийн хор нийлүүлэх"/>
    <x v="2"/>
    <s v="Монгол шуудан ХК"/>
    <s v="ТӨБЗГ"/>
    <s v="6-1/1291"/>
    <d v="2021-04-01T00:00:00"/>
    <s v="6-1/1546"/>
    <s v="Д.Отгонсүрэн"/>
    <s v="Өөрийн хөрөнгө "/>
    <n v="40000000"/>
    <s v="үгүй"/>
    <m/>
    <m/>
    <m/>
    <m/>
    <m/>
    <m/>
  </r>
  <r>
    <n v="151"/>
    <d v="2021-03-19T00:00:00"/>
    <s v="Ц.Батзул"/>
    <x v="4"/>
    <s v="Эс жи эс ай эм и монголиа ХХК"/>
    <d v="2021-04-02T00:00:00"/>
    <m/>
    <s v="Лабораторийн шинжилгээний ажил /структур, геотехникийн судалгааны туршилт шинжилгээ/"/>
    <x v="1"/>
    <s v="Эрдэнэт үйлдвэр ТӨҮГ"/>
    <s v="ТӨБЗГ"/>
    <s v="6-1/1280"/>
    <d v="2021-04-02T00:00:00"/>
    <s v="6-1/1599"/>
    <s v="Б.Түвшин"/>
    <s v="Өөрийн хөрөнгө "/>
    <n v="432000000"/>
    <s v="тийм"/>
    <m/>
    <m/>
    <m/>
    <m/>
    <m/>
    <m/>
  </r>
  <r>
    <n v="152"/>
    <d v="2021-03-22T00:00:00"/>
    <s v="Ц.Батзул"/>
    <x v="0"/>
    <s v="Тритек ХХК"/>
    <d v="2021-04-05T00:00:00"/>
    <m/>
    <s v="Төслийн талбайн гидрологи, структур, геотехникийн ерөнхий судалгаа"/>
    <x v="0"/>
    <s v="Эрдэнэт үйлдвэр ТӨҮГ"/>
    <s v="ТӨБЗГ"/>
    <m/>
    <d v="2021-03-26T00:00:00"/>
    <s v="6-1/1378"/>
    <s v="Э.Билгүүн"/>
    <s v="өөрийн"/>
    <n v="333720000"/>
    <m/>
    <m/>
    <m/>
    <m/>
    <m/>
    <m/>
    <m/>
  </r>
  <r>
    <n v="153"/>
    <d v="2021-03-22T00:00:00"/>
    <s v="Ц.Батзул"/>
    <x v="0"/>
    <s v="Рос импорт ХХК"/>
    <d v="2021-04-05T00:00:00"/>
    <m/>
    <s v="Төмөрт марганец нийлүүлэх"/>
    <x v="1"/>
    <s v="Эрдэнэт үйлдвэр ТӨҮГ"/>
    <s v="ТӨБЗГ"/>
    <s v="6-1/1359"/>
    <d v="2021-04-05T00:00:00"/>
    <s v="6-1/1640"/>
    <s v="Э.Билгүүн"/>
    <s v="Өөрийн хөрөнгө"/>
    <n v="2640411000"/>
    <s v="тийм"/>
    <m/>
    <m/>
    <m/>
    <m/>
    <m/>
    <m/>
  </r>
  <r>
    <n v="154"/>
    <d v="2021-03-22T00:00:00"/>
    <s v="Ц.Батзул"/>
    <x v="4"/>
    <s v="Санчир-Ундрах ХХК"/>
    <d v="2021-04-05T00:00:00"/>
    <m/>
    <s v="Өндөр өртөгт эмнэлгийн хэрэгсэл"/>
    <x v="1"/>
    <s v="Улсын 1 дүгээр төв эмнэлэг"/>
    <s v="ЭМС"/>
    <s v="6-1/1289"/>
    <d v="2021-04-05T00:00:00"/>
    <s v="6-1/1682"/>
    <s v="Б.Түвшин"/>
    <s v="Улсын төсөв"/>
    <n v="7905609600"/>
    <s v="тийм"/>
    <m/>
    <m/>
    <m/>
    <m/>
    <m/>
    <m/>
  </r>
  <r>
    <n v="155"/>
    <d v="2021-03-22T00:00:00"/>
    <s v="Ц.Батзул"/>
    <x v="2"/>
    <s v="Оакс экспресс монголиа ХХК"/>
    <d v="2021-04-05T00:00:00"/>
    <m/>
    <s v="20/5 тонны даацтай гүүрэн кран №1554-ийн их засварын ажил"/>
    <x v="1"/>
    <s v="Эрдэнэт үйлдвэр ТӨҮГ"/>
    <s v="ТӨБЗГ"/>
    <s v=" 6-1/1290"/>
    <s v=" 2021/04/05"/>
    <s v=" 6-1/1677"/>
    <s v="Г.Мөнхцэцэг"/>
    <s v="Өөрийн хөрөнгө"/>
    <n v="361950000"/>
    <s v="тийм"/>
    <m/>
    <m/>
    <m/>
    <m/>
    <m/>
    <m/>
  </r>
  <r>
    <n v="156"/>
    <d v="2021-03-22T00:00:00"/>
    <s v="Ц.Батзул"/>
    <x v="2"/>
    <s v="Оакс экспресс монголиа ХХК"/>
    <d v="2021-04-05T00:00:00"/>
    <m/>
    <s v="Ган бөөрөнцгийн цех вандан кран № 2755-ын замын шинэчлэх, засварлах ажил"/>
    <x v="1"/>
    <s v="Эрдэнэт үйлдвэр ТӨҮГ"/>
    <s v="ТӨБЗГ"/>
    <s v=" 6-1/1290"/>
    <s v=" 2021/04/05"/>
    <s v=" 6-1/1675"/>
    <s v="Г.Мөнхцэцэг"/>
    <s v="Өөрийн хөрөнгө"/>
    <n v="729600000"/>
    <s v="тийм"/>
    <m/>
    <m/>
    <m/>
    <m/>
    <m/>
    <m/>
  </r>
  <r>
    <n v="157"/>
    <d v="2021-03-22T00:00:00"/>
    <s v="Ц.Батзул"/>
    <x v="6"/>
    <s v="Монничикон трейд ХХК"/>
    <d v="2021-04-05T00:00:00"/>
    <m/>
    <s v="Дотуур байрны гадна фасадын засвар"/>
    <x v="1"/>
    <s v="Монгол-Германы хамтарсан ашигт малтмал технологийн их сургууль"/>
    <s v="БШУС"/>
    <s v="6-1/1358"/>
    <d v="2021-04-05T00:00:00"/>
    <s v="6-1/1639"/>
    <s v="Л.Амгалан"/>
    <s v="Өөрийн хөрөнгө"/>
    <n v="295927050"/>
    <s v="үгүй"/>
    <m/>
    <m/>
    <m/>
    <m/>
    <m/>
    <m/>
  </r>
  <r>
    <n v="158"/>
    <d v="2021-03-22T00:00:00"/>
    <s v="Ц.Батзул"/>
    <x v="2"/>
    <s v="Сокол ХХК"/>
    <d v="2021-04-05T00:00:00"/>
    <m/>
    <s v="Хүнд даацын машины хөдөлгүүр"/>
    <x v="0"/>
    <s v="Эрдэнэт үйлдвэр ТӨҮГ"/>
    <s v="ТӨБЗГ"/>
    <s v=" -"/>
    <s v=" 2021/03/26"/>
    <s v=" 6-1/1351"/>
    <s v="Г.Мөнхцэцэг"/>
    <s v="Өөрийн хөрөнгө"/>
    <n v="2074907853"/>
    <m/>
    <m/>
    <m/>
    <m/>
    <m/>
    <m/>
    <m/>
  </r>
  <r>
    <n v="159"/>
    <d v="2021-03-22T00:00:00"/>
    <s v="Ц.Батзул"/>
    <x v="2"/>
    <s v="Тотал компьютер ХХК"/>
    <d v="2021-04-05T00:00:00"/>
    <m/>
    <s v="Баримт үзэгч дрилл, шат нийлүүлэх "/>
    <x v="2"/>
    <s v="Төрийн банк"/>
    <s v="Сангийн сайд"/>
    <s v=" 6-1/1335"/>
    <s v=" 2021/04/05"/>
    <s v=" 6-1/1679"/>
    <s v="Г.Мөнхцэцэг"/>
    <s v="Өөрийн хөрөнгө"/>
    <n v="21870000"/>
    <m/>
    <m/>
    <m/>
    <m/>
    <m/>
    <m/>
    <m/>
  </r>
  <r>
    <n v="160"/>
    <d v="2021-03-22T00:00:00"/>
    <s v="Ц.Батзул"/>
    <x v="3"/>
    <s v="Дэс ХХК"/>
    <d v="2021-04-05T00:00:00"/>
    <m/>
    <s v="Эрүүл шүд, эрүүл хүүхдийн хөтөлбөр хэрэгжүүлэх зардал /Баянчандмань, Эрдэнэсант, Заамар/"/>
    <x v="1"/>
    <s v="Төв аймгийн ОНӨГ"/>
    <s v="Төв аймгийн ЗД"/>
    <s v="6-1/1292"/>
    <d v="2021-04-05T00:00:00"/>
    <s v="6-1/1637"/>
    <s v="Д.Отгонсүрэн"/>
    <s v="Орон нутгийн хөгжлийн сан"/>
    <n v="50000000"/>
    <s v="үгүй"/>
    <m/>
    <m/>
    <m/>
    <m/>
    <m/>
    <m/>
  </r>
  <r>
    <n v="161"/>
    <d v="2021-03-22T00:00:00"/>
    <s v="Ц.Батзул"/>
    <x v="4"/>
    <s v="Чоногол трейд ХХК"/>
    <d v="2021-04-05T00:00:00"/>
    <m/>
    <s v="Өндөр өртөгт эмнэлгийн хэрэгсэл Багц 87"/>
    <x v="1"/>
    <s v="Улсын 1 дүгээр төв эмнэлэг"/>
    <s v="ЭМС"/>
    <s v="6-1/1289"/>
    <d v="2021-04-05T00:00:00"/>
    <s v="6-1/1681"/>
    <s v="Б.Түвшин"/>
    <s v="Улсын төсөв"/>
    <n v="7905609600"/>
    <s v="тийм"/>
    <m/>
    <m/>
    <m/>
    <m/>
    <m/>
    <m/>
  </r>
  <r>
    <n v="162"/>
    <d v="2021-03-22T00:00:00"/>
    <s v="Ц.Батзул"/>
    <x v="2"/>
    <s v="Батжин транс ХХК"/>
    <d v="2021-04-05T00:00:00"/>
    <m/>
    <s v="Нарангийн энгэрийн төвлөрсөн хогийн цэгийн ландфилийн талбайд хаалт хийх суурийн бэлтгэл ажил Багц 1"/>
    <x v="1"/>
    <s v="Улаанбаатар хотын Захирагчийн ажлын алба"/>
    <s v="Нийслэлийн ЗД"/>
    <s v=" 6-1/1370"/>
    <s v=" 2021/04/05"/>
    <s v=" 6-1/1678"/>
    <s v="Г.Мөнхцэцэг"/>
    <s v="Урсгал"/>
    <n v="1306235052"/>
    <m/>
    <m/>
    <m/>
    <m/>
    <m/>
    <m/>
    <m/>
  </r>
  <r>
    <n v="163"/>
    <d v="2021-03-22T00:00:00"/>
    <s v="Ц.Батзул"/>
    <x v="3"/>
    <s v="Жаргал кидс кашмер ХХК"/>
    <d v="2021-04-05T00:00:00"/>
    <m/>
    <s v="Нормын хувцас, зөөлөн эдлэл худалдан авах"/>
    <x v="0"/>
    <s v="Эх, хүүхдийн эрүүл мэндийн төв"/>
    <s v="ЭМС"/>
    <n v="0"/>
    <d v="2021-03-26T00:00:00"/>
    <s v="6-1/1364"/>
    <s v="Д.Отгонсүрэн"/>
    <n v="0"/>
    <m/>
    <m/>
    <m/>
    <m/>
    <m/>
    <m/>
    <m/>
    <m/>
  </r>
  <r>
    <n v="164"/>
    <d v="2021-03-23T00:00:00"/>
    <s v="Ц.Батзул"/>
    <x v="2"/>
    <s v="Мера ХХК"/>
    <d v="2021-04-06T00:00:00"/>
    <m/>
    <s v="Эмульс нийлүүлэх"/>
    <x v="8"/>
    <s v="Монголросцветмет ТӨҮГ"/>
    <s v="ТӨБЗГ"/>
    <s v=" -"/>
    <d v="2021-03-26T00:00:00"/>
    <s v=" 6-1/1353"/>
    <s v="Г.Мөнхцэцэг"/>
    <s v="Өөрийн хөрөнгө"/>
    <n v="2426550910"/>
    <m/>
    <m/>
    <m/>
    <m/>
    <m/>
    <m/>
    <m/>
  </r>
  <r>
    <n v="165"/>
    <d v="2021-03-23T00:00:00"/>
    <s v="Ц.Батзул"/>
    <x v="4"/>
    <s v="Литейщик ХХК"/>
    <d v="2021-04-06T00:00:00"/>
    <m/>
    <s v="Тээрмийн хуяг нийлүүлэх"/>
    <x v="4"/>
    <s v="Монголросцветмет ТӨҮГ"/>
    <s v="ТӨБЗГ"/>
    <m/>
    <m/>
    <m/>
    <s v="Б.Түвшин"/>
    <m/>
    <m/>
    <m/>
    <m/>
    <m/>
    <m/>
    <m/>
    <m/>
    <m/>
  </r>
  <r>
    <n v="166"/>
    <d v="2021-03-23T00:00:00"/>
    <s v="Ц.Батзул"/>
    <x v="4"/>
    <s v="Литейщик ХХК"/>
    <d v="2021-04-06T00:00:00"/>
    <m/>
    <s v="Бутлуурын хуяг нийлүүлэх"/>
    <x v="4"/>
    <s v="Монголросцветмет ТӨҮГ"/>
    <s v="ТӨБЗГ"/>
    <m/>
    <m/>
    <m/>
    <s v="Б.Түвшин"/>
    <m/>
    <m/>
    <m/>
    <m/>
    <m/>
    <m/>
    <m/>
    <m/>
    <m/>
  </r>
  <r>
    <n v="167"/>
    <d v="2021-03-23T00:00:00"/>
    <s v="Ц.Батзул"/>
    <x v="2"/>
    <s v="Оюу энд эн интернэшнл ХХК"/>
    <d v="2021-04-06T00:00:00"/>
    <m/>
    <s v="Аккумуляторын батарей худалдан авах"/>
    <x v="1"/>
    <s v="Монгол Оросын хувь нийлүүлсэн Улаанбаатар төмөр зам нийгэмлэг"/>
    <s v="ТӨБЗГ"/>
    <s v="6-1/1676"/>
    <s v=" 2021/04/05"/>
    <s v=" 6-1/1676"/>
    <s v="Г.Мөнхцэцэг"/>
    <s v="Өөрийн хөрөнгө"/>
    <n v="953548000"/>
    <m/>
    <m/>
    <m/>
    <m/>
    <m/>
    <m/>
    <m/>
  </r>
  <r>
    <n v="168"/>
    <d v="2021-03-23T00:00:00"/>
    <s v="Ц.Батзул"/>
    <x v="7"/>
    <s v="Таванбогд солюшнс ХХК"/>
    <d v="2021-04-06T00:00:00"/>
    <m/>
    <s v="Сонгуулийн санал авах байруудад хяналтын камер нийлүүлэх"/>
    <x v="4"/>
    <s v="Сонгуулийн ерөнхий хорооны дэргэдэх мэдээллийн технологийн төв"/>
    <s v="СЕХ"/>
    <m/>
    <m/>
    <m/>
    <s v="Д.Гантулга"/>
    <s v="Хуульд хамаарахгүй"/>
    <m/>
    <s v="үгүй"/>
    <m/>
    <m/>
    <m/>
    <m/>
    <m/>
    <m/>
  </r>
  <r>
    <n v="169"/>
    <d v="2021-03-23T00:00:00"/>
    <s v="Ц.Батзул"/>
    <x v="0"/>
    <s v="Цагаан зуун ХХК"/>
    <d v="2021-04-06T00:00:00"/>
    <m/>
    <s v="Булган сумын 5, 7 дугаар ус, дулаан дамжуулах төвийг шинээр барих, нэг, хоёрдугаар хэлхээний шугам сүлжээний өргөтгөл шинэчлэлт хийх"/>
    <x v="1"/>
    <s v="Булган аймгийн ОНӨГ"/>
    <s v="Булган аймгийн ЗД"/>
    <s v="6-1/1366"/>
    <d v="2021-04-05T00:00:00"/>
    <s v="6-1/1674"/>
    <s v="Э.Билгүүн"/>
    <s v="Байгаль хамгаалах сан"/>
    <n v="1478678200"/>
    <m/>
    <m/>
    <m/>
    <m/>
    <m/>
    <m/>
    <m/>
  </r>
  <r>
    <n v="170"/>
    <d v="2021-03-23T00:00:00"/>
    <s v="Ц.Батзул"/>
    <x v="4"/>
    <s v="Дэвжих үүд ХХК"/>
    <d v="2021-04-06T00:00:00"/>
    <m/>
    <s v="Зорилтот бүлгийн иргэдийн амьдрах орчин нөхцөлийг сайжруулах хүрээнд 50 өрхөд гэр нийлүүлэх"/>
    <x v="4"/>
    <s v="Өмнөговь аймгийн ЗДТГ"/>
    <s v="Өмнөговь аймгийн ЗД"/>
    <m/>
    <m/>
    <m/>
    <s v="Б.Түвшин"/>
    <m/>
    <m/>
    <m/>
    <m/>
    <m/>
    <m/>
    <m/>
    <m/>
    <m/>
  </r>
  <r>
    <n v="171"/>
    <d v="2021-03-23T00:00:00"/>
    <s v="Ц.Батзул"/>
    <x v="1"/>
    <s v="Транстехномаркет ХХК"/>
    <d v="2021-04-06T00:00:00"/>
    <m/>
    <s v="ШДП 15 21 хацарт бутлуурт шаардлагатай сэлбэг хэрэгсэл нийлүүлэх"/>
    <x v="8"/>
    <s v="Эрдэнэт үйлдвэр ТӨҮГ"/>
    <s v="ТӨБЗГ"/>
    <m/>
    <d v="2021-03-26T00:00:00"/>
    <s v="6-1/1365"/>
    <s v="Д.Номингэрэл"/>
    <s v="Өөрийн хөрөнгө"/>
    <n v="1350000000"/>
    <m/>
    <m/>
    <m/>
    <m/>
    <m/>
    <m/>
    <m/>
  </r>
  <r>
    <n v="172"/>
    <d v="2021-03-23T00:00:00"/>
    <s v="Ц.Батзул"/>
    <x v="2"/>
    <s v="Нано экологи ХХК"/>
    <d v="2021-04-06T00:00:00"/>
    <m/>
    <s v="Багц 4 Цагаан давааны төвлөрсан хогийн цэгийн ландфилийн талбайд хаалт хийх суурийн бэлтгэл ажлыг гүйцэтгэгч шалгаруулах "/>
    <x v="0"/>
    <s v="Улаанбаатар хотын Захирагчийн ажлын алба"/>
    <s v="Нийслэлийн ЗД"/>
    <s v=" -"/>
    <s v=" 2021/03/26"/>
    <s v=" 6-1/1354"/>
    <s v="Г.Мөнхцэцэг"/>
    <s v="Урсгал"/>
    <n v="706235000"/>
    <m/>
    <m/>
    <m/>
    <m/>
    <m/>
    <m/>
    <m/>
  </r>
  <r>
    <n v="173"/>
    <d v="2021-03-23T00:00:00"/>
    <s v="Ц.Батзул"/>
    <x v="2"/>
    <s v="Нано экологи ХХК"/>
    <d v="2021-04-06T00:00:00"/>
    <m/>
    <s v="Нарангийн энгэрийн төвлөрсөн хогийн цэгийн ландфилийн талбайд хаалт хийх суурийн бэлтгэл ажил Багц 1"/>
    <x v="0"/>
    <s v="Улаанбаатар хотын Захирагчийн ажлын алба"/>
    <s v="Нийслэлийн ЗД"/>
    <s v=" -"/>
    <s v=" 2021/03/26"/>
    <s v=" 6-1/1354"/>
    <s v="Г.Мөнхцэцэг"/>
    <s v="Урсгал"/>
    <n v="1306235052"/>
    <m/>
    <m/>
    <m/>
    <m/>
    <m/>
    <m/>
    <m/>
  </r>
  <r>
    <n v="174"/>
    <d v="2021-03-23T00:00:00"/>
    <s v="Ц.Батзул"/>
    <x v="0"/>
    <s v="Петротрак ХХК"/>
    <d v="2021-04-06T00:00:00"/>
    <m/>
    <s v="Холин цэнэглэгч машин"/>
    <x v="1"/>
    <s v="Эрдэнэт үйлдвэр ТӨҮГ"/>
    <s v="ТӨБЗГ"/>
    <s v="6-1/1379"/>
    <d v="2021-04-06T00:00:00"/>
    <s v="6-1/1687"/>
    <s v="Э.Билгүүн"/>
    <s v="Өөрийн хөрөнгө"/>
    <n v="2006400000"/>
    <m/>
    <m/>
    <m/>
    <m/>
    <m/>
    <m/>
    <m/>
  </r>
  <r>
    <n v="175"/>
    <d v="2021-03-23T00:00:00"/>
    <s v="Ц.Батзул"/>
    <x v="2"/>
    <s v="Фарос интернэшнл ХХК"/>
    <d v="2021-04-06T00:00:00"/>
    <m/>
    <s v="Төрөл бүрийн фильтр цаас"/>
    <x v="6"/>
    <s v="Эрдэнэт үйлдвэр ТӨҮГ"/>
    <s v="ТӨБЗГ"/>
    <s v=" 6-1/1367"/>
    <s v=" 2021/04/05"/>
    <s v=" 6-1/1665"/>
    <s v="Г.Мөнхцэцэг"/>
    <s v="Өөрийн хөрөнгө"/>
    <n v="204193380"/>
    <s v="тийм"/>
    <m/>
    <m/>
    <m/>
    <m/>
    <m/>
    <m/>
  </r>
  <r>
    <n v="176"/>
    <d v="2021-03-23T00:00:00"/>
    <s v="Ц.Батзул"/>
    <x v="1"/>
    <s v="Фарос интернэшнл ХХК"/>
    <d v="2021-04-06T00:00:00"/>
    <m/>
    <s v="Өрөмдлөгийн аваарын багаж нийлүүлэх"/>
    <x v="2"/>
    <s v="Эрдэнэт үйлдвэр ТӨҮГ"/>
    <s v="ТӨБЗГ"/>
    <s v="6-1/1361"/>
    <d v="2021-04-01T00:00:00"/>
    <s v="6-1/1528"/>
    <s v="Д.Номингэрэл"/>
    <s v="Өөрийн хөрөнгө"/>
    <n v="168563250"/>
    <m/>
    <m/>
    <m/>
    <m/>
    <m/>
    <m/>
    <m/>
  </r>
  <r>
    <n v="177"/>
    <d v="2021-03-24T00:00:00"/>
    <s v="Ц.Батзул"/>
    <x v="2"/>
    <s v="Ард даатгал ХХК"/>
    <d v="2021-04-07T00:00:00"/>
    <m/>
    <s v="Даатгалын үйлчилгээ"/>
    <x v="2"/>
    <s v="Улаанбаатар дулааны сүлжээ ТӨХК"/>
    <s v="ЭХС"/>
    <s v=" 6-1/1352"/>
    <s v=" 2021/04/07"/>
    <s v=" 6-1/1745"/>
    <s v="Г.Мөнхцэцэг"/>
    <s v="Өөрийн хөрөнгө"/>
    <n v="26371580"/>
    <m/>
    <m/>
    <m/>
    <m/>
    <m/>
    <m/>
    <m/>
  </r>
  <r>
    <n v="178"/>
    <d v="2021-03-24T00:00:00"/>
    <s v="Ц.Батзул"/>
    <x v="4"/>
    <s v="Есөнмөнх сүлд ХХК"/>
    <d v="2021-04-07T00:00:00"/>
    <m/>
    <s v="Антифриз-1 нийлүүлэх"/>
    <x v="1"/>
    <s v="Эрдэнэт үйлдвэр ТӨҮГ"/>
    <s v="ТӨБЗГ"/>
    <s v="6-1/1290"/>
    <s v=" 2021/04/07"/>
    <s v="6-1/1728"/>
    <s v="Б.Түвшин"/>
    <s v="Өөрийн хөрөнгө"/>
    <n v="440485170"/>
    <s v="тийм"/>
    <m/>
    <m/>
    <m/>
    <m/>
    <m/>
    <m/>
  </r>
  <r>
    <n v="179"/>
    <d v="2021-03-24T00:00:00"/>
    <s v="Ц.Батзул"/>
    <x v="0"/>
    <s v="Гантигшилтгээн ХХК"/>
    <d v="2021-04-07T00:00:00"/>
    <m/>
    <s v="Бялзуухай цэцэрлэгийн хүүхдийн хоолны бүтээгдэхүүн нийлүүлэх"/>
    <x v="0"/>
    <s v="Орхон аймгийн Бялзуухай цэцэрлэг"/>
    <s v="БШУС"/>
    <m/>
    <d v="2021-04-01T00:00:00"/>
    <s v="6-1/1534"/>
    <s v="Э.Билгүүн"/>
    <s v="Улсын төсөв"/>
    <n v="63483800"/>
    <m/>
    <m/>
    <m/>
    <m/>
    <m/>
    <m/>
    <m/>
  </r>
  <r>
    <n v="180"/>
    <d v="2021-03-24T00:00:00"/>
    <s v="Ц.Батзул"/>
    <x v="0"/>
    <s v="Гантигшилтгээн ХХК"/>
    <d v="2021-04-07T00:00:00"/>
    <m/>
    <s v="Орхон аймгийн 5-р цэцэрлэгийн хүүхдийн хоолны бүтээгдэхүүн нийлүүлэх"/>
    <x v="0"/>
    <s v="Орхон аймгийн 5-р цэцэрлэг"/>
    <s v="БШУС"/>
    <m/>
    <d v="2021-04-01T00:00:00"/>
    <s v="6-1/1532"/>
    <s v="Э.Билгүүн"/>
    <s v="Улсын төсөв"/>
    <n v="63483800"/>
    <m/>
    <m/>
    <m/>
    <m/>
    <m/>
    <m/>
    <m/>
  </r>
  <r>
    <n v="181"/>
    <d v="2021-03-24T00:00:00"/>
    <s v="Ц.Батзул"/>
    <x v="0"/>
    <s v="Гантигшилтгээн ХХК"/>
    <d v="2021-04-07T00:00:00"/>
    <m/>
    <s v="Орхон аймгийн 17-р цэцэрлэгийн хүүхдийн хоолны бүтээгдэхүүн нийлүүлэх"/>
    <x v="0"/>
    <s v="Орхон аймгийн 17-р цэцэрлэг"/>
    <s v="БШУС"/>
    <m/>
    <d v="2021-04-01T00:00:00"/>
    <s v="6-1/1531"/>
    <s v="Э.Билгүүн"/>
    <s v="Улсын төсөв"/>
    <n v="126967500"/>
    <m/>
    <m/>
    <m/>
    <m/>
    <m/>
    <m/>
    <m/>
  </r>
  <r>
    <n v="182"/>
    <d v="2021-03-24T00:00:00"/>
    <s v="Ц.Батзул"/>
    <x v="0"/>
    <s v="Гантигшилтгээн ХХК"/>
    <d v="2021-04-07T00:00:00"/>
    <m/>
    <s v="Оюу цэцэрлэгийн хүүхдийн хоолны бүтээгдэхүүн нийлүүлэх"/>
    <x v="0"/>
    <s v="Орхон аймгийн Оюу цэцэрлэг"/>
    <s v="БШУС"/>
    <m/>
    <d v="2021-04-01T00:00:00"/>
    <s v="6-1/1533"/>
    <s v="Э.Билгүүн"/>
    <s v="Улсын төсөв"/>
    <n v="126967500"/>
    <m/>
    <m/>
    <m/>
    <m/>
    <m/>
    <m/>
    <m/>
  </r>
  <r>
    <n v="183"/>
    <d v="2021-03-24T00:00:00"/>
    <s v="Ц.Батзул"/>
    <x v="6"/>
    <s v="Юнигаз ХХК"/>
    <d v="2021-04-07T00:00:00"/>
    <m/>
    <s v="Хий нийлүүлэх"/>
    <x v="1"/>
    <s v="Эрдэнэт үйлдвэр ТӨҮГ"/>
    <s v="ТӨБЗГ"/>
    <m/>
    <d v="2021-04-05T00:00:00"/>
    <s v="6-1/1638"/>
    <s v="Л.Амгалан"/>
    <s v="Өөрийн хөрөнгө"/>
    <n v="472924269"/>
    <m/>
    <m/>
    <m/>
    <m/>
    <m/>
    <m/>
    <m/>
  </r>
  <r>
    <n v="184"/>
    <d v="2021-03-24T00:00:00"/>
    <s v="Ц.Батзул"/>
    <x v="6"/>
    <s v="Тэрх хангай ХХК"/>
    <d v="2021-04-07T00:00:00"/>
    <m/>
    <s v="Электрод нийлүүлэх"/>
    <x v="2"/>
    <s v="Улаанбаатар дулааны сүлжээ ТӨХК"/>
    <s v="ЭХС"/>
    <m/>
    <d v="2021-04-05T00:00:00"/>
    <s v="6-1/1641"/>
    <s v="Л.Амгалан"/>
    <s v="Өөрийн хөрөнгө"/>
    <n v="18161000"/>
    <m/>
    <m/>
    <m/>
    <m/>
    <m/>
    <m/>
    <m/>
  </r>
  <r>
    <n v="185"/>
    <d v="2021-03-24T00:00:00"/>
    <s v="Ц.Батзул"/>
    <x v="3"/>
    <s v="Чиглэл ХХК"/>
    <d v="2021-04-07T00:00:00"/>
    <m/>
    <s v="Гал тогооны тоног төхөөрөмж худалдан авах Багц 2"/>
    <x v="0"/>
    <s v="Зэвсэгт хүчний жанжин штаб"/>
    <s v="БХС"/>
    <n v="0"/>
    <d v="2021-03-30T00:00:00"/>
    <s v="6-1/1471"/>
    <s v="Д.Отгонсүрэн"/>
    <n v="0"/>
    <m/>
    <m/>
    <m/>
    <m/>
    <m/>
    <m/>
    <m/>
    <m/>
  </r>
  <r>
    <n v="186"/>
    <d v="2021-03-24T00:00:00"/>
    <s v="Ц.Батзул"/>
    <x v="6"/>
    <s v="Цахирам ХХК"/>
    <d v="2021-04-07T00:00:00"/>
    <m/>
    <s v="Дорнод аймгийн уламжлалт анагаах ухааны төвд шаардалагатай эм, эмнэлгийн хэрэгсэл нийлүүлэх"/>
    <x v="2"/>
    <s v="Дорнод аймгийн уламжлалт анагаах ухааны төв"/>
    <s v="ЭМС"/>
    <s v="6-1/1358"/>
    <d v="2021-04-07T00:00:00"/>
    <s v="6-1/1753"/>
    <s v="Л.Амгалан"/>
    <s v="Улсын төсөв"/>
    <n v="32671600"/>
    <m/>
    <m/>
    <m/>
    <m/>
    <m/>
    <m/>
    <m/>
  </r>
  <r>
    <n v="187"/>
    <d v="2021-03-24T00:00:00"/>
    <s v="Ц.Батзул"/>
    <x v="1"/>
    <s v="Монгол эм импекс концерн ХХК"/>
    <d v="2021-04-07T00:00:00"/>
    <m/>
    <s v="Эм, эмнэлгийн хэрэгсэл нийлүүлэх, Багц-25"/>
    <x v="0"/>
    <s v="Хөвсгөл аймгийн Нэгдсэн эмнэлэг"/>
    <s v="ЭМС"/>
    <m/>
    <d v="2021-03-26T00:00:00"/>
    <s v="6-1/1363"/>
    <s v="Д.Номингэрэл"/>
    <s v="Улсын төсөв"/>
    <n v="27519420"/>
    <m/>
    <m/>
    <m/>
    <m/>
    <m/>
    <m/>
    <m/>
  </r>
  <r>
    <n v="188"/>
    <d v="2021-03-25T00:00:00"/>
    <s v="Ц.Батзул"/>
    <x v="2"/>
    <s v="Сод Монгол групп ХХК"/>
    <d v="2021-04-08T00:00:00"/>
    <m/>
    <s v="Шатахуун нийлүүлэх"/>
    <x v="1"/>
    <s v="Нийслэлийн мэргэжлийн хяналтын газар"/>
    <s v="Шадар сайд"/>
    <s v=" 6-1/1537"/>
    <s v=" 2021/04/07"/>
    <s v=" 6-1/1737"/>
    <s v="Г.Мөнхцэцэг"/>
    <s v="Улсын төсөв"/>
    <n v="80000000"/>
    <m/>
    <m/>
    <m/>
    <m/>
    <m/>
    <m/>
    <m/>
  </r>
  <r>
    <n v="189"/>
    <d v="2021-03-25T00:00:00"/>
    <s v="Ц.Батзул"/>
    <x v="1"/>
    <s v="Саммит компьютер технологи ХХК"/>
    <d v="2021-04-08T00:00:00"/>
    <m/>
    <s v="Хот хоорондын сүлжээний үндсэн свитч төхөөрөмж нийлүүлэх"/>
    <x v="6"/>
    <s v="Мэдээлэл холбооны сүлжээ ТӨХХК"/>
    <s v="ТӨБЗГ"/>
    <s v="6-1/1543"/>
    <d v="2021-04-05T00:00:00"/>
    <s v="6-1/1661"/>
    <s v="Д.Номингэрэл"/>
    <s v="Өөрийн хөрөнгө"/>
    <n v="261118000"/>
    <m/>
    <m/>
    <m/>
    <m/>
    <m/>
    <m/>
    <m/>
  </r>
  <r>
    <n v="190"/>
    <d v="2021-03-25T00:00:00"/>
    <s v="Ц.Батзул"/>
    <x v="2"/>
    <s v="Еврохан ХХК"/>
    <d v="2021-04-08T00:00:00"/>
    <m/>
    <s v="Дизель хөдөлгүүртэй автобус /40-45 хүний багтаамжтай/ худалдан авах"/>
    <x v="0"/>
    <s v="Монголросцветмет ТӨҮГ"/>
    <s v="ТӨБЗГ"/>
    <s v=" -"/>
    <s v=" 2021/04/01"/>
    <s v=" 6-1/1535"/>
    <s v="Г.Мөнхцэцэг"/>
    <s v="Өөрийн хөрөнгө"/>
    <n v="450000000"/>
    <m/>
    <m/>
    <m/>
    <m/>
    <m/>
    <m/>
    <m/>
  </r>
  <r>
    <n v="191"/>
    <d v="2021-03-26T00:00:00"/>
    <s v="Ц.Батзул"/>
    <x v="5"/>
    <s v="Омнис импекс ХХК"/>
    <d v="2021-04-09T00:00:00"/>
    <m/>
    <s v="Уурын зуух нийлүүлэх"/>
    <x v="2"/>
    <s v="Өвөрхангай аймгийн Хархорин авто зам засвар арчлалт ТӨХК"/>
    <s v="ТӨБЗГ"/>
    <s v="6-1/1553"/>
    <d v="2021-04-05T00:00:00"/>
    <s v="6-1/1642"/>
    <s v="Ч.Баярмаа"/>
    <s v="Өөрийн хөрөнгө"/>
    <n v="40000000"/>
    <m/>
    <m/>
    <m/>
    <m/>
    <m/>
    <m/>
    <m/>
  </r>
  <r>
    <n v="192"/>
    <d v="2021-03-26T00:00:00"/>
    <s v="Ц.Батзул"/>
    <x v="2"/>
    <s v="Тотал компьютер ХХК"/>
    <d v="2021-04-09T00:00:00"/>
    <m/>
    <s v="Вэб камер нийлүүлэх"/>
    <x v="2"/>
    <s v="Төрийн банк"/>
    <s v="Сангийн сайд"/>
    <s v=" 6-1/1551"/>
    <s v=" 2021/04/07"/>
    <s v=" 6-1/1749"/>
    <s v="Г.Мөнхцэцэг"/>
    <s v="Өөрийн хөрөнгө"/>
    <n v="38186000"/>
    <m/>
    <m/>
    <m/>
    <m/>
    <m/>
    <m/>
    <m/>
  </r>
  <r>
    <n v="193"/>
    <d v="2021-03-26T00:00:00"/>
    <s v="Ц.Батзул"/>
    <x v="6"/>
    <s v="Хотулун бэхи групп ХХК"/>
    <d v="2021-04-09T00:00:00"/>
    <m/>
    <s v="Цагдаагийн албан хаагчдын 2021 оны хэрэгцээнд худалдан авах дүрэмт хувцас, ялгах тэмдэг материал бэлтгэн нийлүүлэх"/>
    <x v="1"/>
    <s v="Цагдаагийн ерөнхий газар"/>
    <s v="ХЗДХС"/>
    <s v="6-1/1556"/>
    <d v="2021-04-09T00:00:00"/>
    <s v="6-1/1816"/>
    <s v="Л.Амгалан"/>
    <s v="Урсгал"/>
    <n v="7763050000"/>
    <m/>
    <m/>
    <m/>
    <m/>
    <m/>
    <m/>
    <m/>
  </r>
  <r>
    <n v="194"/>
    <d v="2021-03-29T00:00:00"/>
    <s v="Ц.Батзул"/>
    <x v="3"/>
    <s v="Шижир хийц ХХК"/>
    <d v="2021-04-12T00:00:00"/>
    <m/>
    <s v="Бээлий нийлүүлэх"/>
    <x v="2"/>
    <s v="Эрдэнэт Булганы цахилгаан түгээх сүлжээ ТӨХК"/>
    <s v="ЭХС"/>
    <s v="6-1/1552"/>
    <d v="2021-04-09T00:00:00"/>
    <s v="6-1/1817"/>
    <s v="Д.Отгонсүрэн"/>
    <s v="Өөрийн хөрөнгө"/>
    <n v="19097500"/>
    <s v="тийм"/>
    <m/>
    <m/>
    <m/>
    <m/>
    <m/>
    <m/>
  </r>
  <r>
    <n v="195"/>
    <d v="2021-03-29T00:00:00"/>
    <s v="Ц.Батзул"/>
    <x v="2"/>
    <s v="Өндөр-Овоо ХХК"/>
    <d v="2021-04-12T00:00:00"/>
    <m/>
    <s v="Батлан хамгаалах яамны Энхийг дэмжих ажиллагааны хэрэгцээт хувцас хэрэглэл нийлүүлэх Багц 5"/>
    <x v="1"/>
    <s v="Батлан хамгаалах яам"/>
    <s v="БХС"/>
    <s v=" 6-1/1536"/>
    <s v=" 2021/04/07"/>
    <s v=" 6-1/1747"/>
    <s v="Г.Мөнхцэцэг"/>
    <s v="Сан"/>
    <n v="235200000"/>
    <m/>
    <m/>
    <m/>
    <m/>
    <m/>
    <m/>
    <m/>
  </r>
  <r>
    <n v="196"/>
    <d v="2021-03-29T00:00:00"/>
    <s v="Ц.Батзул"/>
    <x v="3"/>
    <s v="Монинко ХХК"/>
    <d v="2021-04-12T00:00:00"/>
    <m/>
    <s v="Драгийн удирдлагын любётканы удирдлагын шинэчлэл нийлүүлэх"/>
    <x v="0"/>
    <s v="Монголросцветмет ТӨҮГ"/>
    <s v="ТӨБЗГ"/>
    <n v="0"/>
    <d v="2021-04-05T00:00:00"/>
    <s v="6-1/1658"/>
    <s v="Д.Отгонсүрэн"/>
    <n v="0"/>
    <m/>
    <m/>
    <m/>
    <m/>
    <m/>
    <m/>
    <m/>
    <m/>
  </r>
  <r>
    <n v="197"/>
    <d v="2021-03-29T00:00:00"/>
    <s v="Ц.Батзул"/>
    <x v="1"/>
    <s v="Воком технологи ХХК"/>
    <d v="2021-04-12T00:00:00"/>
    <m/>
    <s v="Холбоо мэдээллийн технологи, автоматжуулалтын цех, баяжуулах үйлдвэрийн нунтаглан баяжуулах хэсгийн 4-р секцийн технологийн автоматжуулалтын систем, контроллерыг шинэчлэх ажил"/>
    <x v="2"/>
    <s v="Эрдэнэт үйлдвэр ТӨҮГ"/>
    <s v="ТӨБЗГ"/>
    <s v="6-1/1554"/>
    <d v="2021-04-07T00:00:00"/>
    <s v="6-1/1724"/>
    <s v="Д.Номингэрэл"/>
    <s v="Өөрийн хөрөнгө"/>
    <n v="1402200000"/>
    <m/>
    <m/>
    <s v="2021.03.01, 305ОLCBD210539"/>
    <n v="14100000"/>
    <m/>
    <m/>
    <m/>
  </r>
  <r>
    <n v="198"/>
    <d v="2021-03-29T00:00:00"/>
    <s v="Ц.Батзул"/>
    <x v="1"/>
    <s v="Эрхэссувд ХХК"/>
    <d v="2021-04-12T00:00:00"/>
    <m/>
    <s v="Хөдөлмөр хамгааллын бээлий нийлүүлэх"/>
    <x v="0"/>
    <s v="ДЦС-3"/>
    <s v="ЭХС"/>
    <m/>
    <s v="2021.04.02"/>
    <s v="6-1/1577"/>
    <s v="Д.Номингэрэл"/>
    <s v="Өөрийн хөрөнгө "/>
    <n v="95300000"/>
    <m/>
    <m/>
    <m/>
    <m/>
    <m/>
    <m/>
    <m/>
  </r>
  <r>
    <n v="199"/>
    <d v="2021-03-29T00:00:00"/>
    <s v="Ц.Батзул"/>
    <x v="4"/>
    <s v="ДМТМ трейд ХХК"/>
    <d v="2021-04-12T00:00:00"/>
    <m/>
    <s v="Нийтийн эзэмшил, орон сууц, гэр хорооллын дундах гэрэлтүүлгийн ашиглалтыг хариуцан ажиллах зөвлөхийн бус үйлчилгээний ажил /Нэгдүгээр бүс/"/>
    <x v="6"/>
    <s v="Баянзүрх дүүргийн ЗДТГ"/>
    <s v="Нийслэлийн ЗД"/>
    <m/>
    <m/>
    <m/>
    <s v="Б.Түвшин"/>
    <m/>
    <m/>
    <m/>
    <m/>
    <m/>
    <m/>
    <m/>
    <m/>
    <m/>
  </r>
  <r>
    <n v="200"/>
    <d v="2021-03-29T00:00:00"/>
    <s v="Ц.Батзул"/>
    <x v="3"/>
    <s v="Хөвсгөл мөнгөн од ХХК"/>
    <d v="2021-04-12T00:00:00"/>
    <m/>
    <s v="Сумын төвийг шаардлага хангасан гэрэлтүүлэгтэй болгон аюулгүй байдлыг хангах /Баянзүрх сумын гудамж талбайн гэрэлтүүлэг/"/>
    <x v="0"/>
    <s v="Хөвсгөл аймгийн ОНӨГ"/>
    <s v="Хөвсгөл аймгийн ЗД"/>
    <n v="0"/>
    <d v="2021-04-05T00:00:00"/>
    <s v="6-1/1663"/>
    <s v="Д.Отгонсүрэн"/>
    <n v="0"/>
    <m/>
    <m/>
    <m/>
    <m/>
    <m/>
    <m/>
    <m/>
    <m/>
  </r>
  <r>
    <n v="201"/>
    <d v="2021-03-29T00:00:00"/>
    <s v="Ц.Батзул"/>
    <x v="0"/>
    <s v="Азтай гариг ХХК"/>
    <d v="2021-04-12T00:00:00"/>
    <m/>
    <s v="1-5 дугаар агийн сурагчдын &quot;Үдийн цай&quot; хөтөлбөр нийлүүлэх"/>
    <x v="1"/>
    <s v="Орхон аймгийн 5 дугаар сургууль"/>
    <s v="БШУС"/>
    <s v="6-1/1574"/>
    <d v="2021-04-12T00:00:00"/>
    <s v="6-1/1845"/>
    <s v="Э.Билгүүн"/>
    <s v="Улсын төсөв"/>
    <n v="148838400"/>
    <s v="тийм"/>
    <m/>
    <m/>
    <m/>
    <m/>
    <m/>
    <m/>
  </r>
  <r>
    <n v="202"/>
    <d v="2021-03-29T00:00:00"/>
    <s v="Ц.Батзул"/>
    <x v="0"/>
    <s v="Баянгол түшиг ХХК"/>
    <d v="2021-04-12T00:00:00"/>
    <m/>
    <s v="Хүнсний бүтээгдэхүүн нийлүүлэх"/>
    <x v="0"/>
    <s v="Өвөрхангай аймгийн Арвайхээр сумын 3-р цэцэрлэг"/>
    <s v="Өвөрхангай аймгийн ЗД"/>
    <m/>
    <d v="2021-04-05T00:00:00"/>
    <s v="6-1/1653"/>
    <s v="Э.Билгүүн"/>
    <s v="Улсын төсөв"/>
    <n v="107795400"/>
    <m/>
    <m/>
    <m/>
    <m/>
    <m/>
    <m/>
    <m/>
  </r>
  <r>
    <n v="203"/>
    <d v="2021-03-29T00:00:00"/>
    <s v="Ц.Батзул"/>
    <x v="4"/>
    <s v="Литейщик ХХК"/>
    <d v="2021-04-12T00:00:00"/>
    <m/>
    <s v="Соронзон баяжуулах шугамын хуягууд нийлүүлэх"/>
    <x v="0"/>
    <s v="Монголросцветмет ТӨҮГ"/>
    <s v="ТӨБЗГ"/>
    <m/>
    <d v="2021-04-05T00:00:00"/>
    <s v="6-1/1652"/>
    <s v="Б.Түвшин"/>
    <m/>
    <m/>
    <m/>
    <m/>
    <m/>
    <m/>
    <m/>
    <m/>
    <m/>
  </r>
  <r>
    <n v="204"/>
    <d v="2021-03-29T00:00:00"/>
    <s v="Ц.Батзул"/>
    <x v="1"/>
    <s v="Өгөөмөр баян дэнж ХХК"/>
    <d v="2021-04-12T00:00:00"/>
    <m/>
    <s v="Багануур дүүргийн Нийтийн зориулалттай орон сууцны байрын фасад засварын ажил /БНД, 3 дугаар хороо/"/>
    <x v="1"/>
    <s v="Багануур дүүргийн ХААА"/>
    <s v="Нийслэлийн ЗД"/>
    <s v="6-1/1550"/>
    <d v="2021-04-09T00:00:00"/>
    <s v="6-1/1815"/>
    <s v="Д.Номингэрэл"/>
    <s v="Орон нутгийн хөгжлийн сан"/>
    <n v="440000000"/>
    <m/>
    <m/>
    <m/>
    <m/>
    <m/>
    <m/>
    <m/>
  </r>
  <r>
    <n v="205"/>
    <d v="2021-03-29T00:00:00"/>
    <s v="Ц.Батзул"/>
    <x v="0"/>
    <s v="Мэргэдийн өлгий ХХК"/>
    <d v="2021-04-12T00:00:00"/>
    <m/>
    <s v="Нормын хувцас, зөөлөн эдлэл, хор саармагжуулах бүтээгдэхүүн худалдан авах Багц 1, Багц 2"/>
    <x v="1"/>
    <s v="Сэтгэцийн эрүүл мэндийн үндэсний төв"/>
    <s v="ЭМС"/>
    <s v="6-1/1555"/>
    <d v="2021-04-09T00:00:00"/>
    <s v="6-1/1811"/>
    <s v="Э.Билгүүн"/>
    <s v="Улсын төсөв"/>
    <n v="69771600"/>
    <s v="тийм"/>
    <m/>
    <m/>
    <m/>
    <m/>
    <m/>
    <m/>
  </r>
  <r>
    <n v="206"/>
    <d v="2021-03-30T00:00:00"/>
    <s v="Ц.Батзул"/>
    <x v="6"/>
    <s v="Дижитал сервис ХХК"/>
    <d v="2021-04-13T00:00:00"/>
    <m/>
    <s v="Бичиг хэргийн материал нийлүүлэх"/>
    <x v="2"/>
    <s v="Ус сувгийн удирдах газар"/>
    <s v="Нийслэлийн ЗД"/>
    <s v="6-1/1557"/>
    <d v="2021-04-12T00:00:00"/>
    <s v="6-1/1886"/>
    <s v="Л.Амгалан"/>
    <s v="Өөрийн хөрөнгө"/>
    <n v="18002548"/>
    <s v="үгүй"/>
    <m/>
    <m/>
    <m/>
    <m/>
    <m/>
    <m/>
  </r>
  <r>
    <n v="207"/>
    <d v="2021-03-30T00:00:00"/>
    <s v="Ц.Батзул"/>
    <x v="6"/>
    <s v="Дижитал сервис ХХК"/>
    <d v="2021-04-13T00:00:00"/>
    <m/>
    <s v="Бичиг хэргийн материал нийлүүлэх Багц 2"/>
    <x v="2"/>
    <s v="Анагаахын шинжлэх ухааны их сургуулийн Монгол Японы эмнэлэг"/>
    <s v="БШУС"/>
    <s v="6-1/1559"/>
    <d v="2021-04-12T00:00:00"/>
    <s v="6-1/1847"/>
    <s v="Л.Амгалан"/>
    <s v="Улсын төсөв"/>
    <n v="68401895"/>
    <s v="үгүй"/>
    <m/>
    <m/>
    <m/>
    <m/>
    <m/>
    <m/>
  </r>
  <r>
    <n v="208"/>
    <d v="2021-03-30T00:00:00"/>
    <s v="Ц.Батзул"/>
    <x v="5"/>
    <s v="Ихэр баян говь ХХК"/>
    <d v="2021-04-13T00:00:00"/>
    <m/>
    <s v="0.4 кВ-ын цахилгаан дамжуулах агаарын шугамыг байгуулах ажил"/>
    <x v="0"/>
    <s v="Өмнөговь аймгийн Даланзадгад сумын ЗДТГ"/>
    <s v="Өмнөговь аймгийн ЗД"/>
    <m/>
    <d v="2021-04-05T00:00:00"/>
    <s v="6-1/1662"/>
    <s v="Ч.Баярмаа"/>
    <m/>
    <m/>
    <m/>
    <m/>
    <m/>
    <m/>
    <m/>
    <m/>
    <m/>
  </r>
  <r>
    <n v="209"/>
    <d v="2021-03-31T00:00:00"/>
    <s v="Ц.Батзул"/>
    <x v="1"/>
    <s v="Грийнхимистри ХХК"/>
    <d v="2021-04-14T00:00:00"/>
    <m/>
    <s v="Ус  боловсруулах химийн бодис нийлүүлэх"/>
    <x v="0"/>
    <s v="ДЦС-3"/>
    <s v="ЭХС"/>
    <m/>
    <s v="2021.04.02"/>
    <s v="6-1/1575"/>
    <s v="Д.Номингэрэл"/>
    <s v="Өөрийн хөрөнгө "/>
    <n v="114100000"/>
    <m/>
    <m/>
    <m/>
    <m/>
    <m/>
    <m/>
    <m/>
  </r>
  <r>
    <n v="210"/>
    <d v="2021-03-31T00:00:00"/>
    <s v="Ц.Батзул"/>
    <x v="3"/>
    <s v="Монгол эм импекс концерн ХХК"/>
    <d v="2021-04-14T00:00:00"/>
    <m/>
    <s v="Эм, эмнэлгийн хэрэгсэл нийлүүлэх, Багц-27"/>
    <x v="0"/>
    <s v="Хөвсгөл аймгийн ОНӨГ"/>
    <s v="Хөвсгөл аймгийн ЗД"/>
    <n v="0"/>
    <d v="2021-04-05T00:00:00"/>
    <s v="6-1/1657"/>
    <s v="Д.Отгонсүрэн"/>
    <n v="0"/>
    <m/>
    <m/>
    <m/>
    <m/>
    <m/>
    <m/>
    <m/>
    <m/>
  </r>
  <r>
    <n v="211"/>
    <d v="2021-03-31T00:00:00"/>
    <s v="Ц.Батзул"/>
    <x v="0"/>
    <s v="Медиконт ХХК"/>
    <d v="2021-04-14T00:00:00"/>
    <m/>
    <s v="Булган аймгийн сумдын эрүүл мэндийн байгууллагуудад эм, эмнэлгийн хэрэгсэл нийлүүлэх Багц 10, 11"/>
    <x v="0"/>
    <s v="Булган аймгийн ОНӨГ"/>
    <s v="Булган аймгийн ЗД"/>
    <m/>
    <d v="2021-04-07T00:00:00"/>
    <s v="6-1/1717"/>
    <s v="Э.Билгүүн"/>
    <s v="Улсын төсөв"/>
    <n v="494299065"/>
    <m/>
    <m/>
    <m/>
    <m/>
    <m/>
    <m/>
    <m/>
  </r>
  <r>
    <n v="212"/>
    <d v="2021-03-31T00:00:00"/>
    <s v="Ц.Батзул"/>
    <x v="4"/>
    <s v="Тэнүүнбуянт ХХК"/>
    <d v="2021-04-14T00:00:00"/>
    <m/>
    <s v=" Үдийн цай, цайны газрын түрээслэгчийн сонгон шалгаруулах"/>
    <x v="0"/>
    <s v="Орхон аймгийн Баян-Өндөр сумын ерөнхий боловсролын 17-р сургууль"/>
    <s v="БШУС"/>
    <m/>
    <d v="2021-04-05T00:00:00"/>
    <s v="6-1/1660"/>
    <s v="Б.Түвшин"/>
    <m/>
    <m/>
    <m/>
    <m/>
    <m/>
    <m/>
    <m/>
    <m/>
    <m/>
  </r>
  <r>
    <n v="213"/>
    <d v="2021-03-31T00:00:00"/>
    <s v="Ц.Батзул"/>
    <x v="5"/>
    <s v="Хайрхан наран трейд ХХК"/>
    <d v="2021-04-14T00:00:00"/>
    <m/>
    <s v="Нийтийн эзэмшил, орон сууц, гэр хорооллын дундах гэрэлтүүлгийн ашиглалтыг хариуцан ажиллах зөвлөхийн бус үйлчилгээний ажил /Нэгдүгээр бүс/"/>
    <x v="0"/>
    <s v="Баянзүрх дүүргийн ЗДТГ"/>
    <s v="Нийслэлийн ЗД"/>
    <m/>
    <d v="2021-04-05T00:00:00"/>
    <s v="6-1/1666"/>
    <s v="Ч.Баярмаа"/>
    <m/>
    <m/>
    <m/>
    <m/>
    <m/>
    <m/>
    <m/>
    <m/>
    <m/>
  </r>
  <r>
    <n v="214"/>
    <d v="2021-03-31T00:00:00"/>
    <s v="Ц.Батзул"/>
    <x v="4"/>
    <s v="Хьюндай моторс монгол ХХК"/>
    <d v="2021-04-14T00:00:00"/>
    <m/>
    <s v="Тусгай тоноглолтой автомашин"/>
    <x v="1"/>
    <s v="Улаанбаатар дулааны сүлжээ ТӨХК"/>
    <s v="ЭХС"/>
    <s v="6-1/1651"/>
    <d v="2021-04-14T00:00:00"/>
    <d v="1906-06-01T00:00:00"/>
    <s v="Б.Түвшин"/>
    <s v="Өөрийн хөрөнгө"/>
    <n v="312000000"/>
    <m/>
    <m/>
    <m/>
    <m/>
    <m/>
    <m/>
    <m/>
  </r>
  <r>
    <n v="215"/>
    <d v="2021-03-31T00:00:00"/>
    <s v="Ц.Батзул"/>
    <x v="0"/>
    <s v="Грийнхимистри ХХК"/>
    <d v="2021-04-14T00:00:00"/>
    <m/>
    <s v="Шингэн шил нийлүүлэх"/>
    <x v="1"/>
    <s v="Монголросцветмет ТӨҮГ"/>
    <s v="ТӨБЗГ"/>
    <s v="6-1/1644"/>
    <d v="2021-04-14T00:00:00"/>
    <d v="1909-06-01T00:00:00"/>
    <s v="Э.Билгүүн"/>
    <s v="Өөрийн хөрөнгө"/>
    <n v="50836800"/>
    <s v="тийм"/>
    <m/>
    <m/>
    <m/>
    <m/>
    <m/>
    <m/>
  </r>
  <r>
    <n v="216"/>
    <d v="2021-03-31T00:00:00"/>
    <s v="Ц.Батзул"/>
    <x v="2"/>
    <s v="Хотулун бэхи групп ХХК"/>
    <d v="2021-04-14T00:00:00"/>
    <m/>
    <s v="Энхийг дэмжих ажиллагааны хэрэгцээт хувцас хэрэглэл нийлүүлэх Багц 7"/>
    <x v="1"/>
    <s v="Батлан хамгаалах яам"/>
    <s v="БХС"/>
    <s v=" 6-1/1536"/>
    <s v=" 2021/04/07"/>
    <s v=" 6-1/1744"/>
    <s v="Г.Мөнхцэцэг"/>
    <s v="Сан"/>
    <n v="126475000"/>
    <m/>
    <m/>
    <m/>
    <m/>
    <m/>
    <m/>
    <m/>
  </r>
  <r>
    <n v="217"/>
    <d v="2021-03-31T00:00:00"/>
    <s v="Ц.Батзул"/>
    <x v="2"/>
    <s v="Чандмань хархираа ХХК"/>
    <d v="2021-04-14T00:00:00"/>
    <m/>
    <s v="Энхийг дэмжих ажиллагааны хэрэгцээт хувцас хэрэглэл нийлүүлэх Багц 8"/>
    <x v="1"/>
    <s v="Батлан хамгаалах яам"/>
    <s v="БХС"/>
    <s v=" 6-1/1650"/>
    <s v=" 2021/04/07"/>
    <s v=" 6-1/1746"/>
    <s v="Г.Мөнхцэцэг"/>
    <s v="Сан"/>
    <n v="165500000"/>
    <m/>
    <m/>
    <m/>
    <m/>
    <m/>
    <m/>
    <m/>
  </r>
  <r>
    <n v="218"/>
    <d v="2021-03-31T00:00:00"/>
    <s v="Ц.Батзул"/>
    <x v="0"/>
    <s v="Хустайн шил ХХК"/>
    <d v="2021-04-14T00:00:00"/>
    <m/>
    <s v="Даланзадгад сумыг Гурвансайхан хорооллын 0.4 кВ-ын цахилгаан дамжуулах агаарын шугамыг байгуулах"/>
    <x v="3"/>
    <s v="Өмнөговь аймгийн ЗДТГ"/>
    <s v="Өмнөговь аймгийн ЗД"/>
    <s v="6-1/1645"/>
    <d v="2021-04-14T00:00:00"/>
    <d v="1911-06-01T00:00:00"/>
    <s v="Э.Билгүүн"/>
    <s v="Орон нутгийн хөгжлийн сан"/>
    <n v="780000000"/>
    <m/>
    <m/>
    <m/>
    <m/>
    <m/>
    <m/>
    <m/>
  </r>
  <r>
    <n v="219"/>
    <d v="2021-03-31T00:00:00"/>
    <s v="Ц.Батзул"/>
    <x v="0"/>
    <s v="Алс тэртээ ХХК"/>
    <d v="2021-04-14T00:00:00"/>
    <m/>
    <s v="Хүнсний эрхийн бичгээр үйлчилгээ үзүүлэх дэлгүүрийг сонгон шалгаруулах"/>
    <x v="1"/>
    <s v="Баянзүрх дүүргийн Хөдөлмөр, халамжийн үйлчилгээний хэлтэс"/>
    <s v="ХНХС"/>
    <s v="6-1/1716"/>
    <d v="2021-04-14T00:00:00"/>
    <d v="1910-06-01T00:00:00"/>
    <s v="Э.Билгүүн"/>
    <s v="Улсын төсөв"/>
    <n v="4092000000"/>
    <m/>
    <m/>
    <m/>
    <m/>
    <m/>
    <m/>
    <m/>
  </r>
  <r>
    <n v="220"/>
    <d v="2021-03-31T00:00:00"/>
    <s v="Ц.Батзул"/>
    <x v="0"/>
    <s v="Инженер геодези ХХК"/>
    <d v="2021-04-14T00:00:00"/>
    <m/>
    <s v="Үйлдвэрлэл, технологийн паркийн дэд бүтэц барьж байгуулах суурь судалгаа, инженер геологи, хөрсний судалгаа хийх"/>
    <x v="0"/>
    <s v="Эрдэнэт үйлдвэр ТӨҮГ"/>
    <s v="ТӨБЗГ"/>
    <m/>
    <d v="2021-04-05T00:00:00"/>
    <s v="6-1/1667"/>
    <s v="Э.Билгүүн"/>
    <s v="өөрийн"/>
    <n v="1080000000"/>
    <m/>
    <m/>
    <m/>
    <m/>
    <m/>
    <m/>
    <m/>
  </r>
  <r>
    <n v="221"/>
    <d v="2021-03-31T00:00:00"/>
    <s v="Ц.Батзул"/>
    <x v="0"/>
    <s v="Би энд би эс ХХК"/>
    <d v="2021-04-14T00:00:00"/>
    <m/>
    <s v="Хувцас хэрэглэл худалдан авах Багц 4"/>
    <x v="1"/>
    <s v="Зэвсэгт хүчний жанжин штаб"/>
    <s v="БХС"/>
    <s v="6-1/1647"/>
    <d v="2021-04-13T00:00:00"/>
    <s v="6-1/1856"/>
    <s v="Э.Билгүүн"/>
    <s v="Улсын төсөв"/>
    <n v="2616072300"/>
    <m/>
    <m/>
    <m/>
    <m/>
    <m/>
    <m/>
    <m/>
  </r>
  <r>
    <n v="222"/>
    <d v="2021-03-31T00:00:00"/>
    <s v="Ц.Батзул"/>
    <x v="0"/>
    <s v="Грийн минерал ХХК"/>
    <d v="2021-04-14T00:00:00"/>
    <m/>
    <s v="Геофизикийн ажил"/>
    <x v="9"/>
    <s v="Эрдэнэс алт ресурс ХХК"/>
    <s v="УУХҮС"/>
    <m/>
    <d v="2021-04-07T00:00:00"/>
    <s v="6-1/1714"/>
    <s v="Э.Билгүүн"/>
    <s v="Өөрийн хөрөнгө"/>
    <n v="340395000"/>
    <m/>
    <m/>
    <m/>
    <m/>
    <m/>
    <m/>
    <m/>
  </r>
  <r>
    <n v="223"/>
    <d v="2021-04-01T00:00:00"/>
    <s v="Ц.Батзул"/>
    <x v="0"/>
    <s v="Гантигшилтгээн ХХК"/>
    <d v="2021-04-15T00:00:00"/>
    <m/>
    <s v="Орхон аймгийн 26-р цэцэрлэгийн хүүхдийн хоолны бүтээгдэхүүн нийлүүлэх Багц 1"/>
    <x v="0"/>
    <s v="Орхон аймгийн 26-р цэцэрлэг"/>
    <s v="БСШУЯ"/>
    <m/>
    <d v="2021-04-05T00:00:00"/>
    <s v="6-1/1656"/>
    <s v="Э.Билгүүн"/>
    <s v="Улсын төсөв"/>
    <n v="126967500"/>
    <m/>
    <m/>
    <m/>
    <m/>
    <m/>
    <m/>
    <m/>
  </r>
  <r>
    <n v="224"/>
    <d v="2021-04-01T00:00:00"/>
    <s v="Ц.Батзул"/>
    <x v="0"/>
    <s v="Гантигшилтгээн ХХК"/>
    <d v="2021-04-15T00:00:00"/>
    <m/>
    <s v="Орхон аймгийн 1-р цэцэрлэгийн хүүхдийн хоолны бүтээгдэхүүн нийлүүлэх Багц 1"/>
    <x v="0"/>
    <s v="Орхон аймгийн 1-р цэцэрлэг"/>
    <s v="БСШУЯ"/>
    <m/>
    <d v="2021-04-05T00:00:00"/>
    <s v="6-1/1656"/>
    <s v="Э.Билгүүн"/>
    <s v="Улсын төсөв"/>
    <n v="126967500"/>
    <m/>
    <m/>
    <m/>
    <m/>
    <m/>
    <m/>
    <m/>
  </r>
  <r>
    <n v="225"/>
    <d v="2021-04-01T00:00:00"/>
    <s v="Ц.Батзул"/>
    <x v="4"/>
    <s v="МБ инженеринг ХХК"/>
    <d v="2021-04-15T00:00:00"/>
    <m/>
    <s v="Улсын нөөцөд аврах ажиллагааны автомашин худалдан авах"/>
    <x v="1"/>
    <s v="ОБЕГ"/>
    <s v="Шадар сайд"/>
    <s v="6-1/1646"/>
    <d v="2021-04-15T00:00:00"/>
    <d v="1945-06-01T00:00:00"/>
    <s v="Б.Түвшин"/>
    <s v="Улсын төсөв"/>
    <n v="490000000"/>
    <m/>
    <m/>
    <m/>
    <m/>
    <m/>
    <m/>
    <m/>
  </r>
  <r>
    <n v="226"/>
    <d v="2021-04-01T00:00:00"/>
    <s v="Ц.Батзул"/>
    <x v="4"/>
    <s v="Дамен ХХК"/>
    <d v="2021-04-15T00:00:00"/>
    <m/>
    <s v="Нормын хувцас зөөлөн эдлэл нийлүүлэх"/>
    <x v="0"/>
    <s v="Төв аймгийн Батсүмбэр сумын АНҮТ"/>
    <s v="Төв аймгийн ЗД"/>
    <m/>
    <d v="2021-04-05T00:00:00"/>
    <s v="6-1/1659"/>
    <s v="Б.Түвшин"/>
    <m/>
    <m/>
    <m/>
    <m/>
    <m/>
    <m/>
    <m/>
    <m/>
    <m/>
  </r>
  <r>
    <n v="227"/>
    <d v="2021-04-01T00:00:00"/>
    <s v="Ц.Батзул"/>
    <x v="4"/>
    <s v="Энерготех сервис ХХК"/>
    <d v="2021-04-15T00:00:00"/>
    <m/>
    <s v="Дулааны цахилгаан станц, дулааны цахилгаан станцын 1 дүгээр магистралийн буцах шугам солих ажил"/>
    <x v="0"/>
    <s v="Эрдэнэт үйлдвэр ТӨҮГ"/>
    <s v="ТӨБЗГ"/>
    <m/>
    <d v="2021-04-07T00:00:00"/>
    <s v="6-1/1730"/>
    <s v="Б.Түвшин"/>
    <m/>
    <m/>
    <m/>
    <m/>
    <m/>
    <m/>
    <m/>
    <m/>
    <m/>
  </r>
  <r>
    <n v="228"/>
    <d v="2021-04-01T00:00:00"/>
    <s v="Ц.Батзул"/>
    <x v="6"/>
    <s v="Хүннү Ус ХХК"/>
    <d v="2021-04-15T00:00:00"/>
    <m/>
    <s v="Принтерийн хор нийлүүлэх"/>
    <x v="0"/>
    <s v="Ус сувгийн удирдах газар"/>
    <s v="БОАЖС"/>
    <s v="6-1/1557"/>
    <d v="2021-04-09T00:00:00"/>
    <s v="6-1/1804"/>
    <s v="Л.Амгалан"/>
    <s v="Улсын төсөв"/>
    <m/>
    <m/>
    <s v="үгүй"/>
    <m/>
    <m/>
    <m/>
    <m/>
    <m/>
  </r>
  <r>
    <n v="229"/>
    <d v="2021-04-01T00:00:00"/>
    <s v="Ц.Батзул"/>
    <x v="5"/>
    <s v="Маршал дринт ХХК"/>
    <d v="2021-04-15T00:00:00"/>
    <m/>
    <s v="Улсын мэдээллийн маягт бэлтгэн нийлүүлэх"/>
    <x v="0"/>
    <s v="Сэргээн засалт сургалт үйлдвэрлэлийн төв"/>
    <s v="ХНХС"/>
    <m/>
    <d v="2021-04-07T00:00:00"/>
    <s v="6-1/1709"/>
    <s v="Ч.Баярмаа"/>
    <m/>
    <m/>
    <m/>
    <m/>
    <m/>
    <m/>
    <m/>
    <m/>
    <m/>
  </r>
  <r>
    <n v="230"/>
    <d v="2021-04-01T00:00:00"/>
    <s v="Ц.Батзул"/>
    <x v="1"/>
    <s v="Таван үндэс ХХК"/>
    <d v="2021-04-15T00:00:00"/>
    <m/>
    <s v="Үйлдвэрлэл, технологийн паркийн дэд бүтэц барьж байгуулах суурь судалгаа, инженер геологи, хөрсний судалгаа хийх"/>
    <x v="1"/>
    <s v="Эрдэнэт үйлдвэр ТӨҮГ"/>
    <s v="ТӨБЗГ"/>
    <s v="6-1/1726"/>
    <d v="2021-04-14T00:00:00"/>
    <d v="1913-06-01T00:00:00"/>
    <s v="Д.Номингэрэл"/>
    <s v="Өөрийн хөрөнгө"/>
    <n v="1080000000"/>
    <m/>
    <s v="тийм"/>
    <m/>
    <m/>
    <m/>
    <m/>
    <m/>
  </r>
  <r>
    <n v="231"/>
    <d v="2021-04-01T00:00:00"/>
    <s v="Ц.Батзул"/>
    <x v="6"/>
    <s v="Дашхайн буян ХХК"/>
    <d v="2021-04-15T00:00:00"/>
    <m/>
    <s v="Төрөл бүрийн шүүр, арчих материал"/>
    <x v="0"/>
    <s v="ДЦС-3"/>
    <s v="ЭХС"/>
    <m/>
    <d v="2021-04-09T00:00:00"/>
    <s v="6-1/1803"/>
    <s v="Л.Амгалан"/>
    <s v="өөрийн"/>
    <m/>
    <m/>
    <s v="үгүй"/>
    <m/>
    <m/>
    <m/>
    <m/>
    <m/>
  </r>
  <r>
    <n v="232"/>
    <d v="2021-04-01T00:00:00"/>
    <s v="Ц.Батзул"/>
    <x v="6"/>
    <s v="Санко маркетинг монголиа ХХК"/>
    <d v="2021-04-15T00:00:00"/>
    <m/>
    <s v="Олон үйлдэлт хэвлэх төхөөрөмж"/>
    <x v="0"/>
    <s v="Эрчим хүчний зохицуулах хороо"/>
    <s v="ЭХС"/>
    <m/>
    <d v="2021-04-07T00:00:00"/>
    <s v="6-1/1726"/>
    <s v="Л.Амгалан"/>
    <s v="Улсын төсөв"/>
    <m/>
    <m/>
    <s v="үгүй"/>
    <m/>
    <m/>
    <m/>
    <m/>
    <m/>
  </r>
  <r>
    <n v="233"/>
    <d v="2021-04-02T00:00:00"/>
    <s v="Ц.Батзул"/>
    <x v="5"/>
    <s v="Шандмин ХХК"/>
    <d v="2021-04-16T00:00:00"/>
    <m/>
    <s v="Эрүүл ахуй, цэвэрлэгээний материал нийлүүлэх"/>
    <x v="1"/>
    <s v="Дорнод бүсийн эрчим хүчний систем ТӨХК"/>
    <s v="ЭХС"/>
    <s v="6-1/1643"/>
    <d v="2021-04-09T00:00:00"/>
    <s v="6-1/1814"/>
    <s v="Ч.Баярмаа"/>
    <s v="Өөрийн хөрөнгө"/>
    <n v="44445850"/>
    <m/>
    <m/>
    <m/>
    <m/>
    <m/>
    <m/>
    <m/>
  </r>
  <r>
    <n v="234"/>
    <d v="2021-04-02T00:00:00"/>
    <s v="Ц.Батзул"/>
    <x v="5"/>
    <s v="Биомед трейд ХХК"/>
    <d v="2021-04-16T00:00:00"/>
    <m/>
    <s v="Эм, эмнэлгийн хэрэгсэл, оношлуур худалдан авах Багц 71"/>
    <x v="1"/>
    <s v="Улсын 2 дугаар төв эмнэлэг"/>
    <s v="ЭМС"/>
    <s v="6-1/1708"/>
    <d v="2021-04-09T00:00:00"/>
    <s v="6-1/1812"/>
    <s v="Ч.Баярмаа"/>
    <s v="Улсын төсөв"/>
    <n v="28080000"/>
    <m/>
    <m/>
    <m/>
    <m/>
    <m/>
    <m/>
    <m/>
  </r>
  <r>
    <n v="235"/>
    <d v="2021-04-02T00:00:00"/>
    <s v="Ц.Батзул"/>
    <x v="4"/>
    <s v="Ди вай кэй би ХХК"/>
    <d v="2021-04-16T00:00:00"/>
    <m/>
    <s v="Бүс нутгийн авто замыг хөгжүүлэх, засвар арчлалтын төслийн хүрээнд хэрэгжих &quot;ДА-1 Дархан Алтанбулаг чиглэлийн 118 км авто замын аюулгүй байдал, өргөтгөл, шинэчлэлтийн ажил, түүний тоноглол, тэмдэглэгээ&quot;"/>
    <x v="9"/>
    <s v="ЗТХЯ"/>
    <s v="ЗТХС"/>
    <m/>
    <d v="2021-04-09T00:00:00"/>
    <s v="6-1/1800"/>
    <s v="Б.Түвшин"/>
    <m/>
    <m/>
    <m/>
    <m/>
    <m/>
    <m/>
    <m/>
    <m/>
    <m/>
  </r>
  <r>
    <n v="236"/>
    <d v="2021-04-02T00:00:00"/>
    <s v="Ц.Батзул"/>
    <x v="4"/>
    <s v="Нэмэх нэмэх ХХК"/>
    <d v="2021-04-16T00:00:00"/>
    <m/>
    <s v="Цэвэрлэгээний материал"/>
    <x v="0"/>
    <s v="ДЦС-3"/>
    <s v="ЭХС"/>
    <m/>
    <d v="2021-04-07T00:00:00"/>
    <s v="6-1/1729"/>
    <s v="Б.Түвшин"/>
    <m/>
    <m/>
    <m/>
    <m/>
    <m/>
    <m/>
    <m/>
    <m/>
    <m/>
  </r>
  <r>
    <n v="237"/>
    <d v="2021-04-02T00:00:00"/>
    <s v="Ц.Батзул"/>
    <x v="2"/>
    <s v="Десерт мийт ХХК"/>
    <d v="2021-04-16T00:00:00"/>
    <m/>
    <s v="Усны шахуурга /Warman дүйцэхүйц/"/>
    <x v="2"/>
    <s v="Монголросцветмет ТӨҮГ"/>
    <s v="ТӨБЗГ"/>
    <s v=" 6-1/1743"/>
    <s v=" 2021/04/14"/>
    <s v=" 6-1/1914"/>
    <s v="Г.Мөнхцэцэг"/>
    <s v="Өөрийн хөрөнгө"/>
    <n v="180000000"/>
    <m/>
    <m/>
    <s v="2021.03.12 "/>
    <n v="1800000"/>
    <m/>
    <s v="2021.04.21 6-1/2056"/>
    <m/>
  </r>
  <r>
    <n v="238"/>
    <d v="2021-04-02T00:00:00"/>
    <s v="Ц.Батзул"/>
    <x v="5"/>
    <s v="Сайхан ойн төлөө ХХК"/>
    <d v="2021-04-16T00:00:00"/>
    <m/>
    <s v="Ойн хөнөөлт шавжтай тэмцэх арга хэмжээ"/>
    <x v="1"/>
    <s v="Хөвсгөл аймгийн ОНӨГ"/>
    <s v="Хөвсгөл аймгийн ЗД"/>
    <s v="6-1/1712"/>
    <d v="2021-04-15T00:00:00"/>
    <s v="6-1/1947"/>
    <s v="Ч.Баярмаа"/>
    <s v="Байгаль хамгаалах сан"/>
    <n v="30000000"/>
    <m/>
    <m/>
    <m/>
    <m/>
    <m/>
    <m/>
    <m/>
  </r>
  <r>
    <n v="239"/>
    <d v="2021-04-02T00:00:00"/>
    <s v="Ц.Батзул"/>
    <x v="6"/>
    <s v="Тас-Эрдэнэ ХХК"/>
    <d v="2021-04-16T00:00:00"/>
    <m/>
    <s v="Цагдаагийн албан хаагчдын 2021 оны хэрэгцээнд худалдан авах дүрэмт хувцас, ялгах тэмдэг материал бэлтгэн нийлүүлэх"/>
    <x v="8"/>
    <s v="Цагдаагийн ерөнхий газар"/>
    <s v="ХЗДХС"/>
    <m/>
    <d v="2021-04-09T00:00:00"/>
    <s v="6-1/1802"/>
    <s v="Л.Амгалан"/>
    <s v="Улсын төсөв"/>
    <m/>
    <m/>
    <s v="үгүй"/>
    <m/>
    <m/>
    <m/>
    <m/>
    <m/>
  </r>
  <r>
    <n v="240"/>
    <d v="2021-04-02T00:00:00"/>
    <s v="Ц.Батзул"/>
    <x v="1"/>
    <s v="Хаан даатгал ХХК"/>
    <d v="2021-04-16T00:00:00"/>
    <m/>
    <s v="Даатгалын үйлчилгээ үзүүлэх"/>
    <x v="2"/>
    <s v="Улсын ерөнхий прокурорын газар"/>
    <s v="УЕП"/>
    <s v="6-1/1725"/>
    <d v="2021-04-09T00:00:00"/>
    <s v="6-1/1813"/>
    <s v="Д.Номингэрэл"/>
    <s v="Урсгал"/>
    <n v="35000000"/>
    <m/>
    <m/>
    <m/>
    <m/>
    <m/>
    <m/>
    <m/>
  </r>
  <r>
    <n v="241"/>
    <d v="2021-04-02T00:00:00"/>
    <s v="Ц.Батзул"/>
    <x v="3"/>
    <s v="Хүрэл соёмбо ХХК"/>
    <d v="2021-04-16T00:00:00"/>
    <m/>
    <s v="46, 48 дугаар байрны Авто зогсоол ажлыг гүйцэтгэх"/>
    <x v="1"/>
    <s v="Хэнтий аймгийн Бор-Өндөр сумын ЗДТГ"/>
    <s v="Хэнтий аймгийн ЗД"/>
    <s v="6-1/1735"/>
    <d v="2021-04-15T00:00:00"/>
    <s v="6-1/1919"/>
    <s v="Д.Отгонсүрэн"/>
    <s v="Орон нутгийн хөгжлийн сан"/>
    <n v="40000000"/>
    <s v="сунгасан "/>
    <m/>
    <m/>
    <m/>
    <m/>
    <m/>
    <m/>
  </r>
  <r>
    <n v="242"/>
    <d v="2021-04-02T00:00:00"/>
    <s v="Ц.Батзул"/>
    <x v="1"/>
    <s v="Цаст-Оргил констракшн ХХК"/>
    <d v="2021-04-16T00:00:00"/>
    <m/>
    <s v="Орон сууцны 4-р хорооллын 20-р байрны 2-р блокийн дээврийн засвар"/>
    <x v="1"/>
    <s v="Орхон аймгийн ЗДТГ"/>
    <s v="Орхон аймгийн ЗД"/>
    <s v="6-1/1649"/>
    <d v="2021-04-14T00:00:00"/>
    <d v="1916-06-01T00:00:00"/>
    <s v="Д.Номингэрэл"/>
    <s v="Орон нутгийн төсөв"/>
    <n v="64554300"/>
    <m/>
    <m/>
    <m/>
    <m/>
    <m/>
    <m/>
    <m/>
  </r>
  <r>
    <n v="243"/>
    <d v="2021-04-02T00:00:00"/>
    <s v="Ц.Батзул"/>
    <x v="5"/>
    <s v="Хайлааст гарам ХХК"/>
    <d v="2021-04-16T00:00:00"/>
    <m/>
    <s v="ЭМТ-ийн амбулаторын байрны дээврийн засвар"/>
    <x v="1"/>
    <s v="Сүхбаатар аймгийн Сүхбаатар сумын ЗДТГ"/>
    <s v="Сүхбаатар аймгийн ЗД"/>
    <s v="6-1/1718"/>
    <d v="2021-04-15T00:00:00"/>
    <d v="1932-06-01T00:00:00"/>
    <s v="Ч.Баярмаа"/>
    <s v="Сан"/>
    <n v="46689000"/>
    <m/>
    <m/>
    <m/>
    <m/>
    <m/>
    <m/>
    <m/>
  </r>
  <r>
    <n v="244"/>
    <d v="2021-04-02T00:00:00"/>
    <s v="Ц.Батзул"/>
    <x v="1"/>
    <s v="Цаст-Оргил констракшн ХХК"/>
    <d v="2021-04-16T00:00:00"/>
    <m/>
    <s v="Орон сууцны 1-р хорооллын 15-р байрны 2-р блокийн дээврийн засвар"/>
    <x v="1"/>
    <s v="Орхон аймгийн ЗДТГ"/>
    <s v="Орхон аймгийн ЗД"/>
    <s v="6-1/1648"/>
    <d v="2021-04-14T00:00:00"/>
    <d v="1916-06-01T00:00:00"/>
    <s v="Д.Номингэрэл"/>
    <s v="Орон нутгийн төсөв"/>
    <n v="41474300"/>
    <m/>
    <m/>
    <m/>
    <m/>
    <m/>
    <m/>
    <m/>
  </r>
  <r>
    <n v="245"/>
    <d v="2021-04-05T00:00:00"/>
    <s v="Ц.Батзул"/>
    <x v="5"/>
    <s v="Тэрэлжтуул ХХК"/>
    <d v="2021-04-19T00:00:00"/>
    <m/>
    <s v="Налайх дүүргийн 6 дугаар хорооны хог хаягдлыг цуглуулах"/>
    <x v="1"/>
    <s v="Налайх тохижилт үйлчилгээ ОНӨААТҮГ"/>
    <s v="Нийслэлийн ЗД"/>
    <s v="6-1/1710"/>
    <d v="2021-04-19T00:00:00"/>
    <d v="2009-06-01T00:00:00"/>
    <s v="Ч.Баярмаа"/>
    <s v="Орон нутгийн төсөв"/>
    <n v="30000000"/>
    <m/>
    <m/>
    <m/>
    <m/>
    <m/>
    <m/>
    <m/>
  </r>
  <r>
    <n v="246"/>
    <d v="2021-04-05T00:00:00"/>
    <s v="Ц.Батзул"/>
    <x v="4"/>
    <s v="Хөх бүрдний эх ХХК"/>
    <d v="2021-04-19T00:00:00"/>
    <m/>
    <s v="Дархан-Уул аймаг, Хонгор суманд баригдах 40 айлын орон сууцны барилгын ажил"/>
    <x v="1"/>
    <s v="Монгол Оросын хувь нийлүүлсэн Улаанбаатар төмөр зам нийгэмлэг"/>
    <s v="ТӨБЗГ"/>
    <s v="6-1/1731"/>
    <d v="2021-04-19T00:00:00"/>
    <d v="2000-06-01T00:00:00"/>
    <s v="Б.Түвшин"/>
    <s v="Өөрийн хөрөнгө"/>
    <n v="3923565000"/>
    <m/>
    <m/>
    <m/>
    <m/>
    <m/>
    <m/>
    <m/>
  </r>
  <r>
    <n v="247"/>
    <d v="2021-04-05T00:00:00"/>
    <s v="Ц.Батзул"/>
    <x v="0"/>
    <s v="Монгол даатгал ХК"/>
    <d v="2021-04-19T00:00:00"/>
    <m/>
    <s v="Автомашины даатгал"/>
    <x v="1"/>
    <s v="Эрдэнэс Монгол ХК"/>
    <s v="ТӨБЗГ"/>
    <s v="6-1/11715"/>
    <d v="2021-04-19T00:00:00"/>
    <d v="2006-06-01T00:00:00"/>
    <s v="Э.Билгүүн"/>
    <s v="Өөрийн хөрөнгө "/>
    <n v="47488628"/>
    <m/>
    <m/>
    <m/>
    <m/>
    <m/>
    <m/>
    <m/>
  </r>
  <r>
    <n v="248"/>
    <d v="2021-04-05T00:00:00"/>
    <s v="Ц.Батзул"/>
    <x v="6"/>
    <s v="Санчир-Ундрах ХХК"/>
    <d v="2021-04-19T00:00:00"/>
    <m/>
    <s v="Эм, эмнэлгийн хэрэгсэл, оношлуур худалдан авах Багц 10"/>
    <x v="1"/>
    <s v="Улсын 2 дугаар төв эмнэлэг"/>
    <s v="ЭМС"/>
    <s v="6-1/1727"/>
    <s v="2021/-4/19"/>
    <d v="2013-06-01T00:00:00"/>
    <s v="Л.Амгалан"/>
    <s v="Улсын төсөв"/>
    <n v="130464400"/>
    <m/>
    <s v="үгүй"/>
    <m/>
    <m/>
    <m/>
    <m/>
    <m/>
  </r>
  <r>
    <n v="249"/>
    <d v="2021-04-05T00:00:00"/>
    <s v="Ц.Батзул"/>
    <x v="5"/>
    <s v="Их цонхлон хайрхан ХХК"/>
    <d v="2021-04-19T00:00:00"/>
    <m/>
    <s v="Хүнс тэжээлийн дэмжлэг үзүүлэх "/>
    <x v="0"/>
    <s v="Орхон аймгийн Хөдөлмөр халамжийн үйлчилгээний газар"/>
    <s v="ХНХС"/>
    <m/>
    <d v="2021-04-07T00:00:00"/>
    <s v="6-1/1705"/>
    <s v="Ч.Баярмаа"/>
    <m/>
    <m/>
    <m/>
    <m/>
    <m/>
    <m/>
    <m/>
    <m/>
    <m/>
  </r>
  <r>
    <n v="250"/>
    <d v="2021-04-05T00:00:00"/>
    <s v="Ц.Батзул"/>
    <x v="6"/>
    <s v="Энто ХХК"/>
    <d v="2021-04-19T00:00:00"/>
    <m/>
    <s v="Арьсны өвчин судлалын төвд нийлүүлэх эм, эмнэлгийн хэрэгсэл, лабораторийн урвалж бодис худалдан авах"/>
    <x v="1"/>
    <s v="Арьсны өвчин судлалын төв"/>
    <s v="ЭМС"/>
    <s v="6-1/1795"/>
    <d v="2021-04-19T00:00:00"/>
    <d v="2014-06-01T00:00:00"/>
    <s v="Л.Амгалан"/>
    <s v="Улсын төсөв"/>
    <n v="1300000000"/>
    <m/>
    <s v="үгүй"/>
    <m/>
    <m/>
    <m/>
    <m/>
    <m/>
  </r>
  <r>
    <n v="251"/>
    <d v="2021-04-05T00:00:00"/>
    <s v="Ц.Батзул"/>
    <x v="2"/>
    <s v="Досстрой ХХК"/>
    <d v="2021-04-19T00:00:00"/>
    <m/>
    <s v="Улаанхус сум, сургуулийн дээврийн засвар"/>
    <x v="0"/>
    <s v="Баян-Өлгий аймгийн ОНӨГ"/>
    <s v="Баян-Өлгий аймгийн ЗД"/>
    <s v=" -"/>
    <d v="2021-04-09T00:00:00"/>
    <s v="6-1/1805"/>
    <s v="Г.Мөнхцэцэг"/>
    <s v="Аймгийн орон нутгийн хөгжлийн сан"/>
    <n v="90000000"/>
    <m/>
    <m/>
    <m/>
    <m/>
    <m/>
    <m/>
    <m/>
  </r>
  <r>
    <n v="252"/>
    <d v="2021-04-06T00:00:00"/>
    <s v="Ц.Батзул"/>
    <x v="2"/>
    <s v="Эн би си си ХХК"/>
    <d v="2021-04-20T00:00:00"/>
    <m/>
    <s v="Баян-Овоо сумын автозамын зураг төсөв"/>
    <x v="1"/>
    <s v="Өмнөговь аймгийн ЗДТГ"/>
    <s v="Өмнөговь аймгийн ЗД"/>
    <s v=" 6-1/1770"/>
    <s v=" 2021/04/20"/>
    <s v=" 6-1/2031"/>
    <s v="Г.Мөнхцэцэг"/>
    <s v="Орон нутгийн хөгжлийн сан"/>
    <n v="60000000"/>
    <m/>
    <m/>
    <m/>
    <m/>
    <m/>
    <m/>
    <m/>
  </r>
  <r>
    <n v="253"/>
    <d v="2021-04-06T00:00:00"/>
    <s v="Ц.Батзул"/>
    <x v="5"/>
    <s v="Эба констракшн ХХК"/>
    <d v="2021-04-20T00:00:00"/>
    <m/>
    <s v="Сагсай сумын 80 хүүхдийн дотуур байрны их засвар"/>
    <x v="1"/>
    <s v="Баян-Өлгий аймгийн ОНӨГ"/>
    <s v="Баян-Өлгий аймгийн ЗД"/>
    <s v="6-1/1707"/>
    <d v="2021-04-20T00:00:00"/>
    <d v="2034-06-01T00:00:00"/>
    <s v="Ч.Баярмаа"/>
    <s v="Орон нутгийн хөгжлийн сан"/>
    <n v="130000000"/>
    <m/>
    <m/>
    <m/>
    <m/>
    <m/>
    <m/>
    <m/>
  </r>
  <r>
    <n v="254"/>
    <d v="2021-04-06T00:00:00"/>
    <s v="Ц.Батзул"/>
    <x v="0"/>
    <s v="Загасан соёмбо ХХК"/>
    <d v="2021-04-20T00:00:00"/>
    <m/>
    <s v="Барилгын материалын итгэмжлэгдсэн лабораторийг байгуулан бааз суурийг бэхжүүлэх хүрээнд барилгын материалын лабораторийн тоног төхөөрөмжөөр хангах"/>
    <x v="1"/>
    <s v="Өмнөговь аймгийн ОНӨГ"/>
    <s v="Өмнөговь аймгийн ЗД"/>
    <s v="6-1/11771"/>
    <d v="2021-04-20T00:00:00"/>
    <d v="2044-06-01T00:00:00"/>
    <s v="Э.Билгүүн"/>
    <s v="Орон нутгийн төсөв"/>
    <n v="250000000"/>
    <m/>
    <m/>
    <m/>
    <m/>
    <m/>
    <m/>
    <m/>
  </r>
  <r>
    <n v="255"/>
    <d v="2021-04-06T00:00:00"/>
    <s v="Ц.Батзул"/>
    <x v="5"/>
    <s v="Ноён өндөр уул ХХК"/>
    <d v="2021-04-20T00:00:00"/>
    <m/>
    <s v="Ялтсан халаагчийн үндсэн тоноглол нийлүүлэх"/>
    <x v="0"/>
    <s v="Дарханы дулааны сүлжээ ТӨХК"/>
    <s v="ЭХС"/>
    <m/>
    <d v="2021-04-07T00:00:00"/>
    <s v="6-1/1706"/>
    <s v="Ч.Баярмаа"/>
    <m/>
    <m/>
    <m/>
    <m/>
    <m/>
    <m/>
    <m/>
    <m/>
    <m/>
  </r>
  <r>
    <n v="256"/>
    <d v="2021-04-06T00:00:00"/>
    <s v="Ц.Батзул"/>
    <x v="5"/>
    <s v=" Мөнхийн тун ХХК"/>
    <d v="2021-04-20T00:00:00"/>
    <m/>
    <s v="Эм, эмнэлгийн хэрэгсэл, оношлуур худалдан авах Багц 82"/>
    <x v="0"/>
    <s v="Улсын 2 дугаар төв эмнэлэг"/>
    <s v="ЭМС"/>
    <m/>
    <d v="2021-04-08T00:00:00"/>
    <s v="6-1/1772"/>
    <s v="Ч.Баярмаа"/>
    <m/>
    <m/>
    <m/>
    <m/>
    <m/>
    <m/>
    <m/>
    <m/>
    <m/>
  </r>
  <r>
    <n v="257"/>
    <d v="2021-04-06T00:00:00"/>
    <s v="Ц.Батзул"/>
    <x v="0"/>
    <s v="Дорнын арвижих ХХК"/>
    <d v="2021-04-20T00:00:00"/>
    <m/>
    <s v="Сальник нийлүүлэх"/>
    <x v="0"/>
    <s v="Дорнод бүсийн эрчим хүчний систем ТӨХК"/>
    <s v="ЭХС"/>
    <m/>
    <d v="2021-04-09T00:00:00"/>
    <s v="6-1/1807"/>
    <s v="Э.Билгүүн"/>
    <s v="Өөрийн хөрөнгө"/>
    <n v="20690000"/>
    <m/>
    <m/>
    <m/>
    <m/>
    <m/>
    <m/>
    <m/>
  </r>
  <r>
    <n v="258"/>
    <d v="2021-04-06T00:00:00"/>
    <s v="Ц.Батзул"/>
    <x v="2"/>
    <s v="Дорнын арвижих ХХК"/>
    <d v="2021-04-20T00:00:00"/>
    <m/>
    <s v="Галын хор, багаж хэрэгсэл нийлүүлэх"/>
    <x v="1"/>
    <s v="Дорнод бүсийн эрчим хүчний систем ТӨХК"/>
    <s v="ЭХС"/>
    <s v=" 6-1/1792"/>
    <s v=" 2021/04/20"/>
    <s v=" 6-1/2027"/>
    <s v="Г.Мөнхцэцэг"/>
    <s v="Өөрийн хөрөнгө "/>
    <n v="28013000"/>
    <m/>
    <m/>
    <m/>
    <m/>
    <m/>
    <m/>
    <m/>
  </r>
  <r>
    <n v="259"/>
    <d v="2021-04-06T00:00:00"/>
    <s v="Ц.Батзул"/>
    <x v="0"/>
    <s v="Дорнын арвижих ХХК"/>
    <d v="2021-04-20T00:00:00"/>
    <m/>
    <s v="Гэрлийн шил, гэрэлтүүлгийн хэрэгсэл нийлүүлэх"/>
    <x v="0"/>
    <s v="Дорнод бүсийн эрчим хүчний систем ТӨХК"/>
    <s v="ЭХС"/>
    <m/>
    <d v="2021-04-09T00:00:00"/>
    <s v="6-1/1809"/>
    <s v="Э.Билгүүн"/>
    <s v="Өөрийн хөрөнгө"/>
    <n v="28013000"/>
    <m/>
    <m/>
    <m/>
    <m/>
    <m/>
    <m/>
    <m/>
  </r>
  <r>
    <n v="260"/>
    <d v="2021-04-06T00:00:00"/>
    <s v="Ц.Батзул"/>
    <x v="0"/>
    <s v="Дорнын арвижих ХХК"/>
    <d v="2021-04-20T00:00:00"/>
    <m/>
    <s v="Хэрэглээний төмөр нийлүүлэх"/>
    <x v="0"/>
    <s v="Дорнод бүсийн эрчим хүчний систем ТӨХК"/>
    <s v="ЭХС"/>
    <m/>
    <d v="2021-04-09T00:00:00"/>
    <s v="6-1/1810"/>
    <s v="Э.Билгүүн"/>
    <s v="Өөрийн хөрөнгө"/>
    <n v="25474300"/>
    <m/>
    <m/>
    <m/>
    <m/>
    <m/>
    <m/>
    <m/>
  </r>
  <r>
    <n v="261"/>
    <d v="2021-04-06T00:00:00"/>
    <s v="Ц.Батзул"/>
    <x v="2"/>
    <s v="Монхорус интернешнл ХХК"/>
    <d v="2021-04-20T00:00:00"/>
    <m/>
    <s v="Хяналтын мэдээллийн системийг шинэчлэх, суурилуулах, нэвтрүүлэх"/>
    <x v="0"/>
    <s v="Диспетчерийн үндэсний төв"/>
    <s v="ЭХС"/>
    <s v=" -"/>
    <s v=" 2021/04/12"/>
    <s v="6-1/1844"/>
    <s v="Г.Мөнхцэцэг"/>
    <s v="Өөрийн хөрөнгө"/>
    <n v="779424323"/>
    <m/>
    <m/>
    <m/>
    <m/>
    <m/>
    <m/>
    <m/>
  </r>
  <r>
    <n v="262"/>
    <d v="2021-04-07T00:00:00"/>
    <s v="Ц.Батзул"/>
    <x v="2"/>
    <s v="Новатек интернэшнл ХХК"/>
    <d v="2021-04-21T00:00:00"/>
    <m/>
    <s v="Нам даралтын хаалт, клапан нийлүүлэх"/>
    <x v="1"/>
    <s v="Дулааны цахилгаан станц-4 ТӨХК"/>
    <s v="ЭХС"/>
    <s v=" 6-1/1793"/>
    <s v=" 2021/04/21"/>
    <s v=" 6-1/2069"/>
    <s v="Г.Мөнхцэцэг"/>
    <s v="Өөрийн хөрөнгө "/>
    <n v="692013912"/>
    <m/>
    <m/>
    <m/>
    <m/>
    <m/>
    <m/>
    <m/>
  </r>
  <r>
    <n v="263"/>
    <d v="2021-04-07T00:00:00"/>
    <s v="Ц.Батзул"/>
    <x v="2"/>
    <s v="Новатек интернэшнл ХХК"/>
    <d v="2021-04-21T00:00:00"/>
    <m/>
    <s v="Жийрэг чигжээсний материал нийлүүлэх"/>
    <x v="1"/>
    <s v="Дулааны цахилгаан станц-4 ТӨХК"/>
    <s v="ЭХС"/>
    <s v=" 6-1/1794"/>
    <s v=" 2021/04/21"/>
    <s v=" 6-1/2070"/>
    <s v="Г.Мөнхцэцэг"/>
    <s v="Өөрийн хөрөнгө"/>
    <n v="111215922"/>
    <m/>
    <m/>
    <m/>
    <m/>
    <m/>
    <m/>
    <m/>
  </r>
  <r>
    <n v="264"/>
    <d v="2021-04-06T00:00:00"/>
    <s v="Ц.Батзул"/>
    <x v="1"/>
    <s v="Эрдэнэ эх ХХК"/>
    <d v="2021-04-20T00:00:00"/>
    <m/>
    <s v="Гүний худгийн насос болон дагалдах сэлбэг нийлүүлэх"/>
    <x v="1"/>
    <s v="Шивээ овоо ХК"/>
    <s v="УУХҮС"/>
    <s v="6-1/1797"/>
    <d v="2021-04-20T00:00:00"/>
    <d v="2023-06-01T00:00:00"/>
    <s v="Д.Номингэрэл"/>
    <s v="Өөрийн хөрөнгө "/>
    <n v="363655685"/>
    <m/>
    <m/>
    <m/>
    <m/>
    <m/>
    <m/>
    <m/>
  </r>
  <r>
    <n v="265"/>
    <d v="2021-04-06T00:00:00"/>
    <s v="Ц.Батзул"/>
    <x v="5"/>
    <s v="Этүгэн орд ХХК"/>
    <d v="2021-04-20T00:00:00"/>
    <m/>
    <s v="Турбины хуучин хэсгийн дээврийн засвар"/>
    <x v="4"/>
    <s v="Дорнод бүсийн эрчим хүчний систем ТӨХК"/>
    <s v="ЭХС"/>
    <m/>
    <m/>
    <m/>
    <s v="Ч.Баярмаа"/>
    <m/>
    <m/>
    <m/>
    <m/>
    <m/>
    <m/>
    <m/>
    <m/>
    <m/>
  </r>
  <r>
    <n v="266"/>
    <d v="2021-04-07T00:00:00"/>
    <s v="Ц.Батзул"/>
    <x v="4"/>
    <s v="Хьюндай моторс монгол ХХК"/>
    <d v="2021-04-21T00:00:00"/>
    <m/>
    <s v="Автокоран нийлүүлэх"/>
    <x v="4"/>
    <s v="Эрдэнэт үйлдвэр ТӨҮГ"/>
    <s v="ТӨБЗГ"/>
    <m/>
    <m/>
    <m/>
    <s v="Б.Түвшин"/>
    <m/>
    <m/>
    <m/>
    <m/>
    <m/>
    <m/>
    <m/>
    <m/>
    <m/>
  </r>
  <r>
    <n v="267"/>
    <d v="2021-04-07T00:00:00"/>
    <s v="Ц.Батзул"/>
    <x v="2"/>
    <s v="Энлает ХХК"/>
    <d v="2021-04-21T00:00:00"/>
    <m/>
    <s v="Хяналтын мэдээллийн системийг шинэчлэх, суурилуулах, нэвтрүүлэх"/>
    <x v="2"/>
    <s v="Диспетчерийн үндэсний төв"/>
    <s v="ЭХС"/>
    <s v=" 6-1/1818"/>
    <s v=" 2021/04/20"/>
    <s v="6-1/2032"/>
    <s v="Г.Мөнхцэцэг"/>
    <s v="Өөрийн хөрөнгө "/>
    <n v="779424323"/>
    <m/>
    <m/>
    <m/>
    <m/>
    <m/>
    <m/>
    <m/>
  </r>
  <r>
    <n v="268"/>
    <d v="2021-04-07T00:00:00"/>
    <s v="Ц.Батзул"/>
    <x v="3"/>
    <s v="Засгийн газрын хэвлэх үйлдвэр"/>
    <d v="2021-04-21T00:00:00"/>
    <m/>
    <s v="Улсын мэдээллийн маягт бэлтгэх, хэвлэх"/>
    <x v="1"/>
    <s v="Гэмтэл согог судлалын үндэсний төв"/>
    <s v="ЭМС"/>
    <s v="6-1/1796"/>
    <d v="2021-04-21T00:00:00"/>
    <s v="6-1/2072"/>
    <s v="Д.Отгонсүрэн"/>
    <s v="Улсын төсөв"/>
    <n v="32000000"/>
    <s v="сунгаагүй "/>
    <m/>
    <m/>
    <m/>
    <m/>
    <m/>
    <m/>
  </r>
  <r>
    <n v="269"/>
    <d v="2021-04-08T00:00:00"/>
    <s v="Ц.Батзул"/>
    <x v="0"/>
    <s v="Энерготех сервис ХХК"/>
    <d v="2021-04-22T00:00:00"/>
    <m/>
    <s v="Дулааны цахилгаан станц, дулааны цахилгаан станцын 1 дүгээр магистралийн буцах шугам солих ажил"/>
    <x v="4"/>
    <s v="Эрдэнэт үйлдвэр ТӨҮГ"/>
    <s v="ТӨБЗГ"/>
    <m/>
    <d v="2021-04-09T00:00:00"/>
    <s v="6-1/1799"/>
    <s v="Э.Билгүүн"/>
    <s v="Өөрийн хөрөнгө"/>
    <n v="1068750000"/>
    <m/>
    <m/>
    <m/>
    <m/>
    <m/>
    <m/>
    <m/>
  </r>
  <r>
    <n v="270"/>
    <d v="2021-04-08T00:00:00"/>
    <s v="Ц.Батзул"/>
    <x v="2"/>
    <s v="Нанопланет ХХК"/>
    <d v="2021-04-22T00:00:00"/>
    <m/>
    <s v="Металл илрүүлэгч /хаалга/ нийлүүлэх"/>
    <x v="2"/>
    <s v="Төрийн банк"/>
    <s v="Сангийн сайд"/>
    <s v=" 6-1/1791"/>
    <s v=" 2021/04/22"/>
    <s v=" 6-1/2092"/>
    <s v="Г.Мөнхцэцэг"/>
    <s v="Өөрийн хөрөнгө"/>
    <n v="17380000"/>
    <m/>
    <m/>
    <m/>
    <m/>
    <m/>
    <m/>
    <m/>
  </r>
  <r>
    <n v="271"/>
    <d v="2021-04-08T00:00:00"/>
    <s v="Ц.Батзул"/>
    <x v="4"/>
    <s v="МЭЗ ХХК"/>
    <d v="2021-04-22T00:00:00"/>
    <m/>
    <s v="9б магистралийн ДХ-935-13 цэгээс ДХ-935-9 цэгийн хооронд 2Ф300 мм голчтой 190 хос метр шугамыг хэсэгчлэн шинэчлэх солих"/>
    <x v="1"/>
    <s v="Улаанбаатар дулааны сүлжээ ТӨХК"/>
    <s v="ЭХС"/>
    <s v="6-1/1789"/>
    <d v="2021-04-22T00:00:00"/>
    <d v="2088-06-01T00:00:00"/>
    <s v="Б.Түвшин"/>
    <s v="Өөрийн хөрөнгө"/>
    <n v="219853800"/>
    <m/>
    <m/>
    <m/>
    <m/>
    <m/>
    <m/>
    <m/>
  </r>
  <r>
    <n v="272"/>
    <d v="2021-04-08T00:00:00"/>
    <s v="Ц.Батзул"/>
    <x v="1"/>
    <s v="Голдендрийм ХХК"/>
    <d v="2021-04-22T00:00:00"/>
    <m/>
    <s v="Иж бүрдэл дэд станц КТП-19.23 MNS 6/0.4kV 250kVA нийлүүлэх"/>
    <x v="1"/>
    <s v="Эрдэнэт үйлдвэр ТӨҮГ"/>
    <s v="ТӨБЗГ"/>
    <s v="6-1/1790"/>
    <d v="2021-04-20T00:00:00"/>
    <d v="2024-06-01T00:00:00"/>
    <s v="Д.Номингэрэл"/>
    <s v="Өөрийн хөрөнгө"/>
    <n v="4536000000"/>
    <m/>
    <m/>
    <m/>
    <m/>
    <m/>
    <m/>
    <m/>
  </r>
  <r>
    <n v="273"/>
    <d v="2021-04-08T00:00:00"/>
    <s v="Ц.Батзул"/>
    <x v="3"/>
    <s v="Монгол эм импекс концерн ХХК"/>
    <d v="2021-04-22T00:00:00"/>
    <m/>
    <s v="Эм, эмнэлгийн хэрэгсэл нийлүүлэх Багц 27"/>
    <x v="0"/>
    <s v="Хөвсгөл аймгийн ОНӨГ"/>
    <s v="Хөвсгөл аймгийн ЗД"/>
    <n v="0"/>
    <d v="2021-04-05T00:00:00"/>
    <s v="6-1/1657"/>
    <s v="Д.Отгонсүрэн"/>
    <n v="0"/>
    <n v="0"/>
    <n v="0"/>
    <m/>
    <m/>
    <m/>
    <m/>
    <m/>
    <m/>
  </r>
  <r>
    <n v="274"/>
    <d v="2021-04-08T00:00:00"/>
    <s v="Ц.Батзул"/>
    <x v="2"/>
    <s v="Эм и си ти эс ХХК"/>
    <d v="2021-04-22T00:00:00"/>
    <m/>
    <s v="Бал чулуун электрод нийлүүлэх"/>
    <x v="2"/>
    <s v="Эрдэнэт үйлдвэр ТӨҮГ"/>
    <s v="ТӨБЗГ"/>
    <s v=" 6-1/1944"/>
    <s v=" 2021/04/22"/>
    <s v=" 6-1/2091"/>
    <s v="Г.Мөнхцэцэг"/>
    <s v="Өөрийн хөрөнгө"/>
    <n v="498750000"/>
    <m/>
    <s v="тийм"/>
    <m/>
    <m/>
    <m/>
    <m/>
    <m/>
  </r>
  <r>
    <n v="275"/>
    <d v="2021-04-08T00:00:00"/>
    <s v="Ц.Батзул"/>
    <x v="4"/>
    <s v="Ай эс и ХХК"/>
    <d v="2021-04-22T00:00:00"/>
    <m/>
    <s v="Угаалын тоног төхөөрөмжийн худалдаа_ засвар үйлчилгээ, сэлбэг хэрэгсэл"/>
    <x v="1"/>
    <s v="Улаанбаатар дулааны сүлжээ ТӨХК"/>
    <s v="ЭХС"/>
    <s v="6-1/1869"/>
    <d v="2021-04-22T00:00:00"/>
    <d v="2089-06-01T00:00:00"/>
    <s v="Б.Түвшин"/>
    <s v="Өөрийн хөрөнгө"/>
    <n v="26200000"/>
    <m/>
    <m/>
    <m/>
    <m/>
    <m/>
    <m/>
    <m/>
  </r>
  <r>
    <n v="276"/>
    <d v="2021-04-09T00:00:00"/>
    <s v="Ц.Батзул"/>
    <x v="1"/>
    <s v="Эспм интернэйшнл ХХК"/>
    <d v="2021-04-23T00:00:00"/>
    <m/>
    <s v="Иж бүрдэл дэд станц КТП-19.23 MNS 6/0.4kV 250kVA нийлүүлэх"/>
    <x v="1"/>
    <s v="Эрдэнэт үйлдвэр ТӨҮГ"/>
    <s v="ТӨБЗГ"/>
    <s v="6-1/1870"/>
    <d v="2021-04-20T00:00:00"/>
    <d v="2024-06-01T00:00:00"/>
    <s v="Д.Номингэрэл"/>
    <s v="Өөрийн хөрөнгө "/>
    <n v="4536000000"/>
    <m/>
    <m/>
    <m/>
    <m/>
    <m/>
    <m/>
    <m/>
  </r>
  <r>
    <n v="277"/>
    <d v="2021-04-09T00:00:00"/>
    <s v="Ц.Батзул"/>
    <x v="5"/>
    <s v="Ноён өндөр уул ХХК"/>
    <d v="2021-04-23T00:00:00"/>
    <m/>
    <s v="Ялтсан халаагчийн үндсэн тоноглол нийлүүлэх"/>
    <x v="8"/>
    <s v="Дарханы дулааны сүлжээ ТӨХК"/>
    <s v="ЭХС"/>
    <m/>
    <d v="2021-04-13T00:00:00"/>
    <s v="6-1/1853"/>
    <s v="Ч.Баярмаа"/>
    <m/>
    <m/>
    <m/>
    <m/>
    <m/>
    <m/>
    <m/>
    <m/>
    <m/>
  </r>
  <r>
    <n v="278"/>
    <d v="2021-04-09T00:00:00"/>
    <s v="Ц.Батзул"/>
    <x v="4"/>
    <s v="Өндөрхаан өргөө ХХК"/>
    <d v="2021-04-23T00:00:00"/>
    <m/>
    <s v="Барилгын засварын ажил"/>
    <x v="1"/>
    <s v="Улаанбаатар дулааны сүлжээ ТӨХК"/>
    <s v="ЭХС"/>
    <s v="6-1/1870"/>
    <d v="2021-04-23T00:00:00"/>
    <d v="2131-06-01T00:00:00"/>
    <s v="Б.Түвшин"/>
    <s v="Өөрийн хөрөнгө"/>
    <n v="76500000"/>
    <m/>
    <m/>
    <m/>
    <m/>
    <m/>
    <m/>
    <m/>
  </r>
  <r>
    <n v="279"/>
    <d v="2021-04-09T00:00:00"/>
    <s v="Ц.Батзул"/>
    <x v="5"/>
    <s v="Ихэр түрүү ХХК"/>
    <d v="2021-04-23T00:00:00"/>
    <m/>
    <s v="Замын-Үүд сум дахь сум дундын шүүхийн албан конторын дээврийн засвар"/>
    <x v="1"/>
    <s v="Дорноговь аймаг, Замын-Үүд сум, шүүхийн тамгын газар"/>
    <s v="Шүүхийн ерөнхий зөвлөлийн дарга"/>
    <s v="6-1/1858"/>
    <d v="2021-04-23T00:00:00"/>
    <d v="2099-06-01T00:00:00"/>
    <s v="Ч.Баярмаа"/>
    <s v="Улсын төсвийн хөрөнгө оруулалт"/>
    <n v="41500000"/>
    <m/>
    <m/>
    <m/>
    <m/>
    <m/>
    <m/>
    <m/>
  </r>
  <r>
    <n v="280"/>
    <d v="2021-04-09T00:00:00"/>
    <s v="Ц.Батзул"/>
    <x v="0"/>
    <s v="Баянгол түшиг ХХК"/>
    <d v="2021-04-23T00:00:00"/>
    <m/>
    <s v="Арвайхээр сумын 12 дугаар цэцэрлэгт хүнсний бүтээгдэхүүн нийлүүлэх"/>
    <x v="4"/>
    <s v="Өвөрхангай аймгийн Арвайхээр сумын 12-р цэцэрлэг"/>
    <s v="Өвөрхангай аймгийн ЗД"/>
    <m/>
    <d v="2021-04-13T00:00:00"/>
    <s v="6-1/1874"/>
    <s v="Э.Билгүүн"/>
    <s v="Улсын төсөв"/>
    <n v="107795400"/>
    <m/>
    <m/>
    <m/>
    <m/>
    <m/>
    <m/>
    <m/>
  </r>
  <r>
    <n v="281"/>
    <d v="2021-04-09T00:00:00"/>
    <s v="Ц.Батзул"/>
    <x v="4"/>
    <s v="Өндөрхаан өргөө ХХК"/>
    <d v="2021-04-23T00:00:00"/>
    <m/>
    <s v="Нийтийн зориулалттай орон сууцны байрны фасад засвар"/>
    <x v="8"/>
    <s v="Багануур дүүргийн ХААА"/>
    <s v="Нийслэлийн ЗД"/>
    <m/>
    <d v="2021-04-14T00:00:00"/>
    <s v="6-1/1907"/>
    <s v="Б.Түвшин"/>
    <m/>
    <m/>
    <m/>
    <m/>
    <m/>
    <m/>
    <m/>
    <m/>
    <m/>
  </r>
  <r>
    <n v="282"/>
    <d v="2021-04-09T00:00:00"/>
    <s v="Ц.Батзул"/>
    <x v="4"/>
    <s v="Хустайн шил ХХК"/>
    <d v="2021-04-23T00:00:00"/>
    <m/>
    <s v="Автозамын нэмэлт гэрэлтүүлэг /21 дүгээр хорооллын авто замын уулзвараас Толгойтын хуучин эцэс/"/>
    <x v="1"/>
    <s v="Сонгинохайрхан дүүргийн ХААА"/>
    <s v="Нийслэлийн ЗД"/>
    <s v="6-1/1868"/>
    <d v="2021-04-23T00:00:00"/>
    <d v="2130-06-01T00:00:00"/>
    <s v="Б.Түвшин"/>
    <s v="Улсын төсвийн хөрөнгө оруулалт"/>
    <n v="375000000"/>
    <m/>
    <s v="тийм"/>
    <m/>
    <m/>
    <m/>
    <m/>
    <m/>
  </r>
  <r>
    <n v="283"/>
    <d v="2021-04-12T00:00:00"/>
    <s v="Ц.Батзул"/>
    <x v="1"/>
    <s v="Нью констракшн ХХК"/>
    <d v="2021-04-26T00:00:00"/>
    <m/>
    <s v="Дүүрсэн хуучин үнсэн даланг сэргээн засварлаж, ашиглалтад оруулах 1-р шат"/>
    <x v="0"/>
    <s v="Дарханы ДЦС ТӨХК"/>
    <s v="ЭХС"/>
    <m/>
    <d v="2021-04-13T00:00:00"/>
    <s v="6-1/1872"/>
    <s v="Д.Номингэрэл"/>
    <s v="Өөрийн хөрөнгө"/>
    <n v="4500000000"/>
    <m/>
    <m/>
    <m/>
    <m/>
    <m/>
    <m/>
    <m/>
  </r>
  <r>
    <n v="284"/>
    <d v="2021-04-12T00:00:00"/>
    <s v="Ц.Батзул"/>
    <x v="3"/>
    <s v="Практикал даатгал ХХК"/>
    <d v="2021-04-26T00:00:00"/>
    <m/>
    <s v="Дүүрсэн хуучин үнсэн даланг сэргээн засварлаж, ашиглалтад оруулах 1-р шат"/>
    <x v="1"/>
    <s v="Эрдэнэт үйлдвэр ТӨҮГ"/>
    <s v="ТӨБЗГ"/>
    <s v="6-1/1871"/>
    <d v="2021-04-26T00:00:00"/>
    <s v="6-1/2165"/>
    <s v="Д.Отгонсүрэн"/>
    <s v="Өөрийн хөрөнгө"/>
    <n v="150000000"/>
    <s v="сунгасан "/>
    <m/>
    <m/>
    <m/>
    <m/>
    <m/>
    <m/>
  </r>
  <r>
    <n v="285"/>
    <d v="2021-04-12T00:00:00"/>
    <s v="Ц.Батзул"/>
    <x v="2"/>
    <s v="Нано экологи ХХК"/>
    <d v="2021-04-26T00:00:00"/>
    <m/>
    <s v="Нийтийн тээврийн хэрэгсэлийн зориулалтын зогсоол "/>
    <x v="1"/>
    <s v="НХААГ"/>
    <s v="Нийслэлийн ЗД"/>
    <s v=" 6-1/1808"/>
    <s v="  2021/04/26"/>
    <s v=" 6-1/2150"/>
    <s v="Г.Мөнхцэцэг"/>
    <s v="Нийслэлийн замын сангийн хөрөнгө оруулалт"/>
    <n v="300000000"/>
    <m/>
    <m/>
    <m/>
    <m/>
    <m/>
    <m/>
    <m/>
  </r>
  <r>
    <n v="286"/>
    <d v="2021-04-12T00:00:00"/>
    <s v="Ц.Батзул"/>
    <x v="4"/>
    <s v="Мөнхийн тун ХХК"/>
    <d v="2021-04-26T00:00:00"/>
    <m/>
    <s v="Эм, эмнэлгийн хэрэгсэл, урвалж бодис худалдан авах Багц 86"/>
    <x v="8"/>
    <s v="Улсын 1 дүгээр төв эмнэлэг"/>
    <s v="ЭМС"/>
    <m/>
    <d v="2021-04-16T00:00:00"/>
    <s v="6-1/1992"/>
    <s v="Б.Түвшин"/>
    <m/>
    <m/>
    <m/>
    <m/>
    <m/>
    <m/>
    <m/>
    <m/>
    <m/>
  </r>
  <r>
    <n v="287"/>
    <d v="2021-04-12T00:00:00"/>
    <s v="Ц.Батзул"/>
    <x v="3"/>
    <s v="Дулаахан жаргалант ХХК"/>
    <d v="2021-04-26T00:00:00"/>
    <m/>
    <s v="Үдлэг баянгол судалгааны цэгийг цахилгааны эх үүсвэрт холбох ажил"/>
    <x v="2"/>
    <s v="Цаг уур, орчны шинжилгээний хүрээлэн"/>
    <s v="БОАЖС"/>
    <s v="6-1/1905"/>
    <d v="2021-04-26T00:00:00"/>
    <s v="6-1/2164"/>
    <s v="Д.Отгонсүрэн"/>
    <s v="Улсын төсөв"/>
    <n v="49900000"/>
    <s v="сунгаагүй "/>
    <m/>
    <m/>
    <m/>
    <m/>
    <m/>
    <m/>
  </r>
  <r>
    <n v="288"/>
    <d v="2021-04-12T00:00:00"/>
    <s v="Ц.Батзул"/>
    <x v="4"/>
    <s v="Чандмань хонгор групп ХХК"/>
    <d v="2021-04-26T00:00:00"/>
    <m/>
    <s v="Автозамын нэмэлт гэрэлтүүлэг /Геологийн төв лаборатороос 21 дүгээр хорооллын уулзвар хүртэл/"/>
    <x v="1"/>
    <s v="Сонгинохайрхан дүүргийн ХААА"/>
    <s v="Нийслэлийн ЗД"/>
    <s v="6-1/1918"/>
    <d v="2021-04-26T00:00:00"/>
    <d v="2166-06-01T00:00:00"/>
    <s v="Б.Түвшин"/>
    <s v="Улсын төсвийн хөрөнгө оруулалт"/>
    <n v="200000000"/>
    <m/>
    <s v="тийм"/>
    <m/>
    <m/>
    <m/>
    <m/>
    <m/>
  </r>
  <r>
    <n v="289"/>
    <d v="2021-04-12T00:00:00"/>
    <s v="Ц.Батзул"/>
    <x v="6"/>
    <s v="Си ай ти ХХК"/>
    <d v="2021-04-26T00:00:00"/>
    <m/>
    <s v="Шинэ коронавирусын халдварын үед эрүүл мэндийн тусламж үйлчилгээ үзүүлэхэд АШУҮИС-ийн эмнэлэгт хэт авиан дуран оношилгоо, эмчилгээний тоног төхөөрөмж нийлүүлэх"/>
    <x v="4"/>
    <s v="Эрүүл мэндийн яам"/>
    <s v="ЭМС"/>
    <m/>
    <d v="2021-04-21T00:00:00"/>
    <d v="2059-06-01T00:00:00"/>
    <s v="Л.Амгалан"/>
    <s v="Улсын төсөв"/>
    <m/>
    <m/>
    <s v="үгүй"/>
    <m/>
    <m/>
    <m/>
    <m/>
    <m/>
  </r>
  <r>
    <n v="290"/>
    <d v="2021-04-12T00:00:00"/>
    <s v="Ц.Батзул"/>
    <x v="0"/>
    <s v="Дуутын нуруу ХХК"/>
    <d v="2021-04-26T00:00:00"/>
    <m/>
    <s v="Хан-Уул сургуулийн барилгын их засвар"/>
    <x v="7"/>
    <s v="Дорнод аймгийн ОНӨГ"/>
    <s v="Дорнод аймгийн ЗД"/>
    <m/>
    <d v="2021-04-15T00:00:00"/>
    <d v="1935-06-01T00:00:00"/>
    <s v="Э.Билгүүн"/>
    <s v="Орон нутгийн хөгжлийн сан"/>
    <n v="60000000"/>
    <m/>
    <m/>
    <m/>
    <m/>
    <m/>
    <m/>
    <m/>
  </r>
  <r>
    <n v="291"/>
    <d v="2021-04-13T00:00:00"/>
    <s v="Ц.Батзул"/>
    <x v="2"/>
    <s v="Монгол туйвар транс ХХК"/>
    <d v="2021-04-27T00:00:00"/>
    <m/>
    <s v="Гуалин нийлүүлэх Багц 1"/>
    <x v="0"/>
    <s v="Эрдэнэт Булганы цахилгаан түгээх сүлжээ ТӨХК"/>
    <s v="ЭХС"/>
    <s v=" -"/>
    <s v=" 2021/04/15"/>
    <s v=" 6-1/1952"/>
    <s v="Г.Мөнхцэцэг"/>
    <s v="Өөрийн хөрөнгө"/>
    <n v="187000000"/>
    <m/>
    <m/>
    <m/>
    <m/>
    <m/>
    <m/>
    <m/>
  </r>
  <r>
    <n v="292"/>
    <d v="2021-04-13T00:00:00"/>
    <s v="Ц.Батзул"/>
    <x v="0"/>
    <s v="Их бага хонгор ХХК"/>
    <d v="2021-04-27T00:00:00"/>
    <m/>
    <s v="ПТ-12-35/10 маркийн 2-р турбины их засварын ажил гүйцэтгэх"/>
    <x v="0"/>
    <s v="Дарханы ДЦС ТӨХК"/>
    <s v="ЭХС"/>
    <m/>
    <d v="2021-04-15T00:00:00"/>
    <d v="1936-06-01T00:00:00"/>
    <s v="Э.Билгүүн"/>
    <s v="Өөрийн хөрөнгө"/>
    <n v="145047030"/>
    <m/>
    <m/>
    <m/>
    <m/>
    <m/>
    <m/>
    <m/>
  </r>
  <r>
    <n v="293"/>
    <d v="2021-04-14T00:00:00"/>
    <s v="Ц.Батзул"/>
    <x v="0"/>
    <s v="ЧПМ ХХК"/>
    <d v="2021-04-28T00:00:00"/>
    <m/>
    <s v="Тастагч, өнгөлгөөний чулуу metdabo"/>
    <x v="3"/>
    <s v="Эрдэнэт үйлдвэр ТӨҮГ"/>
    <s v="ТӨБЗГ"/>
    <d v="2001-06-01T00:00:00"/>
    <d v="2021-04-23T00:00:00"/>
    <d v="2095-06-01T00:00:00"/>
    <s v="Э.Билгүүн"/>
    <s v="Өөрийн хөрөнгө"/>
    <n v="38231325"/>
    <m/>
    <m/>
    <m/>
    <m/>
    <m/>
    <m/>
    <m/>
  </r>
  <r>
    <n v="294"/>
    <d v="2021-04-14T00:00:00"/>
    <s v="Ц.Батзул"/>
    <x v="6"/>
    <s v="Таванбогд солюшнс ХХК"/>
    <d v="2021-04-28T00:00:00"/>
    <m/>
    <s v="Оффисийн принтерийн хор нийлүүлэх"/>
    <x v="2"/>
    <s v="Төрийн банк"/>
    <s v="Сангийн сайд"/>
    <d v="1930-06-01T00:00:00"/>
    <d v="2021-04-27T00:00:00"/>
    <d v="2174-06-01T00:00:00"/>
    <s v="Л.Амгалан"/>
    <s v="Өөрийн хөрөнгө"/>
    <n v="18730000"/>
    <m/>
    <m/>
    <m/>
    <m/>
    <m/>
    <m/>
    <m/>
  </r>
  <r>
    <n v="295"/>
    <d v="2021-04-14T00:00:00"/>
    <s v="Ц.Батзул"/>
    <x v="5"/>
    <s v="Гранд фурничур ХХК"/>
    <d v="2021-04-28T00:00:00"/>
    <m/>
    <s v="Үртэс нийлүүлэх"/>
    <x v="2"/>
    <s v="Үндэсний цэцэрлэгт хүрээлэн ОНӨТҮГ "/>
    <s v="Нийслэлийн ЗД"/>
    <d v="1951-06-01T00:00:00"/>
    <d v="2021-04-23T00:00:00"/>
    <d v="2097-06-01T00:00:00"/>
    <s v="Ч.Баярмаа"/>
    <s v="Орон нутгийн төсөв"/>
    <n v="50000000"/>
    <m/>
    <m/>
    <m/>
    <m/>
    <m/>
    <m/>
    <m/>
  </r>
  <r>
    <n v="296"/>
    <d v="2021-04-14T00:00:00"/>
    <s v="Ц.Батзул"/>
    <x v="5"/>
    <s v="Галакси энтертайнмент ХХК"/>
    <d v="2021-04-28T00:00:00"/>
    <m/>
    <s v="Бууц нийлүүлэх"/>
    <x v="2"/>
    <s v="Үндэсний цэцэрлэгт хүрээлэн ОНӨТҮГ "/>
    <s v="Нийслэлийн ЗД"/>
    <d v="1950-06-01T00:00:00"/>
    <d v="2021-04-23T00:00:00"/>
    <s v="6-1/2098"/>
    <s v="Ч.Баярмаа"/>
    <s v="Орон нутгийн төсөв"/>
    <n v="50000000"/>
    <m/>
    <m/>
    <m/>
    <m/>
    <m/>
    <m/>
    <m/>
  </r>
  <r>
    <n v="297"/>
    <d v="2021-04-14T00:00:00"/>
    <s v="Ц.Батзул"/>
    <x v="1"/>
    <s v="Энхболор байгаль ХХК"/>
    <d v="2021-04-28T00:00:00"/>
    <m/>
    <s v="Бортог худалдан авах"/>
    <x v="0"/>
    <s v="Үндэсний цэцэрлэгт хүрээлэн ОНӨТҮГ "/>
    <s v="Нийслэлийн ЗД"/>
    <m/>
    <d v="2021-04-19T00:00:00"/>
    <d v="2004-06-01T00:00:00"/>
    <s v="Д.Номингэрэл"/>
    <s v="Орон нутгийн төсөв"/>
    <n v="35000000"/>
    <m/>
    <m/>
    <m/>
    <m/>
    <m/>
    <m/>
    <m/>
  </r>
  <r>
    <n v="298"/>
    <d v="2021-04-14T00:00:00"/>
    <s v="Ц.Батзул"/>
    <x v="3"/>
    <s v="НТС менежмент ХХК"/>
    <d v="2021-04-28T00:00:00"/>
    <m/>
    <s v="Цоож нийлүүлэх"/>
    <x v="0"/>
    <s v="Эрдэнэт Булганы цахилгаан түгээх сүлжээ ТӨХК"/>
    <s v="ЭХС"/>
    <n v="0"/>
    <d v="2021-04-15T00:00:00"/>
    <s v="6-1/1934"/>
    <s v="Д.Отгонсүрэн"/>
    <n v="0"/>
    <m/>
    <s v="сунгасан "/>
    <m/>
    <m/>
    <m/>
    <m/>
    <m/>
    <m/>
  </r>
  <r>
    <n v="299"/>
    <d v="2021-04-14T00:00:00"/>
    <s v="Ц.Батзул"/>
    <x v="2"/>
    <s v="Досстрой ХХК"/>
    <d v="2021-04-28T00:00:00"/>
    <m/>
    <s v="Улаанхус сум, сургуулийн дээврийн засвар"/>
    <x v="0"/>
    <s v="Баян-Өлгий аймгийн ОНӨГ"/>
    <s v="Баян-Өлгий аймгийн ЗД"/>
    <s v=" -"/>
    <d v="2021-04-09T00:00:00"/>
    <s v="6-1/1805"/>
    <s v="Г.Мөнхцэцэг"/>
    <s v="Аймгийн орон нутгийн хөгжлийн сан"/>
    <n v="90000000"/>
    <m/>
    <m/>
    <m/>
    <m/>
    <m/>
    <m/>
    <m/>
  </r>
  <r>
    <n v="300"/>
    <d v="2021-04-14T00:00:00"/>
    <s v="Ц.Батзул"/>
    <x v="2"/>
    <s v="Батжинбат индастри ХХК"/>
    <d v="2021-04-28T00:00:00"/>
    <m/>
    <s v="Нарангийн энгэрийн төвлөрсөн хогийн цэгийн ландфилийн талбайд хаалт хийх суурийн бэлтгэл ажил Багц 1"/>
    <x v="0"/>
    <s v="Улаанбаатар хотын Захирагчийн ажлын алба"/>
    <s v="Нийслэлийн ЗД"/>
    <s v=" -"/>
    <d v="2021-04-16T00:00:00"/>
    <s v="6-1/1991"/>
    <s v="Г.Мөнхцэцэг"/>
    <s v="Урсгал"/>
    <n v="1306235052"/>
    <m/>
    <m/>
    <m/>
    <m/>
    <m/>
    <m/>
    <m/>
  </r>
  <r>
    <n v="301"/>
    <d v="2021-04-14T00:00:00"/>
    <s v="Ц.Батзул"/>
    <x v="1"/>
    <s v="Хотулун бэхи групп ХХК"/>
    <d v="2021-04-28T00:00:00"/>
    <m/>
    <s v="Ажилчдын хөдөлмөр хамгааллын зуны хувцас нийлүүлэгчийг сонгох, Багц-1, Багц-2"/>
    <x v="2"/>
    <s v="Чандмань илч ОНӨХХК"/>
    <s v="Дорноговь аймгийн ЗД"/>
    <d v="1999-06-01T00:00:00"/>
    <d v="2021-04-23T00:00:00"/>
    <s v="6-1/2125"/>
    <s v="Д.Номингэрэл"/>
    <s v="Өөрийн хөрөнгө"/>
    <n v="42250000"/>
    <m/>
    <m/>
    <m/>
    <m/>
    <m/>
    <m/>
    <m/>
  </r>
  <r>
    <n v="302"/>
    <d v="2021-04-15T00:00:00"/>
    <s v="Ц.Батзул"/>
    <x v="1"/>
    <s v="Сод Монгол групп ХХК"/>
    <d v="2021-04-29T00:00:00"/>
    <m/>
    <s v="Шатахуун нийлүүлэх"/>
    <x v="1"/>
    <s v="Хот тохижилтын газар ОНӨААТҮГ"/>
    <s v="Нийслэлийн ЗД"/>
    <d v="1998-06-01T00:00:00"/>
    <d v="2021-04-26T00:00:00"/>
    <d v="2151-06-01T00:00:00"/>
    <s v="Д.Номингэрэл"/>
    <s v="Өөрийн хөрөнгө"/>
    <n v="2031301050"/>
    <m/>
    <m/>
    <m/>
    <m/>
    <m/>
    <m/>
    <m/>
  </r>
  <r>
    <n v="303"/>
    <d v="2021-04-15T00:00:00"/>
    <s v="Ц.Батзул"/>
    <x v="0"/>
    <s v="Хүрэл соёмбо ХХК"/>
    <d v="2021-04-29T00:00:00"/>
    <m/>
    <s v="39-42 дугаар байрны гадна авто зогсоол"/>
    <x v="1"/>
    <s v="Хэнтий аймгийн Бор-Өндөр сумын ЗДТГ"/>
    <s v="Хэнтий аймгийн ЗД"/>
    <d v="2018-06-01T00:00:00"/>
    <d v="2021-04-27T00:00:00"/>
    <d v="2176-06-01T00:00:00"/>
    <s v="Э.Билгүүн"/>
    <s v="Орон нутгийн хөгжлийн сан"/>
    <n v="40000000"/>
    <m/>
    <m/>
    <m/>
    <m/>
    <m/>
    <m/>
    <m/>
  </r>
  <r>
    <n v="304"/>
    <d v="2021-04-15T00:00:00"/>
    <s v="Ц.Батзул"/>
    <x v="4"/>
    <s v="Санчир-Ундрах ХХК"/>
    <d v="2021-04-29T00:00:00"/>
    <m/>
    <s v="Өндөр өртөгт эмнэлгийн хэрэгсэл Багц 86, 104 "/>
    <x v="1"/>
    <s v="Улсын 1 дүгээр төв эмнэлэг"/>
    <s v="ЭМС"/>
    <s v="6-1/1997"/>
    <d v="2021-04-29T00:00:00"/>
    <d v="2225-06-01T00:00:00"/>
    <s v="Б.Түвшин"/>
    <s v="Улсын төсөв"/>
    <n v="7905609600"/>
    <m/>
    <m/>
    <m/>
    <m/>
    <m/>
    <m/>
    <m/>
  </r>
  <r>
    <n v="305"/>
    <d v="2021-04-15T00:00:00"/>
    <s v="Ц.Батзул"/>
    <x v="0"/>
    <s v="Мөнхийн гал түшиг ХХК"/>
    <d v="2021-04-29T00:00:00"/>
    <m/>
    <s v="39-42 дугаар байрны гадна авто зогсоол"/>
    <x v="1"/>
    <s v="Хэнтий аймгийн Бор-Өндөр сумын ЗДТГ"/>
    <s v="Хэнтий аймгийн ЗД"/>
    <d v="2018-06-01T00:00:00"/>
    <d v="2021-04-27T00:00:00"/>
    <d v="2176-06-01T00:00:00"/>
    <s v="Э.Билгүүн"/>
    <s v="Орон нутгийн хөгжлийн сан"/>
    <n v="40000000"/>
    <m/>
    <m/>
    <m/>
    <m/>
    <m/>
    <m/>
    <m/>
  </r>
  <r>
    <n v="306"/>
    <d v="2021-04-16T00:00:00"/>
    <s v="Ц.Батзул"/>
    <x v="0"/>
    <s v="Ай ти ти ай ХХК"/>
    <d v="2021-04-30T00:00:00"/>
    <m/>
    <s v="DAEWOO-BS-106 маркийн автобусны сэлбэг худалдан авах /урд, хойд тэнхлэг, бусад/"/>
    <x v="1"/>
    <s v="Нийслэлийн зорчигч тээврийн нэгтгэл ОНӨААТҮГ"/>
    <s v="Нийслэлийн ЗД"/>
    <d v="2066-06-01T00:00:00"/>
    <d v="2021-04-29T00:00:00"/>
    <d v="2238-06-01T00:00:00"/>
    <s v="Э.Билгүүн"/>
    <s v="Өөрийн хөрөнгө"/>
    <n v="1460286800"/>
    <m/>
    <m/>
    <m/>
    <m/>
    <m/>
    <m/>
    <m/>
  </r>
  <r>
    <n v="307"/>
    <d v="2021-04-16T00:00:00"/>
    <s v="Ц.Батзул"/>
    <x v="2"/>
    <s v="Нано экологи ХХК"/>
    <d v="2021-04-30T00:00:00"/>
    <m/>
    <s v="Нарангийн энгэрийн төвлөрсөн хогийн цэгийн ландфилийн талбайд хаалт хийх суурийн бэлтгэл ажил Багц 1"/>
    <x v="4"/>
    <s v="Улаанбаатар хотын Захирагчийн ажлын алба"/>
    <s v="Нийслэлийн ЗД"/>
    <s v=" -"/>
    <d v="2021-04-29T00:00:00"/>
    <s v="6-1/2234"/>
    <s v="Г.Мөнхцэцэг"/>
    <s v="Урсгал"/>
    <n v="1306235052"/>
    <m/>
    <m/>
    <m/>
    <m/>
    <m/>
    <m/>
    <m/>
  </r>
  <r>
    <n v="308"/>
    <d v="2021-04-16T00:00:00"/>
    <s v="Ц.Батзул"/>
    <x v="1"/>
    <s v="Ростов ХХК"/>
    <d v="2021-04-30T00:00:00"/>
    <m/>
    <s v="Арвайхээр-Баянхонгор чиглэлийн 35 км хатуу хучилттай автозамын их засварын ажлын зураг төсөл"/>
    <x v="2"/>
    <s v="БХБЯ"/>
    <s v="БХБС"/>
    <d v="2057-06-01T00:00:00"/>
    <d v="2021-04-26T00:00:00"/>
    <s v="6-1/2149"/>
    <s v="Д.Номингэрэл"/>
    <s v="Улсын төсөв"/>
    <n v="147000000"/>
    <m/>
    <m/>
    <m/>
    <m/>
    <m/>
    <m/>
    <m/>
  </r>
  <r>
    <n v="309"/>
    <d v="2021-04-16T00:00:00"/>
    <s v="Ц.Батзул"/>
    <x v="1"/>
    <s v="Ростов ХХК"/>
    <d v="2021-04-30T00:00:00"/>
    <m/>
    <s v="Улаанбаатар-Өндөрхөөн чиглэлийн 68 км хатуу хучилттай авто замын их засварын ажлын зураг төсөл"/>
    <x v="2"/>
    <s v="БХБЯ"/>
    <s v="БХБС"/>
    <d v="2057-06-01T00:00:00"/>
    <d v="2021-04-26T00:00:00"/>
    <s v="6-1/2149"/>
    <s v="Д.Номингэрэл"/>
    <s v="Улсын төсөв"/>
    <n v="272000000"/>
    <m/>
    <m/>
    <m/>
    <m/>
    <m/>
    <m/>
    <m/>
  </r>
  <r>
    <n v="310"/>
    <d v="2021-04-16T00:00:00"/>
    <s v="Ц.Батзул"/>
    <x v="1"/>
    <s v="Ростов ХХК"/>
    <d v="2021-04-30T00:00:00"/>
    <m/>
    <s v="Норовлин-Баян-Уул чиглэлийн 71 км хатуу хучилттай авто зам барих зураг төсөл /Дорнод"/>
    <x v="2"/>
    <s v="БХБЯ"/>
    <s v="БХБС"/>
    <d v="2057-06-01T00:00:00"/>
    <d v="2021-04-26T00:00:00"/>
    <s v="6-1/2149"/>
    <s v="Д.Номингэрэл"/>
    <s v="Улсын төсөв"/>
    <n v="355000000"/>
    <m/>
    <m/>
    <m/>
    <m/>
    <m/>
    <m/>
    <m/>
  </r>
  <r>
    <n v="311"/>
    <d v="2021-04-16T00:00:00"/>
    <s v="Ц.Батзул"/>
    <x v="1"/>
    <s v="Ростов ХХК"/>
    <d v="2021-04-30T00:00:00"/>
    <m/>
    <s v="Хужирт-Арвайхээр чиглэлийн 56 км хатуу хучилттай авто зам зураг төсөл /Өвөрхангай/"/>
    <x v="2"/>
    <s v="БХБЯ"/>
    <s v="БХБС"/>
    <d v="2057-06-01T00:00:00"/>
    <d v="2021-04-26T00:00:00"/>
    <s v="6-1/2149"/>
    <s v="Д.Номингэрэл"/>
    <s v="Улсын төсөв"/>
    <n v="280000000"/>
    <m/>
    <m/>
    <m/>
    <m/>
    <m/>
    <m/>
    <m/>
  </r>
  <r>
    <n v="312"/>
    <d v="2021-04-16T00:00:00"/>
    <s v="Ц.Батзул"/>
    <x v="1"/>
    <s v="Ростов ХХК"/>
    <d v="2021-04-30T00:00:00"/>
    <m/>
    <s v="Налайх-Чойр чиглэлийн 50 км хатуу хучилттай авто замын их засварын ажлын зураг төсөл"/>
    <x v="2"/>
    <s v="БХБЯ"/>
    <s v="БХБС"/>
    <d v="2057-06-01T00:00:00"/>
    <d v="2021-04-26T00:00:00"/>
    <s v="6-1/2149"/>
    <s v="Д.Номингэрэл"/>
    <s v="Улсын төсөв"/>
    <n v="200000000"/>
    <m/>
    <m/>
    <m/>
    <m/>
    <m/>
    <m/>
    <m/>
  </r>
  <r>
    <n v="313"/>
    <d v="2021-04-16T00:00:00"/>
    <s v="Ц.Батзул"/>
    <x v="1"/>
    <s v="Ростов ХХК"/>
    <d v="2021-04-30T00:00:00"/>
    <m/>
    <s v="Улаанбаатар-Мандалговь-Даланзадгад чиглэлийн 90 км хатуу хучилттай авто замын их засварын ажлын зураг төсөл"/>
    <x v="2"/>
    <s v="БХБЯ"/>
    <s v="БХБС"/>
    <d v="2057-06-01T00:00:00"/>
    <d v="2021-04-26T00:00:00"/>
    <s v="6-1/2149"/>
    <s v="Д.Номингэрэл"/>
    <s v="Улсын төсөв"/>
    <n v="360000000"/>
    <m/>
    <m/>
    <m/>
    <m/>
    <m/>
    <m/>
    <m/>
  </r>
  <r>
    <n v="314"/>
    <d v="2021-04-16T00:00:00"/>
    <s v="Ц.Батзул"/>
    <x v="3"/>
    <s v="Ирмүүн талст ХХК"/>
    <d v="2021-04-30T00:00:00"/>
    <m/>
    <s v="Токарийн суурь машинуудын засвар"/>
    <x v="1"/>
    <s v="Дарханы ДЦС ТӨХК"/>
    <s v="ЭХС"/>
    <s v="6-1/1996"/>
    <d v="2021-04-29T00:00:00"/>
    <s v="6-1/2228"/>
    <s v="Д.Отгонсүрэн"/>
    <s v="Өөрийн хөрөнгө"/>
    <n v="50000000"/>
    <s v="сунгаагүй "/>
    <m/>
    <m/>
    <m/>
    <m/>
    <m/>
    <m/>
  </r>
  <r>
    <n v="315"/>
    <d v="2021-04-16T00:00:00"/>
    <s v="Ц.Батзул"/>
    <x v="4"/>
    <s v="Тэгш хэм групп ХХК"/>
    <d v="2021-04-30T00:00:00"/>
    <m/>
    <s v="Өндрийн 1-р ангийн сүлжээ байгуулах /55 цэг/"/>
    <x v="2"/>
    <s v="Газар зохион байгуулалт, геодези, зураг зүйн газар"/>
    <s v="БХБС"/>
    <s v="6-1/2065"/>
    <d v="2021-04-29T00:00:00"/>
    <d v="2226-06-01T00:00:00"/>
    <s v="Б.Түвшин"/>
    <s v="Улсын төсөв"/>
    <n v="95400000"/>
    <m/>
    <m/>
    <s v="2021.03.29_x000a_412DBG/21/0215500"/>
    <n v="1000000"/>
    <m/>
    <s v="2021.05.04"/>
    <m/>
  </r>
  <r>
    <n v="316"/>
    <d v="2021-04-16T00:00:00"/>
    <s v="Ц.Батзул"/>
    <x v="4"/>
    <s v="Загасан соёмбо ХХК"/>
    <d v="2021-04-30T00:00:00"/>
    <m/>
    <s v="Нэг бүрийн хамгаалах хэрэгсэл нийлүүлэх"/>
    <x v="1"/>
    <s v="Эрдэнэт үйлдвэр ТӨҮГ"/>
    <s v="ТӨБЗГ"/>
    <s v="6-1/2064"/>
    <d v="2021-04-30T00:00:00"/>
    <d v="2302-06-01T00:00:00"/>
    <s v="Б.Түвшин"/>
    <s v="Өөрийн хөрөнгө"/>
    <n v="1107302663"/>
    <m/>
    <s v="тийм"/>
    <m/>
    <m/>
    <m/>
    <m/>
    <m/>
  </r>
  <r>
    <n v="317"/>
    <d v="2021-04-19T00:00:00"/>
    <s v="Ц.Батзул"/>
    <x v="3"/>
    <s v="Ёст бэйс сервис ХХК"/>
    <d v="2021-05-03T00:00:00"/>
    <m/>
    <s v="Баянбадрал багийн сургалт мэдээлийн төвийн ажил"/>
    <x v="1"/>
    <s v="Хэнтий аймгийн Галшар сумын ЗДТГ"/>
    <s v="Хэнтий аймгийн ЗД"/>
    <s v="6-1/2063"/>
    <d v="2021-04-29T00:00:00"/>
    <s v="6-1/2227"/>
    <s v="Д.Отгонсүрэн"/>
    <s v="Орон нутгийн хөгжлийн сан"/>
    <n v="65000000"/>
    <s v="сунгаагүй "/>
    <m/>
    <m/>
    <m/>
    <m/>
    <m/>
    <m/>
  </r>
  <r>
    <n v="318"/>
    <d v="2021-04-19T00:00:00"/>
    <s v="Ц.Батзул"/>
    <x v="1"/>
    <s v="Орхон индэрт ХХК"/>
    <d v="2021-05-03T00:00:00"/>
    <m/>
    <s v="Трансформатор Багц 1"/>
    <x v="1"/>
    <s v="Эрдэнэт Булганы цахилгаан түгээх сүлжээ ТӨХК"/>
    <s v="ЭХС"/>
    <d v="2058-06-01T00:00:00"/>
    <d v="2021-04-29T00:00:00"/>
    <d v="2231-06-01T00:00:00"/>
    <s v="Д.Номингэрэл"/>
    <s v="Өөрийн хөрөнгө"/>
    <n v="41500000"/>
    <m/>
    <s v="Тийм "/>
    <m/>
    <m/>
    <m/>
    <m/>
    <m/>
  </r>
  <r>
    <n v="319"/>
    <d v="2021-04-19T00:00:00"/>
    <s v="Ц.Батзул"/>
    <x v="1"/>
    <s v="Орхон индэрт ХХК"/>
    <d v="2021-05-03T00:00:00"/>
    <m/>
    <s v="Трансформатор Багц 2"/>
    <x v="1"/>
    <s v="Эрдэнэт Булганы цахилгаан түгээх сүлжээ ТӨХК"/>
    <s v="ЭХС"/>
    <d v="2058-06-01T00:00:00"/>
    <d v="2021-04-29T00:00:00"/>
    <d v="2231-06-01T00:00:00"/>
    <s v="Д.Номингэрэл"/>
    <s v="Өөрийн хөрөнгө"/>
    <n v="65000000"/>
    <m/>
    <s v="Тийм "/>
    <m/>
    <m/>
    <m/>
    <m/>
    <m/>
  </r>
  <r>
    <n v="320"/>
    <d v="2021-04-19T00:00:00"/>
    <s v="Ц.Батзул"/>
    <x v="5"/>
    <s v="Монинко ХХК"/>
    <d v="2021-05-03T00:00:00"/>
    <m/>
    <s v="Драгийн удирдлагын любётканы удирдлагын шинэчлэл нийлүүлэх"/>
    <x v="8"/>
    <s v="Монголросцветмет ТӨҮГ"/>
    <s v="ТӨБЗГ"/>
    <m/>
    <d v="2021-04-20T00:00:00"/>
    <s v="6-1/2032"/>
    <s v="Ч.Баярмаа"/>
    <m/>
    <m/>
    <m/>
    <m/>
    <m/>
    <m/>
    <m/>
    <m/>
    <m/>
  </r>
  <r>
    <n v="321"/>
    <d v="2021-04-19T00:00:00"/>
    <s v="Ц.Батзул"/>
    <x v="6"/>
    <s v="Дархан ар шанд ХХК"/>
    <d v="2021-05-03T00:00:00"/>
    <m/>
    <s v="Төрөл бүрийн хаалт нийлүүлэх"/>
    <x v="1"/>
    <s v="Дарханы ДЦС ТӨХК"/>
    <s v="ЭХС"/>
    <d v="2061-06-01T00:00:00"/>
    <d v="2021-04-29T00:00:00"/>
    <s v="6-1/2229"/>
    <s v="Л.Амгалан"/>
    <s v="Өөрийн хөрөнгө"/>
    <n v="91803800"/>
    <m/>
    <s v="үгүй"/>
    <m/>
    <m/>
    <m/>
    <m/>
    <m/>
  </r>
  <r>
    <n v="322"/>
    <d v="2021-04-19T00:00:00"/>
    <s v="Ц.Батзул"/>
    <x v="0"/>
    <s v="Сэхүүн чоно ХХК"/>
    <d v="2021-05-03T00:00:00"/>
    <m/>
    <s v="Цахилгаан хөдөлгүүр "/>
    <x v="1"/>
    <s v="Эрдэнэт үйлдвэр ТӨҮГ"/>
    <s v="ТӨБЗГ"/>
    <s v="6-1/2075"/>
    <d v="2021-05-03T00:00:00"/>
    <d v="2341-06-01T00:00:00"/>
    <s v="Э.Билгүүн"/>
    <s v="Өөрийн хөрөнгө"/>
    <n v="999832440"/>
    <s v="тийм"/>
    <m/>
    <m/>
    <m/>
    <m/>
    <m/>
    <m/>
  </r>
  <r>
    <n v="323"/>
    <d v="2021-04-19T00:00:00"/>
    <s v="Ц.Батзул"/>
    <x v="3"/>
    <s v="Саннилайф ХХК"/>
    <d v="2021-05-03T00:00:00"/>
    <m/>
    <s v="Залуучуудын ордон урлагийн заалны тохижуулалт хийх"/>
    <x v="0"/>
    <s v="Орхон аймгийн ЗДТГ"/>
    <s v="Орхон аймгийн ЗД"/>
    <n v="0"/>
    <d v="2021-04-22T00:00:00"/>
    <s v="6-1/2082"/>
    <s v="Д.Отгонсүрэн"/>
    <n v="0"/>
    <n v="0"/>
    <m/>
    <m/>
    <m/>
    <m/>
    <m/>
    <m/>
    <m/>
  </r>
  <r>
    <n v="324"/>
    <d v="2021-04-19T00:00:00"/>
    <s v="Ц.Батзул"/>
    <x v="3"/>
    <s v="Саннилайф ХХК"/>
    <d v="2021-05-03T00:00:00"/>
    <m/>
    <s v="Лед дэлгэц худалдан авах"/>
    <x v="0"/>
    <s v="Монгол Оросын хувь нийлүүлсэн Улаанбаатар төмөр зам нийгэмлэг"/>
    <s v="ТӨБЗГ"/>
    <n v="0"/>
    <d v="2021-04-22T00:00:00"/>
    <s v="6-1/2083"/>
    <s v="Д.Отгонсүрэн"/>
    <n v="0"/>
    <n v="0"/>
    <m/>
    <m/>
    <m/>
    <m/>
    <m/>
    <m/>
    <m/>
  </r>
  <r>
    <n v="325"/>
    <d v="2021-04-19T00:00:00"/>
    <s v="Ц.Батзул"/>
    <x v="6"/>
    <s v="Саммит медикал сервис ХХК"/>
    <d v="2021-05-03T00:00:00"/>
    <m/>
    <s v="Эм, эмнэлгийн хэрэгсэл, урвалж оношлуур худалдан авах багц 33"/>
    <x v="3"/>
    <s v="Анагаахын шинжлэх ухааны их сургуулийн Монгол Японы эмнэлэг"/>
    <s v="ЭМС"/>
    <s v="6-1/2060"/>
    <d v="2021-05-03T00:00:00"/>
    <s v="6-1/2339"/>
    <s v="Л.Амгалан"/>
    <s v="Улсын төсөв"/>
    <n v="76950000"/>
    <s v="үгүй"/>
    <m/>
    <m/>
    <m/>
    <m/>
    <m/>
    <m/>
  </r>
  <r>
    <n v="326"/>
    <d v="2021-04-20T00:00:00"/>
    <s v="Ц.Батзул"/>
    <x v="5"/>
    <s v="Тэгш анар ХХК "/>
    <d v="2021-05-04T00:00:00"/>
    <m/>
    <s v="Эмнэлгийн эм, тариа, эмнэлгийн хэрэгсэл нийлүүлэх"/>
    <x v="1"/>
    <s v="Сэргээн засалт сургалт үйлдвэрлэлийн төв"/>
    <s v="ХНХС"/>
    <d v="2062-06-01T00:00:00"/>
    <d v="2021-04-27T00:00:00"/>
    <d v="2175-06-01T00:00:00"/>
    <s v="Ч.Баярмаа"/>
    <s v="Улсын төсөв"/>
    <n v="115000000"/>
    <m/>
    <m/>
    <m/>
    <m/>
    <m/>
    <m/>
    <m/>
  </r>
  <r>
    <n v="327"/>
    <d v="2021-04-20T00:00:00"/>
    <s v="Ц.Батзул"/>
    <x v="4"/>
    <s v="Координат эдвайс ХХК"/>
    <d v="2021-05-04T00:00:00"/>
    <m/>
    <s v="Ажлын бээлий нийлүүлэх Багц 1"/>
    <x v="0"/>
    <s v="Ус сувгийн удирдах газар"/>
    <s v="БОАЖС"/>
    <m/>
    <m/>
    <m/>
    <s v="Б.Түвшин"/>
    <m/>
    <m/>
    <m/>
    <m/>
    <m/>
    <m/>
    <m/>
    <m/>
    <m/>
  </r>
  <r>
    <n v="328"/>
    <d v="2021-04-20T00:00:00"/>
    <s v="Ц.Батзул"/>
    <x v="6"/>
    <s v="Монос трейд ХХК"/>
    <d v="2021-05-04T00:00:00"/>
    <m/>
    <s v="Эм, эмнэлгийн хэрэгсэл, урвалж бодис нийлүүлэх Багц 16"/>
    <x v="1"/>
    <s v="Эх, хүүхдийн эрүүл мэндийн төв"/>
    <s v="ЭМС"/>
    <d v="2076-06-01T00:00:00"/>
    <d v="2021-04-29T00:00:00"/>
    <d v="2230-06-01T00:00:00"/>
    <s v="Л.Амгалан"/>
    <s v="Улсын төсөв"/>
    <n v="50000000"/>
    <s v="тийм"/>
    <m/>
    <m/>
    <m/>
    <m/>
    <m/>
    <m/>
  </r>
  <r>
    <n v="329"/>
    <d v="2021-04-20T00:00:00"/>
    <s v="Ц.Батзул"/>
    <x v="5"/>
    <s v="Мөнхийн тун ХХК"/>
    <d v="2021-05-04T00:00:00"/>
    <m/>
    <s v="Эм, эмнэлгийн хэрэгсэл, оношлуур худалдан авах"/>
    <x v="8"/>
    <s v="Улсын 2 дугаар төв эмнэлэг"/>
    <s v="ЭМС"/>
    <m/>
    <d v="2021-04-26T00:00:00"/>
    <s v="6-1/2139"/>
    <s v="Ч.Баярмаа"/>
    <m/>
    <m/>
    <m/>
    <m/>
    <m/>
    <m/>
    <m/>
    <m/>
    <m/>
  </r>
  <r>
    <n v="330"/>
    <d v="2021-04-20T00:00:00"/>
    <s v="Ц.Батзул"/>
    <x v="4"/>
    <s v="Мөнхийн тун ХХК"/>
    <d v="2021-05-04T00:00:00"/>
    <m/>
    <s v="Эм, эмнэлгийн хэрэгсэл, урвалж бодис худалдан авах "/>
    <x v="8"/>
    <s v="Улсын 1 дүгээр төв эмнэлэг"/>
    <s v="ЭМС"/>
    <m/>
    <d v="2021-04-26T00:00:00"/>
    <s v="6-1/2143"/>
    <s v="Б.Түвшин"/>
    <m/>
    <m/>
    <m/>
    <m/>
    <m/>
    <m/>
    <m/>
    <m/>
    <m/>
  </r>
  <r>
    <n v="331"/>
    <d v="2021-04-20T00:00:00"/>
    <s v="Ц.Батзул"/>
    <x v="5"/>
    <s v="Монгол ногоо цэвэр хөрсний шим дундын хоршоо "/>
    <d v="2021-05-04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4-26T00:00:00"/>
    <s v="6-1/2140"/>
    <s v="Ч.Баярмаа"/>
    <m/>
    <m/>
    <m/>
    <m/>
    <m/>
    <m/>
    <m/>
    <m/>
    <m/>
  </r>
  <r>
    <n v="332"/>
    <d v="2021-04-20T00:00:00"/>
    <s v="Ц.Батзул"/>
    <x v="5"/>
    <s v="Ундрам оюу ХХК"/>
    <d v="2021-05-04T00:00:00"/>
    <m/>
    <s v="Солонго дулааны цахилгаан станц аж ахуйн тооцоот үйлдвэрийн газарт нүүрс нийлүүлэх"/>
    <x v="1"/>
    <s v="Говь-Алтай аймгийн ОНӨГ"/>
    <s v="Говь-Алтай аймгийн ЗД"/>
    <d v="2074-06-01T00:00:00"/>
    <d v="2021-04-29T00:00:00"/>
    <s v="6-1/2233"/>
    <s v="Ч.Баярмаа"/>
    <s v="Орон нутгийн төсөв"/>
    <n v="49800000"/>
    <m/>
    <m/>
    <m/>
    <m/>
    <m/>
    <m/>
    <m/>
  </r>
  <r>
    <n v="333"/>
    <d v="2021-04-20T00:00:00"/>
    <s v="Ц.Батзул"/>
    <x v="0"/>
    <s v="Энхболор байгаль ХХК"/>
    <d v="2021-05-04T00:00:00"/>
    <m/>
    <s v="Бортог худалдан авах"/>
    <x v="4"/>
    <s v="Үндэсний цэцэрлэгт хүрээлэн ОНӨТҮГ "/>
    <s v="Нийслэлийн ЗД"/>
    <m/>
    <d v="2021-04-26T00:00:00"/>
    <d v="2144-06-01T00:00:00"/>
    <s v="Э.Билгүүн"/>
    <s v="Орон нутгийн төсөв"/>
    <n v="35000000"/>
    <m/>
    <m/>
    <m/>
    <m/>
    <m/>
    <m/>
    <m/>
  </r>
  <r>
    <n v="334"/>
    <d v="2021-04-20T00:00:00"/>
    <s v="Ц.Батзул"/>
    <x v="1"/>
    <s v="Термобазальт ХХК"/>
    <d v="2021-05-04T00:00:00"/>
    <m/>
    <s v="Ду 600 мм-ийн ил шугамын дулаалга хэсэгчлэн солих Багц 1"/>
    <x v="1"/>
    <s v="Эрдэнэт ДЦС ТӨХК"/>
    <s v="ЭХС"/>
    <d v="2156-06-01T00:00:00"/>
    <d v="2021-04-29T00:00:00"/>
    <s v="6/1/22312"/>
    <s v="Д.Номингэрэл"/>
    <s v="Өөрийн хөрөнгө"/>
    <n v="60000000"/>
    <m/>
    <m/>
    <m/>
    <m/>
    <m/>
    <m/>
    <m/>
  </r>
  <r>
    <n v="335"/>
    <d v="2021-04-20T00:00:00"/>
    <s v="Ц.Батзул"/>
    <x v="0"/>
    <s v="Астила увс ХХК"/>
    <d v="2021-05-04T00:00:00"/>
    <m/>
    <s v="Төл сонгины үрийн нөөц бүрдүүлэх"/>
    <x v="1"/>
    <s v="ХХААХҮЯ"/>
    <s v="ХХААХҮС"/>
    <s v="6-1/2071"/>
    <d v="2021-04-29T00:00:00"/>
    <d v="2237-06-01T00:00:00"/>
    <s v="Э.Билгүүн"/>
    <s v="Улсын төсөв"/>
    <n v="1400000000"/>
    <s v="тийм"/>
    <m/>
    <m/>
    <m/>
    <m/>
    <m/>
    <m/>
  </r>
  <r>
    <n v="336"/>
    <d v="2021-04-21T00:00:00"/>
    <s v="Ц.Батзул"/>
    <x v="0"/>
    <s v="Шинэ-Орчин трейд ХХК"/>
    <d v="2021-05-05T00:00:00"/>
    <m/>
    <s v="Төл сонгины үрийн нөөц бүрдүүлэх"/>
    <x v="1"/>
    <s v="ХХААХҮЯ"/>
    <s v="ХХААХҮС"/>
    <s v="6-1/2071"/>
    <d v="2021-04-29T00:00:00"/>
    <d v="2237-06-01T00:00:00"/>
    <s v="Э.Билгүүн"/>
    <s v="Улсын төсөв"/>
    <n v="1400000000"/>
    <s v="тийм"/>
    <m/>
    <m/>
    <m/>
    <m/>
    <m/>
    <m/>
  </r>
  <r>
    <n v="337"/>
    <d v="2021-04-21T00:00:00"/>
    <s v="Ц.Батзул"/>
    <x v="0"/>
    <s v="Их мянган инженерчлэл ХХК"/>
    <d v="2021-05-05T00:00:00"/>
    <m/>
    <s v="Сумдад баригдах 120 айлын орон сууцны хорооллын гадна инженерийн шугам сүлжээний зураг төсөл-2"/>
    <x v="0"/>
    <s v="Говь-Алтай аймгийн ОНӨГ"/>
    <s v="Говь-Алтай аймгийн ЗД"/>
    <m/>
    <d v="2021-04-26T00:00:00"/>
    <d v="2146-06-01T00:00:00"/>
    <s v="Э.Билгүүн"/>
    <s v="Орон нутгийн хөгжлийн сан"/>
    <n v="19470000"/>
    <m/>
    <m/>
    <m/>
    <m/>
    <m/>
    <m/>
    <m/>
  </r>
  <r>
    <n v="338"/>
    <d v="2021-04-21T00:00:00"/>
    <s v="Ц.Батзул"/>
    <x v="5"/>
    <s v="Эм ай юу ХХК"/>
    <d v="2021-05-05T00:00:00"/>
    <m/>
    <s v="Үлээх тавцангийн сопло нийлүүлэх"/>
    <x v="0"/>
    <s v="Дарханы ДЦС ТӨХК"/>
    <s v="ЭХС"/>
    <m/>
    <d v="2021-04-26T00:00:00"/>
    <s v="6-1/2109"/>
    <s v="Ч.Баярмаа"/>
    <m/>
    <m/>
    <m/>
    <m/>
    <m/>
    <m/>
    <m/>
    <m/>
    <m/>
  </r>
  <r>
    <n v="339"/>
    <d v="2021-04-21T00:00:00"/>
    <s v="Ц.Батзул"/>
    <x v="6"/>
    <s v="Ай эм тек ХХК"/>
    <d v="2021-05-05T00:00:00"/>
    <m/>
    <s v="Өндөр өртөгтэй тусламж үйлчилгээнд хэрэглэх эмнэлгийн хэрэгсэл, протез, ортопед худалдан авах"/>
    <x v="1"/>
    <s v="Улсын 2 дугаар төв эмнэлэг"/>
    <s v="ЭМС"/>
    <d v="2124-06-01T00:00:00"/>
    <d v="2021-05-05T00:00:00"/>
    <d v="2400-06-01T00:00:00"/>
    <s v="Л.Амгалан"/>
    <s v="Улсын төсөв"/>
    <n v="44622000"/>
    <s v="үгүй"/>
    <m/>
    <m/>
    <m/>
    <m/>
    <m/>
    <m/>
  </r>
  <r>
    <n v="340"/>
    <d v="2021-04-21T00:00:00"/>
    <s v="Ц.Батзул"/>
    <x v="3"/>
    <s v="Лэдсити ХХК"/>
    <d v="2021-05-05T00:00:00"/>
    <m/>
    <s v="Нийтийн эзэмшлийн зам талбайн 6 байршилд нийт 5.3 км гэрэлтүүлгийн тоног төхөөрөмж авах"/>
    <x v="0"/>
    <s v="Багануур дүүргийн ХААА"/>
    <s v="Нийслэлийн ЗД"/>
    <n v="0"/>
    <d v="2021-04-23T00:00:00"/>
    <s v="6-1/2110"/>
    <s v="Д.Отгонсүрэн"/>
    <n v="0"/>
    <n v="0"/>
    <m/>
    <m/>
    <m/>
    <m/>
    <m/>
    <m/>
    <m/>
  </r>
  <r>
    <n v="341"/>
    <d v="2021-04-21T00:00:00"/>
    <s v="Ц.Батзул"/>
    <x v="2"/>
    <s v="Арш технологи ХХК"/>
    <d v="2021-05-05T00:00:00"/>
    <m/>
    <s v="Улаанбаатар хотын шалган нэвтрүүлэх 7 товчоодод хяналтын камер шинээр суурилуулах"/>
    <x v="0"/>
    <s v="Нийслэлийн мэдээлэл технологийн газар"/>
    <s v="Нийслэлийн ЗД"/>
    <s v=" -"/>
    <d v="2021-04-26T00:00:00"/>
    <s v="6-1/2142"/>
    <s v="Г.Мөнхцэцэг"/>
    <s v="Нийслэлийн төсвийн хөрөнгө"/>
    <n v="163600000"/>
    <m/>
    <m/>
    <m/>
    <m/>
    <m/>
    <m/>
    <m/>
  </r>
  <r>
    <n v="342"/>
    <d v="2021-04-21T00:00:00"/>
    <s v="Ц.Батзул"/>
    <x v="6"/>
    <s v="Ай эм тек ХХК"/>
    <d v="2021-05-05T00:00:00"/>
    <m/>
    <s v="Өндөр өртөгт эмнэлгийн хэрэгсэл худалдан авах Багц 25"/>
    <x v="1"/>
    <s v="Гэмтэл согог судлалын үндэсний төв"/>
    <s v="ЭМС"/>
    <d v="2123-06-01T00:00:00"/>
    <d v="2021-05-05T00:00:00"/>
    <d v="2401-06-01T00:00:00"/>
    <s v="Л.Амгалан"/>
    <s v="Улсын төсөв"/>
    <n v="432000000"/>
    <s v="үгүй"/>
    <m/>
    <m/>
    <m/>
    <m/>
    <m/>
    <m/>
  </r>
  <r>
    <n v="343"/>
    <d v="2021-04-22T00:00:00"/>
    <s v="Ц.Батзул"/>
    <x v="1"/>
    <s v="Монхорус интернешнл ХХК"/>
    <d v="2021-05-06T00:00:00"/>
    <m/>
    <s v="Блок №1 (генератор, трансформатор, 1BA, 2BA секцийн ажлын оруулга, оптайк)-ыэ реле хамгаалалт, автоматикийг микропроцессорын РХА-ийн төхөөрөмжөөр шинэчлэх Easergy P3G328, Easergy PT32, Easergy P3"/>
    <x v="1"/>
    <s v="Эрдэнэт ДЦС ТӨХК"/>
    <s v="ЭХС"/>
    <d v="2145-06-01T00:00:00"/>
    <d v="2021-05-03T00:00:00"/>
    <s v="6-1/2338"/>
    <s v="Д.Номингэрэл"/>
    <s v="Өөрийн хөрөнгө"/>
    <n v="110000000"/>
    <s v="тийм "/>
    <m/>
    <m/>
    <m/>
    <m/>
    <m/>
    <m/>
  </r>
  <r>
    <n v="344"/>
    <d v="2021-04-22T00:00:00"/>
    <s v="Ц.Батзул"/>
    <x v="6"/>
    <s v="Нахиа импекс ХХК"/>
    <d v="2021-05-06T00:00:00"/>
    <m/>
    <s v="Эх хүүхдийн эрүүл мэндийн үндэсний төвд 2021 онд хэрэглэгдэх эм, эмнэлгийн хэрэгсэл, урвалж бодис нийлүүлэх"/>
    <x v="3"/>
    <s v="Эх, хүүхдийн эрүүл мэндийн төв"/>
    <s v="ЭМС"/>
    <m/>
    <d v="2021-05-07T00:00:00"/>
    <s v="6-1/2450"/>
    <s v="Л.Амгалан"/>
    <s v="Улсын төсөв"/>
    <n v="10101936600"/>
    <s v="үгүй"/>
    <m/>
    <m/>
    <m/>
    <m/>
    <m/>
    <m/>
  </r>
  <r>
    <n v="345"/>
    <d v="2021-04-22T00:00:00"/>
    <s v="Ц.Батзул"/>
    <x v="7"/>
    <s v="Хатант форест ХХК"/>
    <d v="2021-05-06T00:00:00"/>
    <m/>
    <s v="Баруунбүрэн, Ерөө, Шаамар, Түшиг, Цагааннуур зэрэг сумдад ойн хөнөөлт шавжийн тэмцлийн ажлыг ойн мэргэжлийн байгууллагаар гүйцэтгүүлэх"/>
    <x v="4"/>
    <s v="Сэлэнгэ аймгийн ОНӨГ"/>
    <s v="Сэлэнгэ аймгийн ЗД"/>
    <s v="6-1/2277"/>
    <d v="2021-05-13T00:00:00"/>
    <s v=" 6-1/2598"/>
    <s v="Д.Гантулга"/>
    <s v="Байгаль хамгаалах сан"/>
    <n v="60000000"/>
    <s v="үгүй"/>
    <m/>
    <m/>
    <m/>
    <m/>
    <m/>
    <m/>
  </r>
  <r>
    <n v="346"/>
    <d v="2021-04-22T00:00:00"/>
    <s v="Ц.Батзул"/>
    <x v="6"/>
    <s v="Си ай ти ХХК"/>
    <d v="2021-05-06T00:00:00"/>
    <m/>
    <s v="Өндөр өртөгтэй тусламж үйлчилгээнд хэрэглэх эмнэлгийн хэрэгсэл, протез, ортопед худалдан авах Багц 27"/>
    <x v="1"/>
    <s v="Улсын 2 дугаар төв эмнэлэг"/>
    <s v="ЭМС"/>
    <d v="2124-06-01T00:00:00"/>
    <d v="2021-05-07T00:00:00"/>
    <d v="2455-06-01T00:00:00"/>
    <s v="Л.Амгалан"/>
    <s v="Улсын төсөв"/>
    <n v="163790000"/>
    <s v="үгүй"/>
    <m/>
    <m/>
    <m/>
    <m/>
    <m/>
    <m/>
  </r>
  <r>
    <n v="347"/>
    <d v="2021-04-23T00:00:00"/>
    <s v="Ц.Батзул"/>
    <x v="3"/>
    <s v="Саннилайф ХХК"/>
    <d v="2021-05-07T00:00:00"/>
    <m/>
    <s v="Залуучуудын ордон урлагийн заалны тохижуулалт хийх"/>
    <x v="8"/>
    <s v="Орхон аймгийн ЗДТГ"/>
    <s v="Орхон аймгийн ЗД"/>
    <n v="0"/>
    <d v="2021-04-28T00:00:00"/>
    <s v="6-1/2205"/>
    <s v="Д.Отгонсүрэн"/>
    <n v="0"/>
    <n v="0"/>
    <m/>
    <m/>
    <m/>
    <m/>
    <m/>
    <m/>
    <m/>
  </r>
  <r>
    <n v="348"/>
    <d v="2021-04-23T00:00:00"/>
    <s v="Ц.Батзул"/>
    <x v="6"/>
    <s v="Медиконт ХХК"/>
    <d v="2021-05-07T00:00:00"/>
    <m/>
    <s v="Эм, эмнэлгийн хэрэгсэл худалдан авах Багц 69"/>
    <x v="1"/>
    <s v="Гэмтэл согог судлалын үндэсний төв"/>
    <s v="ЭМС"/>
    <d v="2159-06-01T00:00:00"/>
    <d v="2021-05-07T00:00:00"/>
    <d v="2456-06-01T00:00:00"/>
    <s v="Л.Амгалан"/>
    <s v="Улсын төсөв"/>
    <n v="21000000"/>
    <s v="үгүй"/>
    <m/>
    <m/>
    <m/>
    <m/>
    <m/>
    <m/>
  </r>
  <r>
    <n v="349"/>
    <d v="2021-04-23T00:00:00"/>
    <s v="Ц.Батзул"/>
    <x v="2"/>
    <s v="Mineral and metals group"/>
    <d v="2021-05-07T00:00:00"/>
    <m/>
    <s v="Модуль, гал хамгаалагч"/>
    <x v="4"/>
    <s v="Эрдэнэт үйлдвэр ТӨҮГ"/>
    <s v="ТӨБЗГ"/>
    <s v=" -"/>
    <d v="2021-04-28T00:00:00"/>
    <s v="6-1/2206"/>
    <s v="Г.Мөнхцэцэг"/>
    <m/>
    <m/>
    <m/>
    <m/>
    <m/>
    <m/>
    <m/>
    <m/>
    <m/>
  </r>
  <r>
    <n v="350"/>
    <d v="2021-04-23T00:00:00"/>
    <s v="Ц.Батзул"/>
    <x v="5"/>
    <s v="Юник эталон ХХК"/>
    <d v="2021-05-07T00:00:00"/>
    <m/>
    <s v="Электрон центровка хийх багаж нийлүүлэх"/>
    <x v="1"/>
    <s v="Амгалан ДЦС ТӨХК"/>
    <s v="ЭХС"/>
    <d v="2179-06-01T00:00:00"/>
    <d v="2021-05-06T00:00:00"/>
    <s v="6-1/2430"/>
    <s v="Ч.Баярмаа"/>
    <s v="Өөрийн хөрөнгө"/>
    <n v="30000000"/>
    <m/>
    <m/>
    <m/>
    <m/>
    <m/>
    <m/>
    <m/>
  </r>
  <r>
    <n v="351"/>
    <d v="2021-04-23T00:00:00"/>
    <s v="Ц.Батзул"/>
    <x v="2"/>
    <s v="Инса ХХК"/>
    <d v="2021-05-07T00:00:00"/>
    <m/>
    <s v="Галд тэсвэртэй эдлэл-1"/>
    <x v="1"/>
    <s v="Эрдэнэт үйлдвэр ТӨҮГ"/>
    <s v="ТӨБЗГ"/>
    <s v=" 6-1/2178"/>
    <d v="2021-05-07T00:00:00"/>
    <s v=" 6-1/2443"/>
    <s v="Г.Мөнхцэцэг"/>
    <s v="Өөрийн хөрөнгө"/>
    <n v="1669111962"/>
    <s v="тийм"/>
    <m/>
    <m/>
    <m/>
    <m/>
    <m/>
    <m/>
  </r>
  <r>
    <n v="352"/>
    <d v="2021-04-23T00:00:00"/>
    <s v="Ц.Батзул"/>
    <x v="4"/>
    <s v="Новатек интернэшнл ХХК"/>
    <d v="2021-05-07T00:00:00"/>
    <m/>
    <s v="Паронит нийлүүлэх"/>
    <x v="1"/>
    <s v="Монгол Оросын хувь нийлүүлсэн Улаанбаатар төмөр зам нийгэмлэг"/>
    <s v="ТӨБЗГ"/>
    <s v="6-1/2192"/>
    <d v="2021-05-06T00:00:00"/>
    <s v="6-1/2432"/>
    <s v="Б.Түвшин"/>
    <s v="Өөрийн хөрөнгө"/>
    <n v="266290000"/>
    <m/>
    <m/>
    <m/>
    <m/>
    <m/>
    <m/>
    <m/>
  </r>
  <r>
    <n v="353"/>
    <d v="2021-04-23T00:00:00"/>
    <s v="Ц.Батзул"/>
    <x v="1"/>
    <s v="Хөвсгөл зам ХХК"/>
    <d v="2021-05-07T00:00:00"/>
    <s v="XV.1.1.25"/>
    <s v="Сумын төвийн бетон авто зам, 8.7 км /Хөвсгөл, Тариалан сум/"/>
    <x v="2"/>
    <s v="ЗТХЯ"/>
    <s v="ЗТХС"/>
    <d v="2177-06-01T00:00:00"/>
    <d v="2021-05-06T00:00:00"/>
    <d v="2431-06-01T00:00:00"/>
    <s v="Д.Номингэрэл"/>
    <s v="Улсын төсвийн хөрөнгө оруулалт"/>
    <n v="7794400000"/>
    <m/>
    <m/>
    <m/>
    <m/>
    <m/>
    <m/>
    <m/>
  </r>
  <r>
    <n v="354"/>
    <d v="2021-04-23T00:00:00"/>
    <s v="Ц.Батзул"/>
    <x v="3"/>
    <s v="Угтуулхайрхан ХХК"/>
    <d v="2021-05-07T00:00:00"/>
    <m/>
    <s v="Харуул хамгаалалтын үйлчилгээ үзүүлэх"/>
    <x v="0"/>
    <s v="Даланзадгад ДЦС ТӨХК"/>
    <s v="ЭХС"/>
    <n v="0"/>
    <d v="2021-04-27T00:00:00"/>
    <s v="6-1/2180"/>
    <s v="Д.Отгонсүрэн"/>
    <n v="0"/>
    <n v="0"/>
    <m/>
    <m/>
    <m/>
    <m/>
    <m/>
    <m/>
    <m/>
  </r>
  <r>
    <n v="355"/>
    <d v="2021-04-23T00:00:00"/>
    <s v="Ц.Батзул"/>
    <x v="0"/>
    <s v="Апейро ХХК"/>
    <d v="2021-05-07T00:00:00"/>
    <m/>
    <s v="Цахилгаан хөдөлгүүр "/>
    <x v="1"/>
    <s v="Эрдэнэт үйлдвэр ТӨҮГ"/>
    <s v="ТӨБЗГ"/>
    <s v="6-1/2075"/>
    <d v="2021-05-03T00:00:00"/>
    <d v="2341-06-01T00:00:00"/>
    <s v="Э.Билгүүн"/>
    <s v="Өөрийн хөрөнгө"/>
    <n v="999832440"/>
    <s v="тийм"/>
    <m/>
    <m/>
    <m/>
    <m/>
    <m/>
    <m/>
  </r>
  <r>
    <n v="356"/>
    <d v="2021-04-23T00:00:00"/>
    <s v="Ц.Батзул"/>
    <x v="5"/>
    <s v="Амбер ХХК"/>
    <d v="2021-05-07T00:00:00"/>
    <m/>
    <s v="Шатах тослох материалын лабораторийн тоног төхөөрөмж"/>
    <x v="2"/>
    <s v="Эрдэнэт үйлдвэр ТӨҮГ"/>
    <s v="ТӨБЗГ"/>
    <s v="6-1/2208"/>
    <d v="2021-05-07T00:00:00"/>
    <s v="6-1/2442"/>
    <s v="Ч.Баярмаа"/>
    <s v="Өөрийн хөрөнгө"/>
    <n v="427399110"/>
    <m/>
    <m/>
    <m/>
    <m/>
    <m/>
    <m/>
    <s v="Үгүй"/>
  </r>
  <r>
    <n v="357"/>
    <d v="2021-04-26T00:00:00"/>
    <s v="Ц.Батзул"/>
    <x v="7"/>
    <s v="Бүрэн Одод ХХК"/>
    <d v="2021-05-10T00:00:00"/>
    <m/>
    <s v="Булинга хоолой ф-1200 (урт нь 300 м, ТУ У 23.2.3-37525685) №2-ийг солих ажил"/>
    <x v="8"/>
    <s v="Эрдэнэт үйлдвэр ТӨҮГ"/>
    <s v="ТӨБЗГ"/>
    <m/>
    <d v="2021-05-03T00:00:00"/>
    <d v="2356-06-01T00:00:00"/>
    <s v="Д.Гантулга"/>
    <s v="Өөрийн хөрөнгө"/>
    <n v="2565000000"/>
    <m/>
    <s v="үгүй"/>
    <m/>
    <m/>
    <m/>
    <m/>
    <m/>
  </r>
  <r>
    <n v="358"/>
    <d v="2021-04-26T00:00:00"/>
    <s v="Ц.Батзул"/>
    <x v="7"/>
    <s v="Омнис импекс ХХК"/>
    <d v="2021-05-10T00:00:00"/>
    <m/>
    <s v="Утаа сорогч нийлүүлэх"/>
    <x v="8"/>
    <s v="Хөвсгөл дулааны станц ТӨХК"/>
    <s v="ЭХС"/>
    <m/>
    <d v="2021-04-29T00:00:00"/>
    <s v="6-1/2242"/>
    <s v="Д.Гантулга"/>
    <s v="Өөрийн хөрөнгө"/>
    <n v="70000000"/>
    <m/>
    <s v="үгүй"/>
    <m/>
    <m/>
    <m/>
    <m/>
    <m/>
  </r>
  <r>
    <n v="359"/>
    <d v="2021-04-26T00:00:00"/>
    <s v="Ц.Батзул"/>
    <x v="2"/>
    <s v="Монос трейд ХХК"/>
    <d v="2021-05-10T00:00:00"/>
    <m/>
    <s v="Эм, эмнэлгийн хэрэгсэл нийлүүлэх Багц 10, 11, 25"/>
    <x v="1"/>
    <s v="Гэмтэл согог судлалын үндэсний төв"/>
    <s v="ЭМС"/>
    <s v=" 6-1/2211"/>
    <d v="2021-05-04T00:00:00"/>
    <s v=" 6-1/2368"/>
    <s v="Г.Мөнхцэцэг"/>
    <s v="Улсын төсөв"/>
    <n v="347400000"/>
    <m/>
    <m/>
    <m/>
    <m/>
    <m/>
    <m/>
    <m/>
  </r>
  <r>
    <n v="360"/>
    <d v="2021-04-26T00:00:00"/>
    <s v="Ц.Батзул"/>
    <x v="1"/>
    <s v="Майнс ап ХХК"/>
    <d v="2021-05-10T00:00:00"/>
    <m/>
    <s v="Хүнд даацын автосамосвалын дугуй нийлүүлэх"/>
    <x v="2"/>
    <s v="Эрдэнэт үйлдвэр ТӨҮГ"/>
    <s v="ТӨБЗГ"/>
    <d v="2209-06-01T00:00:00"/>
    <d v="2021-05-10T00:00:00"/>
    <d v="2496-06-01T00:00:00"/>
    <s v="Д.Номингэрэл"/>
    <s v="Өөрийн хөрөнгө"/>
    <n v="15730860000"/>
    <m/>
    <m/>
    <m/>
    <m/>
    <m/>
    <m/>
    <m/>
  </r>
  <r>
    <n v="361"/>
    <d v="2021-04-26T00:00:00"/>
    <s v="Ц.Батзул"/>
    <x v="3"/>
    <s v="Баянгол мед ХХК"/>
    <d v="2021-05-10T00:00:00"/>
    <m/>
    <s v="Цогт-Овоо сумыг шинжилгээний лабораторийн төхөөрөмжөөр хангах"/>
    <x v="1"/>
    <s v="Өмнөговь аймгийн ОНӨГ"/>
    <s v="Өмнөговь аймгийн ЗД"/>
    <s v="6-1/2210"/>
    <d v="2021-05-10T00:00:00"/>
    <d v="2483-06-01T00:00:00"/>
    <s v="Д.Отгонсүрэн"/>
    <s v="Орон нутгийн төсөв"/>
    <n v="50000000"/>
    <s v="сунгаагүй "/>
    <m/>
    <m/>
    <m/>
    <m/>
    <m/>
    <m/>
  </r>
  <r>
    <n v="362"/>
    <d v="2021-04-26T00:00:00"/>
    <s v="Ц.Батзул"/>
    <x v="2"/>
    <s v="Арш технологи ХХК"/>
    <d v="2021-05-10T00:00:00"/>
    <m/>
    <s v="Улаанбаатар хотын шалган нэвтрүүлэх 7 товчоодод хяналтын камер шинээр суурилуулах"/>
    <x v="1"/>
    <s v="Нийслэлийн мэдээлэл технологийн газар"/>
    <s v="Нийслэлийн ЗД"/>
    <s v=" 6-1/2207"/>
    <d v="2021-05-10T00:00:00"/>
    <s v="6-1/2498"/>
    <s v="Г.Мөнхцэцэг"/>
    <s v="Нийслэлийн төсвийн хөрөнгө"/>
    <n v="163600000"/>
    <m/>
    <s v="тийм"/>
    <m/>
    <m/>
    <m/>
    <m/>
    <m/>
  </r>
  <r>
    <n v="363"/>
    <d v="2021-04-26T00:00:00"/>
    <s v="Ц.Батзул"/>
    <x v="2"/>
    <s v="Ди ти юу ХХК"/>
    <d v="2021-05-10T00:00:00"/>
    <m/>
    <s v="Металл судлалын хяналтын ком багаж нийлүүлэх"/>
    <x v="3"/>
    <s v="Тавантолгой ДЦС ТӨХХК"/>
    <s v="ЭХС"/>
    <s v=" 6-1/2193"/>
    <d v="2021-05-10T00:00:00"/>
    <s v="6-1/2497"/>
    <s v="Г.Мөнхцэцэг"/>
    <s v="Зээл"/>
    <n v="532800000"/>
    <m/>
    <s v="тийм"/>
    <m/>
    <m/>
    <m/>
    <m/>
    <m/>
  </r>
  <r>
    <n v="364"/>
    <d v="2021-04-27T00:00:00"/>
    <s v="Ц.Батзул"/>
    <x v="0"/>
    <s v="Технологи сервис энд солюшн ХХК"/>
    <d v="2021-05-11T00:00:00"/>
    <m/>
    <s v="Эрдэнэ баг, багийн нутаг дэвсгэрт камержуулалт хийх"/>
    <x v="0"/>
    <s v="Орхон аймгийн ЗДТГ"/>
    <s v="Орхон аймгийн ЗД"/>
    <m/>
    <d v="2021-04-29T00:00:00"/>
    <d v="2236-06-01T00:00:00"/>
    <s v="Э.Билгүүн"/>
    <s v="Орон нутгийн төсөв"/>
    <n v="120000000"/>
    <m/>
    <m/>
    <m/>
    <m/>
    <m/>
    <m/>
    <m/>
  </r>
  <r>
    <n v="365"/>
    <d v="2021-04-27T00:00:00"/>
    <s v="Ц.Батзул"/>
    <x v="0"/>
    <s v="Технологи сервис энд солюшн ХХК"/>
    <d v="2021-05-11T00:00:00"/>
    <m/>
    <s v="Рашаант баг, багийн нутаг дэвсгэрт камержуулалт хийх"/>
    <x v="0"/>
    <s v="Орхон аймгийн ЗДТГ"/>
    <s v="Орхон аймгийн ЗД"/>
    <m/>
    <d v="2021-04-29T00:00:00"/>
    <d v="2236-06-01T00:00:00"/>
    <s v="Э.Билгүүн"/>
    <s v="Орон нутгийн төсөв"/>
    <n v="130000000"/>
    <m/>
    <m/>
    <m/>
    <m/>
    <m/>
    <m/>
    <m/>
  </r>
  <r>
    <n v="366"/>
    <d v="2021-04-27T00:00:00"/>
    <s v="Ц.Батзул"/>
    <x v="5"/>
    <s v="Мэйжүрмэнт ХХК"/>
    <d v="2021-05-11T00:00:00"/>
    <m/>
    <s v="Холбоо мэдээллийн технологи, автоматжуулалтын цех, баяжуулах үйлдвэрийн нунтаглан баяжуулах хэсэг, өөрөө нунтаглах хэсэг, бутлан тээвэрлэх хэсгүүд дээрх ашиглалтын хугацаа дууссан туузан дамжуулагчуудын жинг солих ажил"/>
    <x v="1"/>
    <s v="Эрдэнэт үйлдвэр ТӨҮГ"/>
    <s v="ТӨБЗГ"/>
    <d v="2275-06-01T00:00:00"/>
    <d v="2021-05-11T00:00:00"/>
    <s v="6-1/2500"/>
    <s v="Ч.Баярмаа"/>
    <s v="Өөрийн хөрөнгө"/>
    <n v="2131800000"/>
    <m/>
    <m/>
    <m/>
    <m/>
    <m/>
    <m/>
    <m/>
  </r>
  <r>
    <n v="367"/>
    <d v="2021-04-27T00:00:00"/>
    <s v="Ц.Батзул"/>
    <x v="3"/>
    <s v="Электросеть проект ХХК"/>
    <d v="2021-05-11T00:00:00"/>
    <m/>
    <s v="Сайншанд Цагаансуврага чигэлэлийн 220 кВт 2 хэлхээ 190 км ЦДАШ, дэд станцын өргөтгөлийн зураг төсөл"/>
    <x v="2"/>
    <s v="БХБЯ"/>
    <s v="БХБС"/>
    <s v="6-1/2353"/>
    <d v="2021-05-11T00:00:00"/>
    <s v="6-1/2526"/>
    <s v="Д.Отгонсүрэн"/>
    <s v="Улсын төсөв"/>
    <n v="265000000"/>
    <s v="сунгаагүй "/>
    <m/>
    <m/>
    <m/>
    <m/>
    <m/>
    <m/>
  </r>
  <r>
    <n v="368"/>
    <d v="2021-04-27T00:00:00"/>
    <s v="Ц.Батзул"/>
    <x v="3"/>
    <s v="Электросеть проект ХХК"/>
    <d v="2021-05-11T00:00:00"/>
    <m/>
    <s v="Эрдэнэбүрэн Мянгад Улиастайн 220 кВ-ын ЦДАШ, дэд станцын техник, эдийн засгийн үндэслэл, зураг төсөл"/>
    <x v="2"/>
    <s v="БХБЯ"/>
    <s v="БХБС"/>
    <s v="6-1/2353"/>
    <d v="2021-05-11T00:00:00"/>
    <s v="6-1/2526"/>
    <s v="Д.Отгонсүрэн"/>
    <s v="Улсын төсөв"/>
    <n v="821000000"/>
    <s v="сунгаагүй "/>
    <m/>
    <m/>
    <m/>
    <m/>
    <m/>
    <m/>
  </r>
  <r>
    <n v="369"/>
    <d v="2021-04-27T00:00:00"/>
    <s v="Ц.Батзул"/>
    <x v="3"/>
    <s v="Электросеть проект ХХК"/>
    <d v="2021-05-11T00:00:00"/>
    <m/>
    <s v="Мандалговь Арвайхээрийн 220 кВ ын 2 хэлхээ өндөр хүчдлийн ЦДАШ, 2 63MBA хүчин чадалтай 220 кВ-ын дэд станц зураг төсөл"/>
    <x v="2"/>
    <s v="БХБЯ"/>
    <s v="БХБС"/>
    <s v="6-1/2353"/>
    <d v="2021-05-11T00:00:00"/>
    <s v="6-1/2526"/>
    <s v="Д.Отгонсүрэн"/>
    <s v="Улсын төсөв"/>
    <n v="623000000"/>
    <s v="сунгаагүй "/>
    <m/>
    <m/>
    <m/>
    <m/>
    <m/>
    <m/>
  </r>
  <r>
    <n v="370"/>
    <d v="2021-04-27T00:00:00"/>
    <s v="Ц.Батзул"/>
    <x v="3"/>
    <s v="Электросеть проект ХХК"/>
    <d v="2021-05-11T00:00:00"/>
    <m/>
    <s v="Улаанбаатар хотод шинээр барих 110 кВ-ын дэд станцуудын зураг төсөл /Дамбадаржаа Баянхошуу, Ихнаран/ боловсруулах"/>
    <x v="2"/>
    <s v="БХБЯ"/>
    <s v="БХБС"/>
    <s v="6-1/2353"/>
    <d v="2021-05-11T00:00:00"/>
    <s v="6-1/2526"/>
    <s v="Д.Отгонсүрэн"/>
    <s v="Улсын төсөв"/>
    <n v="210000000"/>
    <s v="сунгаагүй "/>
    <m/>
    <m/>
    <m/>
    <m/>
    <m/>
    <m/>
  </r>
  <r>
    <n v="371"/>
    <d v="2021-04-27T00:00:00"/>
    <s v="Ц.Батзул"/>
    <x v="0"/>
    <s v="Оюу энд эн интернэшнл ХХК"/>
    <d v="2021-05-11T00:00:00"/>
    <m/>
    <s v="Аккумуляторын батарей худалдан авах"/>
    <x v="2"/>
    <s v="Цахилгаан дамжуулах үндэсний сүлжээ ТӨХК"/>
    <s v="ЭХС"/>
    <s v="6-1/2280"/>
    <d v="2021-05-10T00:00:00"/>
    <d v="2484-06-01T00:00:00"/>
    <s v="Э.Билгүүн"/>
    <s v="Өөрийн хөрөнгө"/>
    <n v="65830000"/>
    <m/>
    <m/>
    <m/>
    <m/>
    <m/>
    <m/>
    <m/>
  </r>
  <r>
    <n v="372"/>
    <d v="2021-04-28T00:00:00"/>
    <s v="Ц.Батзул"/>
    <x v="5"/>
    <s v="Хашхан ХХК"/>
    <d v="2021-05-12T00:00:00"/>
    <m/>
    <s v="Тавилга эд хогшил Багц 1"/>
    <x v="0"/>
    <s v="Төрийн тусгай албан хаагчдын нэгдсэн эмнэлэг"/>
    <s v="ХЗДХС"/>
    <m/>
    <d v="2021-04-29T00:00:00"/>
    <s v="6-1/2256"/>
    <s v="Ч.Баярмаа"/>
    <m/>
    <m/>
    <m/>
    <m/>
    <m/>
    <m/>
    <m/>
    <m/>
    <m/>
  </r>
  <r>
    <n v="373"/>
    <d v="2021-04-28T00:00:00"/>
    <s v="Ц.Батзул"/>
    <x v="3"/>
    <s v="Баялаг говь ХХК"/>
    <d v="2021-05-12T00:00:00"/>
    <m/>
    <s v="Төв аймгийн Баянчандмань, Сүмбэр, Эрдэнэ, Зуунмод сумдад ундны усны худагт ус түгээх цахим төхөөрөмж суурилуулах ажил"/>
    <x v="2"/>
    <s v="Төв аймгийн Байгаль орчин, аялал жуулчлалын газар"/>
    <s v="Төв аймгийн ЗД"/>
    <s v="6-1/2276"/>
    <d v="2021-05-11T00:00:00"/>
    <s v="6-1/2501"/>
    <s v="Д.Отгонсүрэн"/>
    <s v="Байгаль хамгаалах сан"/>
    <n v="30000000"/>
    <s v="сунгаагүй "/>
    <m/>
    <m/>
    <m/>
    <m/>
    <m/>
    <m/>
  </r>
  <r>
    <n v="374"/>
    <d v="2021-04-28T00:00:00"/>
    <s v="Ц.Батзул"/>
    <x v="5"/>
    <s v="Баясгалант бат очир ХХК"/>
    <d v="2021-05-12T00:00:00"/>
    <m/>
    <s v="Хүнсний ногоо, жимс, жимсгэнэ үндэсний хөтөлбөрийг хэрэгжүүлэх хүрээнд үр, суулгац худалдан авах"/>
    <x v="0"/>
    <s v="Орхон аймгийн Жаргалант сумын ЗДТГ"/>
    <s v="Орхон аймгийн ЗД"/>
    <m/>
    <d v="2021-04-29T00:00:00"/>
    <s v="6-1/2274"/>
    <s v="Ч.Баярмаа"/>
    <m/>
    <m/>
    <m/>
    <m/>
    <m/>
    <m/>
    <m/>
    <m/>
    <m/>
  </r>
  <r>
    <n v="375"/>
    <d v="2021-04-28T00:00:00"/>
    <s v="Ц.Батзул"/>
    <x v="0"/>
    <s v="Эм эм си жи ХХК"/>
    <d v="2021-05-12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0"/>
    <s v="Улаанбаатар хотын Захирагчийн ажлын алба"/>
    <s v="Нийслэлийн ЗД"/>
    <m/>
    <d v="2021-05-03T00:00:00"/>
    <s v="6-1/2335"/>
    <s v="Э.Билгүүн"/>
    <s v="Улсын төсөв Урсгал зардал"/>
    <n v="529860336"/>
    <m/>
    <m/>
    <m/>
    <m/>
    <m/>
    <m/>
    <m/>
  </r>
  <r>
    <n v="376"/>
    <d v="2021-04-28T00:00:00"/>
    <s v="Ц.Батзул"/>
    <x v="0"/>
    <s v="Оюукруйз ХХК"/>
    <d v="2021-05-12T00:00:00"/>
    <m/>
    <s v="DCS сэлбэг нийлүүлэх"/>
    <x v="1"/>
    <s v="Дулааны цахилгаан станц-4 ТӨХК"/>
    <s v="ЭХС"/>
    <s v="6-1/2326"/>
    <d v="2021-05-12T00:00:00"/>
    <s v="6-1/2574"/>
    <s v="Э.Билгүүн"/>
    <s v="Өөрийн хөрөнгө"/>
    <n v="358055940"/>
    <m/>
    <m/>
    <m/>
    <m/>
    <m/>
    <m/>
    <m/>
  </r>
  <r>
    <n v="377"/>
    <d v="2021-04-28T00:00:00"/>
    <s v="Ц.Батзул"/>
    <x v="3"/>
    <s v="Омнис импекс ХХК"/>
    <d v="2021-05-12T00:00:00"/>
    <m/>
    <s v="Кабелийн гэмтэл цэгчилж олох багаж"/>
    <x v="1"/>
    <s v="Улаанбаатар цахилгаан түгээх сүлжээ ТӨХК"/>
    <s v="ЭХС"/>
    <s v="6-1/2330"/>
    <d v="2021-05-12T00:00:00"/>
    <s v="6-1/2575"/>
    <s v="Д.Отгонсүрэн"/>
    <s v="Өөрийн хөрөнгө"/>
    <n v="47000000"/>
    <s v="сунгасан "/>
    <m/>
    <m/>
    <m/>
    <m/>
    <m/>
    <m/>
  </r>
  <r>
    <n v="378"/>
    <d v="2021-04-28T00:00:00"/>
    <s v="Ц.Батзул"/>
    <x v="5"/>
    <s v="Оджи од ХХК"/>
    <d v="2021-05-12T00:00:00"/>
    <m/>
    <s v="Засгийн газрын байруудын албан тасалгааны өрөөнүүдэд урсгал засвар, тохижилт"/>
    <x v="2"/>
    <s v="Засгийн газрын байруудын нийтлэг үйлчилгээний газар"/>
    <s v="ЗГХЭГ"/>
    <d v="2328-06-01T00:00:00"/>
    <d v="2021-05-12T00:00:00"/>
    <s v="6-1/2542"/>
    <s v="Ч.Баярмаа"/>
    <s v="Өөрийн хөрөнгө"/>
    <n v="75000000"/>
    <m/>
    <m/>
    <m/>
    <m/>
    <m/>
    <m/>
    <m/>
  </r>
  <r>
    <n v="379"/>
    <d v="2021-04-29T00:00:00"/>
    <s v="Ц.Батзул"/>
    <x v="5"/>
    <s v="Геомэп ХХК"/>
    <d v="2021-05-13T00:00:00"/>
    <m/>
    <s v="Мандах сумын төвийн гудамж, хашааг хаягжуулах ажил"/>
    <x v="2"/>
    <s v="Дорноговь аймгийн ОНӨГ"/>
    <s v="Дорноговь аймгийн ЗД"/>
    <s v="6-1/2327"/>
    <d v="2021-05-13T00:00:00"/>
    <d v="2594-06-01T00:00:00"/>
    <s v="Ч.Баярмаа"/>
    <s v="Орон нутгийн төсөв"/>
    <n v="35000000"/>
    <m/>
    <m/>
    <m/>
    <m/>
    <m/>
    <m/>
    <m/>
  </r>
  <r>
    <n v="380"/>
    <d v="2021-04-29T00:00:00"/>
    <s v="Ц.Батзул"/>
    <x v="2"/>
    <s v="Жайык ХХК"/>
    <d v="2021-05-13T00:00:00"/>
    <m/>
    <s v="Өлгий сумын 2-р бага сургуулийн засварын ажил"/>
    <x v="0"/>
    <s v="Баян-Өлгий аймгийн ОНӨГ"/>
    <s v="Баян-Өлгий аймгийн ЗД"/>
    <s v=" -"/>
    <s v=" 2021/05/02"/>
    <s v=" 6-1/2336"/>
    <s v="Г.Мөнхцэцэг"/>
    <s v="Аймгийн орон нутгийн хөгжлийн сан"/>
    <n v="60000000"/>
    <m/>
    <m/>
    <m/>
    <m/>
    <m/>
    <m/>
    <m/>
  </r>
  <r>
    <n v="381"/>
    <d v="2021-04-29T00:00:00"/>
    <s v="Ц.Батзул"/>
    <x v="1"/>
    <s v="ЗЗБ ХХК"/>
    <d v="2021-05-13T00:00:00"/>
    <m/>
    <s v="Улз голын төмөр бетон гүүр барих /Дорнод, Чулуунхороот сум/"/>
    <x v="0"/>
    <s v="ЗТХЯ"/>
    <s v="ЗТХС"/>
    <m/>
    <d v="2021-05-05T00:00:00"/>
    <d v="2416-06-01T00:00:00"/>
    <s v="Д.Номингэрэл"/>
    <s v="Улсын төсвийн хөрөнгө оруулалт"/>
    <n v="2500000000"/>
    <m/>
    <m/>
    <m/>
    <m/>
    <m/>
    <m/>
    <m/>
  </r>
  <r>
    <n v="382"/>
    <d v="2021-04-29T00:00:00"/>
    <s v="Ц.Батзул"/>
    <x v="0"/>
    <s v="Арч-Од ХХК"/>
    <d v="2021-05-13T00:00:00"/>
    <m/>
    <s v="Иргэдийн төлөөлөгчдийн хуралд тоног төхөөрөмж бэлтгэн нийлүүлэх"/>
    <x v="3"/>
    <s v="Архангай аймгийн ОНӨГ"/>
    <s v="Архангай аймгийн ЗД"/>
    <s v="6-1/2329"/>
    <d v="2021-05-13T00:00:00"/>
    <s v="6-1/2591"/>
    <s v="Э.Билгүүн"/>
    <s v="Орон нутгийн хөгжлийн сан"/>
    <n v="23000000"/>
    <m/>
    <m/>
    <m/>
    <m/>
    <m/>
    <m/>
    <m/>
  </r>
  <r>
    <n v="383"/>
    <d v="2021-04-30T00:00:00"/>
    <s v="Ц.Батзул"/>
    <x v="6"/>
    <s v="Дижитал мэннинг ХХК"/>
    <d v="2021-05-14T00:00:00"/>
    <m/>
    <s v="Мандах сумын төвийн гудамж, хашааг хаягжуулах ажил"/>
    <x v="0"/>
    <s v="Дорноговь аймгийн ОНӨГ"/>
    <s v="Дорноговь аймгийн ЗД"/>
    <m/>
    <d v="2021-05-05T00:00:00"/>
    <d v="2410-06-01T00:00:00"/>
    <s v="Л.Амгалан"/>
    <m/>
    <m/>
    <m/>
    <s v="үгүй"/>
    <m/>
    <m/>
    <m/>
    <m/>
    <m/>
  </r>
  <r>
    <n v="384"/>
    <d v="2021-04-30T00:00:00"/>
    <s v="Ц.Батзул"/>
    <x v="4"/>
    <s v="Монтех дистрибьюшн ХХК"/>
    <d v="2021-05-14T00:00:00"/>
    <m/>
    <s v="Багаж, техник хэрэгсэл, сэлбэгийн нөөц нийлүүлэх"/>
    <x v="1"/>
    <s v="Улаанбаатар хотын шуурхай удирдлага, зохицуулалтын төв ОНӨААТҮГ"/>
    <s v="Нийслэлийн ЗД"/>
    <s v="6-1/2355"/>
    <d v="2021-05-12T00:00:00"/>
    <s v="6-1/2539"/>
    <s v="Б.Түвшин"/>
    <s v="Нийслэлийн төсвийн хөрөнгө"/>
    <n v="69000000"/>
    <m/>
    <m/>
    <m/>
    <m/>
    <m/>
    <m/>
    <m/>
  </r>
  <r>
    <n v="385"/>
    <d v="2021-04-30T00:00:00"/>
    <s v="Ц.Батзул"/>
    <x v="1"/>
    <s v="Ноён сайхан ХХК"/>
    <d v="2021-05-14T00:00:00"/>
    <m/>
    <s v="Иж бүрдмэл дэд өртөө нийлүүлэх"/>
    <x v="0"/>
    <s v="Улаанбаатар цахилгаан түгээх сүлжээ ТӨХК"/>
    <s v="ЭХС"/>
    <m/>
    <d v="2021-05-03T00:00:00"/>
    <d v="2357-06-01T00:00:00"/>
    <s v="Д.Номингэрэл"/>
    <s v="Өөрийн хөрөнгө"/>
    <n v="312090000"/>
    <m/>
    <m/>
    <m/>
    <m/>
    <m/>
    <m/>
    <m/>
  </r>
  <r>
    <n v="386"/>
    <d v="2021-04-30T00:00:00"/>
    <s v="Ц.Батзул"/>
    <x v="1"/>
    <s v="Нуган ХХК"/>
    <d v="2021-05-14T00:00:00"/>
    <m/>
    <s v="Хан-Уул дүүргийн эх хүүхдийн эрүүл мэндийн төвийн II төв эмнэлэгт түлэгч, сорох төхөөрөмж худалдан авах"/>
    <x v="9"/>
    <s v="Эрүүл мэндийн яам"/>
    <s v="ЭМС"/>
    <m/>
    <d v="2021-05-04T00:00:00"/>
    <d v="2366-06-01T00:00:00"/>
    <s v="Д.Номингэрэл"/>
    <s v="Дэлхийн банк"/>
    <n v="293550000"/>
    <m/>
    <m/>
    <m/>
    <m/>
    <m/>
    <m/>
    <m/>
  </r>
  <r>
    <n v="387"/>
    <d v="2021-04-30T00:00:00"/>
    <s v="Ц.Батзул"/>
    <x v="5"/>
    <s v="Монгол ногоо цэвэр хөрсний шим дундын хоршоо "/>
    <d v="2021-05-14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5-14T00:00:00"/>
    <s v="6-1/2610"/>
    <s v="Ч.Баярмаа"/>
    <m/>
    <m/>
    <m/>
    <m/>
    <m/>
    <m/>
    <m/>
    <m/>
    <m/>
  </r>
  <r>
    <n v="388"/>
    <d v="2021-04-30T00:00:00"/>
    <s v="Ц.Батзул"/>
    <x v="5"/>
    <s v="Ирмүүн бармат ХХК"/>
    <d v="2021-05-14T00:00:00"/>
    <m/>
    <s v="Хуванцар усан сан нийлүүлэх"/>
    <x v="2"/>
    <s v="Ус сувгийн удирдах газар"/>
    <s v="Нийслэлийн ЗД"/>
    <d v="2365-06-01T00:00:00"/>
    <d v="2021-05-14T00:00:00"/>
    <d v="2608-06-01T00:00:00"/>
    <s v="Ч.Баярмаа"/>
    <s v="Өөрийн хөрөнгө"/>
    <n v="132750000"/>
    <m/>
    <m/>
    <s v="2021.04.08 20210408109404"/>
    <n v="1327500"/>
    <s v="үгүй"/>
    <s v="2021.05.18 6/1/2674"/>
    <s v="тийм"/>
  </r>
  <r>
    <n v="389"/>
    <d v="2021-04-30T00:00:00"/>
    <s v="Ц.Батзул"/>
    <x v="0"/>
    <s v="Би энд би эс ХХК"/>
    <d v="2021-05-14T00:00:00"/>
    <m/>
    <s v="Хувцас хэрэглэл худалдан авах Багц 4"/>
    <x v="0"/>
    <s v="Зэвсэгт хүчний жанжин штаб"/>
    <s v="БХС"/>
    <m/>
    <d v="2021-05-05T00:00:00"/>
    <s v="6-1/2395"/>
    <s v="Э.Билгүүн"/>
    <s v="Улсын төсөв"/>
    <n v="2616072300"/>
    <m/>
    <m/>
    <m/>
    <m/>
    <m/>
    <m/>
    <m/>
  </r>
  <r>
    <n v="390"/>
    <d v="2021-04-30T00:00:00"/>
    <s v="Ц.Батзул"/>
    <x v="5"/>
    <s v="Баясгалант бат очир ХХК"/>
    <d v="2021-05-14T00:00:00"/>
    <m/>
    <s v="Хүнсний ногоо, жимс, жимсгэнэ үндэсний хөтөлбөрийг хэрэгжүүлэх хүрээнд үр, суулгац худалдан авах"/>
    <x v="3"/>
    <s v="Орхон аймгийн Жаргалант сумын ЗДТГ"/>
    <s v="Орхон аймгийн ЗД"/>
    <d v="2354-06-01T00:00:00"/>
    <d v="2021-05-13T00:00:00"/>
    <d v="2593-06-01T00:00:00"/>
    <s v="Ч.Баярмаа"/>
    <s v="Орон нутгийн төсөв"/>
    <n v="50000000"/>
    <m/>
    <m/>
    <m/>
    <m/>
    <m/>
    <m/>
    <m/>
  </r>
  <r>
    <n v="391"/>
    <d v="2021-04-30T00:00:00"/>
    <s v="Ц.Батзул"/>
    <x v="3"/>
    <s v="Ворлд стандарт консалтинг ХХК"/>
    <d v="2021-05-14T00:00:00"/>
    <m/>
    <s v="Аймгийн Байгаль хамгаалах, нөхөн сэргээх арга хэмжээний зардлаар ISO стандартыг нэвтрүүлэх зөвлөх үйлчилгээ үзүүлэх"/>
    <x v="8"/>
    <s v="Хөвсгөл аймгийн ЗДТГ"/>
    <s v="Хөвсгөл аймгийн ЗД"/>
    <n v="0"/>
    <d v="2021-05-03T00:00:00"/>
    <s v="6-1/2352"/>
    <s v="Д.Отгонсүрэн"/>
    <n v="0"/>
    <n v="0"/>
    <n v="0"/>
    <m/>
    <m/>
    <m/>
    <m/>
    <m/>
    <m/>
  </r>
  <r>
    <n v="392"/>
    <d v="2021-04-30T00:00:00"/>
    <s v="Ц.Батзул"/>
    <x v="0"/>
    <s v="Нью грийн форест ХХК"/>
    <d v="2021-05-14T00:00:00"/>
    <m/>
    <s v="Ойн хөнөөлт шавж хортонтой тэмцэнэ, 800-аас доошгүй га талбайд тэмцлийн ажил хийх"/>
    <x v="1"/>
    <s v="Завхан аймгийн ОНӨГ"/>
    <s v="Завхан аймгийн ЗД"/>
    <s v="6-1/2387"/>
    <d v="2021-05-14T00:00:00"/>
    <s v="6-1/2620"/>
    <s v="Э.Билгүүн"/>
    <s v="Байгаль хамгаалах сан"/>
    <n v="30000000"/>
    <m/>
    <m/>
    <m/>
    <m/>
    <m/>
    <m/>
    <m/>
  </r>
  <r>
    <n v="393"/>
    <d v="2021-05-03T00:00:00"/>
    <s v="Ц.Батзул"/>
    <x v="3"/>
    <s v="Ноён өндөр уул ХХК"/>
    <d v="2021-05-17T00:00:00"/>
    <m/>
    <s v="Кабелийн гэмтэл цэгчилж олох багаж"/>
    <x v="1"/>
    <s v="Улаанбаатар цахилгаан түгээх сүлжээ ТӨХК"/>
    <s v="ЭХС"/>
    <s v="6-1/2330"/>
    <d v="2021-05-12T00:00:00"/>
    <s v="6-1/2575"/>
    <s v="Д.Отгонсүрэн"/>
    <s v="Өөрийн хөрөнгө"/>
    <n v="47000000"/>
    <s v="сунгасан "/>
    <m/>
    <m/>
    <m/>
    <m/>
    <m/>
    <m/>
  </r>
  <r>
    <n v="394"/>
    <d v="2021-05-03T00:00:00"/>
    <s v="Ц.Батзул"/>
    <x v="5"/>
    <s v="Орхон индэрт ХХК"/>
    <d v="2021-05-17T00:00:00"/>
    <m/>
    <s v="Насосны ажлын дугуй, гол /дагалдах хэрэгслийн хамт/ нийлүүлэх"/>
    <x v="1"/>
    <s v="Эрдэнэт ДЦС ТӨХК"/>
    <s v="ЭХС"/>
    <d v="2414-06-01T00:00:00"/>
    <d v="2021-05-17T00:00:00"/>
    <s v="6-1/2627"/>
    <s v="Ч.Баярмаа"/>
    <s v="Өөрийн хөрөнгө"/>
    <n v="60770000"/>
    <m/>
    <m/>
    <m/>
    <m/>
    <m/>
    <m/>
    <m/>
  </r>
  <r>
    <n v="395"/>
    <d v="2021-05-03T00:00:00"/>
    <s v="Ц.Батзул"/>
    <x v="4"/>
    <s v="Эдем ХХК"/>
    <d v="2021-05-17T00:00:00"/>
    <m/>
    <s v="Хор саармагжуулах эрүүл мэндийн ундаа"/>
    <x v="9"/>
    <s v="Ус сувгийн удирдах газар"/>
    <s v="БОАЖС"/>
    <m/>
    <d v="2021-05-05T00:00:00"/>
    <s v="6-1/2415"/>
    <s v="Б.Түвшин"/>
    <m/>
    <m/>
    <m/>
    <m/>
    <m/>
    <m/>
    <m/>
    <m/>
    <m/>
  </r>
  <r>
    <n v="396"/>
    <d v="2021-05-03T00:00:00"/>
    <s v="Ц.Батзул"/>
    <x v="2"/>
    <s v="Голден терра инженеринг ХХК"/>
    <d v="2021-05-17T00:00:00"/>
    <m/>
    <s v="Тросс худалдан авах"/>
    <x v="1"/>
    <s v="Монгол Оросын хувь нийлүүлсэн Улаанбаатар төмөр зам нийгэмлэг"/>
    <s v="ТӨБЗГ"/>
    <s v=" 6-1/2413"/>
    <d v="2021-05-17T00:00:00"/>
    <s v=" 6-1/2647"/>
    <s v="Г.Мөнхцэцэг"/>
    <s v="Өөрийн хөрөнгө"/>
    <n v="210041560"/>
    <m/>
    <s v="тийм"/>
    <m/>
    <m/>
    <m/>
    <m/>
    <m/>
  </r>
  <r>
    <n v="397"/>
    <d v="2021-05-03T00:00:00"/>
    <s v="Ц.Батзул"/>
    <x v="0"/>
    <s v="Эм эм си жи ХХК"/>
    <d v="2021-05-17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3"/>
    <s v="Улаанбаатар хотын Захирагчийн ажлын алба"/>
    <s v="Нийслэлийн ЗД"/>
    <s v="6-1/2446"/>
    <d v="2021-05-17T00:00:00"/>
    <s v="6-1/2629"/>
    <s v="Э.Билгүүн"/>
    <s v="Урсгал"/>
    <n v="529860336"/>
    <m/>
    <m/>
    <m/>
    <m/>
    <m/>
    <m/>
    <m/>
  </r>
  <r>
    <n v="398"/>
    <d v="2021-05-03T00:00:00"/>
    <s v="Ц.Батзул"/>
    <x v="4"/>
    <s v="Ораметалл ХХК"/>
    <d v="2021-05-17T00:00:00"/>
    <m/>
    <s v="Ган бөмбөлөг нийлүүлэх"/>
    <x v="0"/>
    <s v="Монголросцветмет ТӨҮГ"/>
    <s v="ТӨБЗГ"/>
    <m/>
    <d v="2021-05-07T00:00:00"/>
    <s v="6-1/2449"/>
    <s v="Б.Түвшин"/>
    <m/>
    <m/>
    <m/>
    <m/>
    <m/>
    <m/>
    <m/>
    <m/>
    <m/>
  </r>
  <r>
    <n v="399"/>
    <d v="2021-05-03T00:00:00"/>
    <s v="Ц.Батзул"/>
    <x v="0"/>
    <s v="Загасан соёмбо ХХК"/>
    <d v="2021-05-17T00:00:00"/>
    <m/>
    <s v="Барилгын материалын лабораторийн тоног төхөөрөмжөөр хангах"/>
    <x v="1"/>
    <s v="Өмнөговь аймгийн ЗДТГ"/>
    <s v="Өмнөговь аймгийн ЗД"/>
    <s v="6-1/2485"/>
    <d v="2021-05-17T00:00:00"/>
    <s v="6-1/2628"/>
    <s v="Э.Билгүүн"/>
    <s v="Орон нутгийн төсөв"/>
    <n v="250000000"/>
    <s v="тийм"/>
    <m/>
    <m/>
    <m/>
    <m/>
    <m/>
    <m/>
  </r>
  <r>
    <n v="400"/>
    <d v="2021-05-03T00:00:00"/>
    <s v="Ц.Батзул"/>
    <x v="3"/>
    <s v="Монтех дистрибьюшн ХХК"/>
    <d v="2021-05-17T00:00:00"/>
    <m/>
    <s v="Сервер компьютер, тог баригч UPS-ын хамт нийлүүлэх"/>
    <x v="8"/>
    <s v="Улаанбаатар цахилгаан түгээх сүлжээ ТӨХК"/>
    <s v="ЭХС"/>
    <n v="0"/>
    <d v="2021-05-07T00:00:00"/>
    <s v="6-1/2447"/>
    <s v="Д.Отгонсүрэн"/>
    <n v="0"/>
    <n v="0"/>
    <n v="0"/>
    <m/>
    <m/>
    <m/>
    <m/>
    <m/>
    <m/>
  </r>
  <r>
    <n v="401"/>
    <d v="2021-05-03T00:00:00"/>
    <s v="Ц.Батзул"/>
    <x v="0"/>
    <s v="Хашхан ХХК"/>
    <d v="2021-05-17T00:00:00"/>
    <m/>
    <s v="Тавилга эд хогшил нийлүүлэх"/>
    <x v="4"/>
    <s v="Төрийн тусгай албан хаагчдын нэгдсэн эмнэлэг"/>
    <s v="ЭМС"/>
    <m/>
    <d v="2021-05-07T00:00:00"/>
    <s v="6-1/2444"/>
    <s v="Э.Билгүүн"/>
    <s v="Улсын төсөв"/>
    <n v="112648000"/>
    <m/>
    <m/>
    <m/>
    <m/>
    <m/>
    <m/>
    <m/>
  </r>
  <r>
    <n v="402"/>
    <d v="2021-05-04T00:00:00"/>
    <s v="Ц.Батзул"/>
    <x v="4"/>
    <s v="Их шүүдэргэнэ импорт ХХК"/>
    <d v="2021-05-18T00:00:00"/>
    <m/>
    <s v="Хэнтий аймгийн нэгдсэн эмнэлэгт эм, эмнэлгийн хэрэгсэл худалдан авах ажил Багц 18"/>
    <x v="0"/>
    <s v="Хэнтий аймгийн нэгдсэн эмнэлэг"/>
    <s v="ЭМС"/>
    <m/>
    <d v="2021-05-10T00:00:00"/>
    <s v="6-1/2478"/>
    <s v="Б.Түвшин"/>
    <m/>
    <m/>
    <m/>
    <m/>
    <m/>
    <m/>
    <m/>
    <m/>
    <m/>
  </r>
  <r>
    <n v="403"/>
    <d v="2021-05-04T00:00:00"/>
    <s v="Ц.Батзул"/>
    <x v="5"/>
    <s v="Мэйжүрмэнт ХХК"/>
    <d v="2021-05-18T00:00:00"/>
    <m/>
    <s v="Эталон даралтын хэмжүүр 3 ш нийлүүлэх"/>
    <x v="1"/>
    <s v="Эрдэнэт ДЦС ТӨХК"/>
    <s v="ЭХС"/>
    <d v="2448-06-01T00:00:00"/>
    <d v="2021-05-18T00:00:00"/>
    <d v="2697-06-01T00:00:00"/>
    <s v="Ч.Баярмаа"/>
    <s v="Өөрийн хөрөнгө"/>
    <n v="18000000"/>
    <m/>
    <m/>
    <m/>
    <m/>
    <m/>
    <m/>
    <m/>
  </r>
  <r>
    <n v="404"/>
    <d v="2021-05-04T00:00:00"/>
    <s v="Ц.Батзул"/>
    <x v="6"/>
    <s v="Ай эм тек ХХК"/>
    <d v="2021-05-18T00:00:00"/>
    <m/>
    <s v="Мэс заслын тусламж үйлчилгээнд хэрэглэгдэх эмнэлгийн хэрэгсэл, протез, худалдан авах тендер Багц 20, 21, 23"/>
    <x v="1"/>
    <s v="Улсын гуравдугаар төв эмнэлэг"/>
    <s v="ЭМС"/>
    <d v="2445-06-01T00:00:00"/>
    <d v="2021-05-21T00:00:00"/>
    <d v="2773-06-01T00:00:00"/>
    <s v="Л.Амгалан"/>
    <s v="Улсын төсөв"/>
    <n v="4163524058"/>
    <m/>
    <m/>
    <m/>
    <m/>
    <m/>
    <m/>
    <m/>
  </r>
  <r>
    <n v="405"/>
    <d v="2021-05-04T00:00:00"/>
    <s v="Ц.Батзул"/>
    <x v="2"/>
    <s v="Тэнгэрсуудал ХХК"/>
    <d v="2021-05-18T00:00:00"/>
    <m/>
    <s v="Автоматжуулалтын контроллёрын төв процесс "/>
    <x v="1"/>
    <s v="Эрдэнэт үйлдвэр ТӨҮГ"/>
    <s v="ТӨБЗГ"/>
    <s v=" 6-1/2412"/>
    <s v=" 2021/05/18"/>
    <s v=" 6-1/2696"/>
    <s v="Г.Мөнхцэцэг"/>
    <s v="Өөрийн хөрөнгө"/>
    <n v="294658650"/>
    <m/>
    <m/>
    <m/>
    <m/>
    <m/>
    <m/>
    <m/>
  </r>
  <r>
    <n v="406"/>
    <d v="2021-05-05T00:00:00"/>
    <s v="Ц.Батзул"/>
    <x v="1"/>
    <s v="Хар чонот ХХК"/>
    <d v="2021-05-19T00:00:00"/>
    <m/>
    <s v="Агаарын шугамын дамжуулагч утас Багц 3"/>
    <x v="1"/>
    <s v="Улаанбаатар цахилгаан түгээх сүлжээ ТӨХК"/>
    <s v="ЭХС"/>
    <s v="6-1/2481"/>
    <d v="2021-05-19T00:00:00"/>
    <d v="2712-06-01T00:00:00"/>
    <s v="Д.Номингэрэл"/>
    <s v="Өөрийн хөрөнгө"/>
    <n v="371486634"/>
    <m/>
    <s v="Тийм "/>
    <m/>
    <m/>
    <m/>
    <m/>
    <m/>
  </r>
  <r>
    <n v="407"/>
    <d v="2021-05-05T00:00:00"/>
    <s v="Ц.Батзул"/>
    <x v="1"/>
    <s v="Хар чонот ХХК"/>
    <d v="2021-05-19T00:00:00"/>
    <m/>
    <s v="Агаарын шугамын дамжуулач утас Багц 2"/>
    <x v="1"/>
    <s v="Улаанбаатар цахилгаан түгээх сүлжээ ТӨХК"/>
    <s v="ЭХС"/>
    <s v="6-1/2481"/>
    <d v="2021-05-19T00:00:00"/>
    <d v="2712-06-01T00:00:00"/>
    <s v="Д.Номингэрэл"/>
    <s v="Өөрийн хөрөнгө"/>
    <n v="581777251"/>
    <m/>
    <s v="Тийм "/>
    <m/>
    <m/>
    <m/>
    <m/>
    <m/>
  </r>
  <r>
    <n v="408"/>
    <d v="2021-05-05T00:00:00"/>
    <s v="Ц.Батзул"/>
    <x v="0"/>
    <s v="Алтайн бөөрөг ХХК"/>
    <d v="2021-05-19T00:00:00"/>
    <m/>
    <s v="Төв цэнгэлдэх хүрээлэнгийн засвар /Ховд аймаг, Жаргалант сум/"/>
    <x v="1"/>
    <s v="Ховд аймгийн ХААА"/>
    <s v="Ховд аймгийн ЗД"/>
    <s v="6-1/2486"/>
    <d v="2021-05-19T00:00:00"/>
    <s v="6-1/2718"/>
    <s v="Э.Билгүүн"/>
    <s v="Орон нутгийн төсөв"/>
    <n v="200000000"/>
    <m/>
    <m/>
    <m/>
    <m/>
    <m/>
    <m/>
    <m/>
  </r>
  <r>
    <n v="409"/>
    <d v="2021-05-05T00:00:00"/>
    <s v="Ц.Батзул"/>
    <x v="2"/>
    <s v="Матриц ХХК"/>
    <d v="2021-05-19T00:00:00"/>
    <m/>
    <s v="Автоматжуулалтын контроллёрын төв процесс "/>
    <x v="1"/>
    <s v="Эрдэнэт үйлдвэр ТӨҮГ"/>
    <s v="ТӨБЗГ"/>
    <s v=" 6-1/2412"/>
    <s v=" 2021/05/18"/>
    <s v=" 6-1/2696"/>
    <s v="Г.Мөнхцэцэг"/>
    <s v="Өөрийн хөрөнгө"/>
    <n v="294658650"/>
    <m/>
    <m/>
    <m/>
    <m/>
    <m/>
    <m/>
    <m/>
  </r>
  <r>
    <n v="410"/>
    <d v="2021-05-05T00:00:00"/>
    <s v="Ц.Батзул"/>
    <x v="4"/>
    <s v="Баянталын хишигт ХХК"/>
    <d v="2021-05-19T00:00:00"/>
    <m/>
    <s v="Төв зам дагуух гэрлийн шон, ургаа модыг будах"/>
    <x v="1"/>
    <s v="Дорнод аймгийн Хэрлэн сумын ЗДТГ"/>
    <s v="Дорнод аймгийн ЗД"/>
    <s v="6-1/2476"/>
    <d v="2021-05-20T00:00:00"/>
    <s v="6-1/2744"/>
    <s v="Б.Түвшин"/>
    <s v="Орон нутгийн төсөв"/>
    <n v="12999000"/>
    <m/>
    <m/>
    <m/>
    <m/>
    <m/>
    <m/>
    <m/>
  </r>
  <r>
    <n v="411"/>
    <d v="2021-05-05T00:00:00"/>
    <s v="Ц.Батзул"/>
    <x v="2"/>
    <s v="Плакс денсити ХХК"/>
    <d v="2021-05-19T00:00:00"/>
    <m/>
    <s v="Тоног төхөөрөмжийн компьютер оношилгооны төхөөрөмж нийлүүлэх"/>
    <x v="1"/>
    <s v="Монголросцветмет ТӨҮГ"/>
    <s v="ТӨБЗГ"/>
    <s v=" 6-1/2480"/>
    <s v=" 2021/05/19"/>
    <s v=" 6-1/2711"/>
    <s v="Г.Мөнхцэцэг"/>
    <s v="Өөрийн хөрөнгө"/>
    <n v="14000000"/>
    <m/>
    <m/>
    <m/>
    <m/>
    <m/>
    <m/>
    <m/>
  </r>
  <r>
    <n v="412"/>
    <d v="2021-05-05T00:00:00"/>
    <s v="Ц.Батзул"/>
    <x v="6"/>
    <s v="Царамтэнгэр ХХК"/>
    <d v="2021-05-19T00:00:00"/>
    <m/>
    <s v="Мэс заслын тусламж үйлчилгээнд хэрэглэгдэх эмнэлгийн хэрэгсэл, протез, худалдан авах тендер Багц 36"/>
    <x v="0"/>
    <s v="Улсын гуравдугаар төв эмнэлэг"/>
    <s v="ЭМС"/>
    <m/>
    <d v="2021-05-10T00:00:00"/>
    <d v="2474-06-01T00:00:00"/>
    <s v="Л.Амгалан"/>
    <s v="Улсын төсөв"/>
    <m/>
    <m/>
    <s v="үгүй"/>
    <m/>
    <m/>
    <m/>
    <m/>
    <m/>
  </r>
  <r>
    <n v="413"/>
    <d v="2021-05-05T00:00:00"/>
    <s v="Ц.Батзул"/>
    <x v="4"/>
    <s v="Улаанбаатар ариутгал ХХК"/>
    <d v="2021-05-19T00:00:00"/>
    <m/>
    <s v="Гэр хорооллын айл өрх, нийтийн эзэмшлийн бохирдсон хөрстэй гудамж талбайд ариутгал халдваргүйтгэл хийх"/>
    <x v="7"/>
    <s v="Сүхбаатар дүүргийн ЗДТГ"/>
    <s v="Нийслэлийн ЗД"/>
    <m/>
    <d v="2021-05-10T00:00:00"/>
    <s v="6-1/2477"/>
    <s v="Б.Түвшин"/>
    <m/>
    <m/>
    <m/>
    <m/>
    <m/>
    <m/>
    <m/>
    <m/>
    <m/>
  </r>
  <r>
    <n v="414"/>
    <d v="2021-05-06T00:00:00"/>
    <s v="Ц.Батзул"/>
    <x v="2"/>
    <s v="Санчир-Ундрах ХХК"/>
    <d v="2021-05-20T00:00:00"/>
    <m/>
    <s v="Эм, эмнэлгийн хэрэгсэл, оношлуур нийлүүлэх Багц 62"/>
    <x v="1"/>
    <s v="Хавдар судлалын үндэсний төв эмнэлэг"/>
    <s v="ЭМС"/>
    <s v=" 6-1/2479"/>
    <s v=" 2021/05/20"/>
    <s v=" 6-1/2755"/>
    <s v="Г.Мөнхцэцэг"/>
    <s v="Улсын төсөв"/>
    <n v="319950000"/>
    <m/>
    <s v="тийм"/>
    <m/>
    <m/>
    <m/>
    <m/>
    <m/>
  </r>
  <r>
    <n v="415"/>
    <d v="2021-05-06T00:00:00"/>
    <s v="Ц.Батзул"/>
    <x v="7"/>
    <s v="Бурхант ажнай ХХК"/>
    <d v="2021-05-20T00:00:00"/>
    <m/>
    <s v="Нийтийн аж ахуй үйлчилгээний газарт Ковш 1 ширхэг нийлүүлэх"/>
    <x v="0"/>
    <s v="Дархан-Уул аймгийн ОНӨГ"/>
    <s v="Дархан-Уул аймгийн ЗД"/>
    <m/>
    <d v="2021-05-12T00:00:00"/>
    <s v="6-1/2540"/>
    <s v="Д.Гантулга"/>
    <s v="Орон нутгийн төсөв"/>
    <n v="140000000"/>
    <m/>
    <s v="үгүй"/>
    <m/>
    <m/>
    <m/>
    <m/>
    <m/>
  </r>
  <r>
    <n v="416"/>
    <d v="2021-05-06T00:00:00"/>
    <s v="Ц.Батзул"/>
    <x v="5"/>
    <s v="Гүн тулга ХХК"/>
    <d v="2021-05-20T00:00:00"/>
    <m/>
    <s v="Эм тариа, эмнэлгийн хэрэгсэл нийлүүлэх"/>
    <x v="7"/>
    <s v="Сэргээн засалт сургалт үйлдвэрлэлийн төв"/>
    <s v="ХНХС"/>
    <m/>
    <d v="2021-05-12T00:00:00"/>
    <s v="6-1/2548"/>
    <s v="Ч.Баярмаа"/>
    <m/>
    <m/>
    <m/>
    <m/>
    <m/>
    <m/>
    <m/>
    <m/>
    <m/>
  </r>
  <r>
    <n v="417"/>
    <d v="2021-05-06T00:00:00"/>
    <s v="Ц.Батзул"/>
    <x v="0"/>
    <s v="Цэгч ундарга ХХК"/>
    <d v="2021-05-20T00:00:00"/>
    <m/>
    <s v="Төрөл бүрийн цоож нийлүүлэх"/>
    <x v="1"/>
    <s v="Улаанбаатар цахилгаан түгээх сүлжээ ТӨХК"/>
    <s v="ЭХС"/>
    <s v="6-1/2502"/>
    <d v="2021-05-20T00:00:00"/>
    <s v="6-1/2724"/>
    <s v="Э.Билгүүн"/>
    <s v="Өөрийн хөрөнгө"/>
    <n v="134290550"/>
    <m/>
    <m/>
    <m/>
    <m/>
    <m/>
    <m/>
    <m/>
  </r>
  <r>
    <n v="418"/>
    <d v="2021-05-06T00:00:00"/>
    <s v="Ц.Батзул"/>
    <x v="1"/>
    <s v="Монголын цахилгаан холбоо ХК"/>
    <d v="2021-05-20T00:00:00"/>
    <m/>
    <s v="Интернетийн үйлчилгээ (Оффис, Уурхай)"/>
    <x v="1"/>
    <s v="Эрдэнэс-Тавантолгой ХК"/>
    <s v="УУХҮС"/>
    <s v="6-1/2482"/>
    <d v="2021-05-14T00:00:00"/>
    <d v="2605-06-01T00:00:00"/>
    <s v="Д.Номингэрэл"/>
    <s v="Өөрийн хөрөнгө"/>
    <n v="514000000"/>
    <m/>
    <m/>
    <m/>
    <m/>
    <m/>
    <m/>
    <m/>
  </r>
  <r>
    <n v="419"/>
    <d v="2021-05-07T00:00:00"/>
    <s v="Ц.Батзул"/>
    <x v="2"/>
    <s v="Мөнхийн тун ХХК"/>
    <d v="2021-05-21T00:00:00"/>
    <m/>
    <s v="Хавдар судлалын үндэсний төвд эм, эмнэлгийн хэрэгсэл, оношлуур нийлүүлэх Багц 47"/>
    <x v="1"/>
    <s v="Хавдар судлалын үндэсний төв эмнэлэг"/>
    <s v="ЭМС"/>
    <s v=" 6-1/2479"/>
    <d v="2021-05-20T00:00:00"/>
    <s v=" 6-1/2737"/>
    <s v="Г.Мөнхцэцэг"/>
    <s v="Улсын төсөв"/>
    <n v="60000000"/>
    <m/>
    <s v="тийм"/>
    <m/>
    <m/>
    <m/>
    <m/>
    <m/>
  </r>
  <r>
    <n v="420"/>
    <d v="2021-05-07T00:00:00"/>
    <s v="Ц.Батзул"/>
    <x v="1"/>
    <s v="ГЦЦЭ ХХК"/>
    <d v="2021-05-21T00:00:00"/>
    <m/>
    <s v="Хөгжлийн бэрхшээлтэй хүний хөгжлийн барилгын ажил Багц 3"/>
    <x v="9"/>
    <s v="ХНХЯ"/>
    <s v="ХНХС"/>
    <m/>
    <d v="2021-05-12T00:00:00"/>
    <s v="6-1/2547"/>
    <s v="Д.Номингэрэл"/>
    <s v="Зээлийн хөрөнгө"/>
    <n v="4000000000"/>
    <m/>
    <m/>
    <m/>
    <m/>
    <m/>
    <m/>
    <m/>
  </r>
  <r>
    <n v="421"/>
    <d v="2021-05-07T00:00:00"/>
    <s v="Ц.Батзул"/>
    <x v="1"/>
    <s v="Монгол эм импекс концерн ХХК"/>
    <d v="2021-05-21T00:00:00"/>
    <m/>
    <s v="Нийслэлийн эрүүл мэндийн газрын харъяа байгууллагуудын 2021 онд хэрэглэх эм, эмнэлгийн хэрэгсэл 5 Багц 42"/>
    <x v="1"/>
    <s v="НХААГ"/>
    <s v="Нийслэлийн ЗД"/>
    <d v="2544-06-01T00:00:00"/>
    <d v="2021-05-19T00:00:00"/>
    <s v="6-1/2710"/>
    <s v="Д.Номингэрэл"/>
    <s v="Улсын төсөв"/>
    <n v="89650000"/>
    <m/>
    <s v="Тийм "/>
    <m/>
    <m/>
    <m/>
    <m/>
    <m/>
  </r>
  <r>
    <n v="422"/>
    <d v="2021-05-07T00:00:00"/>
    <s v="Ц.Батзул"/>
    <x v="6"/>
    <s v="Монгол эм импекс концерн ХХК"/>
    <d v="2021-05-21T00:00:00"/>
    <m/>
    <s v="Эм, эмнэлгийн хэрэгсэл, урвалж бодис ханган нийлүүлэх Багц 16"/>
    <x v="2"/>
    <s v="Эх, хүүхдийн эрүүл мэндийн төв"/>
    <s v="ЭМС"/>
    <d v="2604-06-01T00:00:00"/>
    <d v="2021-05-18T00:00:00"/>
    <d v="2698-06-01T00:00:00"/>
    <s v="Л.Амгалан"/>
    <s v="Улсын төсөв"/>
    <n v="48240000"/>
    <m/>
    <s v="тийм"/>
    <s v="2021.03.23 №20210323175215"/>
    <n v="482400"/>
    <s v="үгүй"/>
    <d v="2773-06-01T00:00:00"/>
    <s v="тийм"/>
  </r>
  <r>
    <n v="423"/>
    <d v="2021-05-07T00:00:00"/>
    <s v="Ц.Батзул"/>
    <x v="1"/>
    <s v="Монос трейд ХХК"/>
    <d v="2021-05-21T00:00:00"/>
    <m/>
    <s v="Нийслэлийн эрүүл мэндийн газрын харъяа байгууллагуудын 2021 онд хэрэглэх эм, эмнэлгийн хэрэгсэл 5 Багц 45"/>
    <x v="0"/>
    <s v="НХААГ"/>
    <s v="Нийслэлийн ЗД"/>
    <m/>
    <d v="2021-05-12T00:00:00"/>
    <s v="6-1/2543"/>
    <s v="Д.Номингэрэл"/>
    <s v="Улсын төсөв"/>
    <n v="727846200"/>
    <m/>
    <m/>
    <m/>
    <m/>
    <m/>
    <m/>
    <m/>
  </r>
  <r>
    <n v="424"/>
    <d v="2021-05-10T00:00:00"/>
    <s v="Ц.Батзул"/>
    <x v="4"/>
    <s v="Булжих минерал майнинг ХХК"/>
    <d v="2021-05-24T00:00:00"/>
    <m/>
    <s v="Хүнд даацын машины явах ангийн сэлбэг нийлүүлэх"/>
    <x v="1"/>
    <s v="Эрдэнэт үйлдвэр ТӨҮГ"/>
    <s v="ТӨБЗГ"/>
    <s v="6-1/2559"/>
    <d v="2021-05-24T00:00:00"/>
    <s v="6-1/2797"/>
    <s v="Б.Түвшин"/>
    <s v="Өөрийн хөрөнгө"/>
    <n v="299021846"/>
    <m/>
    <m/>
    <m/>
    <m/>
    <m/>
    <m/>
    <m/>
  </r>
  <r>
    <n v="425"/>
    <d v="2021-05-10T00:00:00"/>
    <s v="Ц.Батзул"/>
    <x v="3"/>
    <s v="Хайлааст гарам ХХК"/>
    <d v="2021-05-24T00:00:00"/>
    <m/>
    <s v="ЭМТ-ийн 1-р байрны их засвар"/>
    <x v="1"/>
    <s v="Сүхбаатар аймгийн Сүхбаатар сумын ЗДТГ"/>
    <s v="Сүхбаатар аймгийн ЗД"/>
    <s v="6-1/2607"/>
    <d v="2021-05-20T00:00:00"/>
    <s v=" 6-1/2726"/>
    <s v="Д.Отгонсүрэн"/>
    <s v="Сан"/>
    <n v="80111000"/>
    <s v="сунгаагүй"/>
    <m/>
    <m/>
    <m/>
    <m/>
    <m/>
    <m/>
  </r>
  <r>
    <n v="426"/>
    <d v="2021-05-10T00:00:00"/>
    <s v="Ц.Батзул"/>
    <x v="0"/>
    <s v="Шинэ-Орчин трейд ХХК"/>
    <d v="2021-05-24T00:00:00"/>
    <m/>
    <s v="Төл сонгины үрийн нөөц бүрдүүлэх"/>
    <x v="2"/>
    <s v="ХХААХҮЯ"/>
    <s v="ХХААХҮС"/>
    <s v="6-1/2549"/>
    <d v="2021-05-20T00:00:00"/>
    <s v="6-1/2735"/>
    <s v="Э.Билгүүн"/>
    <s v="Улсын төсөв"/>
    <n v="1400000000"/>
    <m/>
    <m/>
    <m/>
    <m/>
    <m/>
    <m/>
    <m/>
  </r>
  <r>
    <n v="427"/>
    <d v="2021-05-10T00:00:00"/>
    <s v="Ц.Батзул"/>
    <x v="3"/>
    <s v="Асгат Кент ХХК"/>
    <d v="2021-05-24T00:00:00"/>
    <m/>
    <s v="Алтанцөгц суманд хогийн отвал байгуулах"/>
    <x v="8"/>
    <s v="Баян-Өлгий аймгийн ОНӨГ"/>
    <s v="Баян-Өлгий аймгийн ЗД"/>
    <n v="0"/>
    <d v="2021-05-12T00:00:00"/>
    <s v="6-1/2554"/>
    <s v="Д.Отгонсүрэн"/>
    <n v="0"/>
    <n v="0"/>
    <n v="0"/>
    <m/>
    <m/>
    <m/>
    <m/>
    <m/>
    <m/>
  </r>
  <r>
    <n v="428"/>
    <d v="2021-05-10T00:00:00"/>
    <s v="Ц.Батзул"/>
    <x v="0"/>
    <s v="Мехатроник ХХК"/>
    <d v="2021-05-24T00:00:00"/>
    <m/>
    <s v="Хүүхдийн эмнэлэгт нэн хэрэгцээт тоног төхөөрөмж авах"/>
    <x v="3"/>
    <s v="Увс аймгийн ОНӨГ"/>
    <s v="Увс аймгийн ЗД"/>
    <s v="6-1/2553"/>
    <d v="2021-05-24T00:00:00"/>
    <s v="6-1/2794"/>
    <s v="Э.Билгүүн"/>
    <s v="Орон нутгийн хөгжлийн сан"/>
    <n v="150000000"/>
    <m/>
    <m/>
    <m/>
    <m/>
    <m/>
    <m/>
    <m/>
  </r>
  <r>
    <n v="429"/>
    <d v="2021-05-10T00:00:00"/>
    <s v="Ц.Батзул"/>
    <x v="0"/>
    <s v="Эвиденсе аудит ХХК"/>
    <d v="2021-05-24T00:00:00"/>
    <m/>
    <s v="Эрдэнэс Монгол нэгдлийн 2019 оны нэгтгэсэн санхүүгийн тайлангийн аудитын ажил "/>
    <x v="3"/>
    <s v="Эрдэнэс Монгол ХК"/>
    <s v="ТӨБЗГ"/>
    <s v="6-1/2551"/>
    <d v="2021-05-24T00:00:00"/>
    <s v="6-1/2795"/>
    <s v="Э.Билгүүн"/>
    <s v="Өөрийн хөрөнгө"/>
    <n v="350000000"/>
    <m/>
    <m/>
    <m/>
    <m/>
    <m/>
    <m/>
    <m/>
  </r>
  <r>
    <n v="430"/>
    <d v="2021-05-10T00:00:00"/>
    <s v="Ц.Батзул"/>
    <x v="6"/>
    <s v="Вектор меп ХХК"/>
    <d v="2021-05-24T00:00:00"/>
    <m/>
    <s v="Газрын төлөв байдал, чанарын улсын хяналтын баталгаа хийх"/>
    <x v="3"/>
    <s v="Орхон аймгийн ОНӨГ"/>
    <s v="Орхон аймгийн ЗД"/>
    <d v="2565-06-01T00:00:00"/>
    <d v="2021-05-24T00:00:00"/>
    <d v="2792-06-01T00:00:00"/>
    <s v="Л.Амгалан"/>
    <s v="Орон нутгийн төсөв"/>
    <n v="50000000"/>
    <m/>
    <s v="үгүй"/>
    <m/>
    <m/>
    <m/>
    <m/>
    <m/>
  </r>
  <r>
    <n v="431"/>
    <d v="2021-05-10T00:00:00"/>
    <s v="Ц.Батзул"/>
    <x v="4"/>
    <s v="Воком констракшн ХХК"/>
    <d v="2021-05-24T00:00:00"/>
    <m/>
    <s v="Баяжуулах үйлдвэрийн нунтаглан баяжуулах хэсгийн хам баяжуулалтын 5-р секцийн өргөтгөл, барилга угсралтын ажил"/>
    <x v="7"/>
    <s v="Эрдэнэт үйлдвэр ТӨҮГ"/>
    <s v="ТӨБЗГ"/>
    <m/>
    <d v="2021-05-12T00:00:00"/>
    <s v="6-1/2557"/>
    <s v="Б.Түвшин"/>
    <m/>
    <m/>
    <m/>
    <m/>
    <m/>
    <m/>
    <m/>
    <m/>
    <m/>
  </r>
  <r>
    <n v="432"/>
    <d v="2021-05-10T00:00:00"/>
    <s v="Ц.Батзул"/>
    <x v="4"/>
    <s v="Монгол даатгал ХК"/>
    <d v="2021-05-24T00:00:00"/>
    <m/>
    <s v="Даатгалын үйлчилгээ"/>
    <x v="7"/>
    <s v="Дорнод бүсийн эрчим хүчний систем ТӨХК"/>
    <s v="ЭХС"/>
    <m/>
    <d v="2021-05-12T00:00:00"/>
    <s v="6-1/2558"/>
    <s v="Б.Түвшин"/>
    <m/>
    <m/>
    <m/>
    <m/>
    <m/>
    <m/>
    <m/>
    <m/>
    <m/>
  </r>
  <r>
    <n v="433"/>
    <d v="2021-05-10T00:00:00"/>
    <s v="Ц.Батзул"/>
    <x v="4"/>
    <s v="Их шүүдэргэнэ импорт ХХК"/>
    <d v="2021-05-24T00:00:00"/>
    <m/>
    <s v="Хэнтий аймгийн нэгдсэн эмнэлэгт эм, эмнэлгийн хэрэгсэл худалдан авах ажил Багц 18"/>
    <x v="7"/>
    <s v="Хэнтий аймгийн нэгдсэн эмнэлэг"/>
    <s v="ЭМС"/>
    <m/>
    <d v="2021-05-13T00:00:00"/>
    <s v="6-1/2596"/>
    <s v="Б.Түвшин"/>
    <m/>
    <m/>
    <m/>
    <m/>
    <m/>
    <m/>
    <m/>
    <m/>
    <m/>
  </r>
  <r>
    <n v="434"/>
    <d v="2021-05-10T00:00:00"/>
    <s v="Ц.Батзул"/>
    <x v="6"/>
    <s v="Ти ай эм ХХК"/>
    <d v="2021-05-24T00:00:00"/>
    <m/>
    <s v="Бичиг хэргийн материал нийлүүлэх Багц 2"/>
    <x v="1"/>
    <s v="Улсын бүртгэлийн ерөнхий газар"/>
    <s v="ХЗДХС"/>
    <d v="2564-06-01T00:00:00"/>
    <d v="2021-05-24T00:00:00"/>
    <s v="6-1/2793"/>
    <s v="Л.Амгалан"/>
    <s v="Улсын төсөв"/>
    <n v="120000000"/>
    <m/>
    <s v="үгүй"/>
    <m/>
    <m/>
    <m/>
    <m/>
    <m/>
  </r>
  <r>
    <n v="435"/>
    <d v="2021-05-10T00:00:00"/>
    <s v="Ц.Батзул"/>
    <x v="6"/>
    <s v="Газар дэлхий ХХК"/>
    <d v="2021-05-24T00:00:00"/>
    <m/>
    <s v="Газрын төлөв байдал, чанарын улсын хяналтын баталгаа хийх"/>
    <x v="3"/>
    <s v="Орхон аймгийн ОНӨГ"/>
    <s v="Орхон аймгийн ЗД"/>
    <d v="2565-06-01T00:00:00"/>
    <d v="2021-05-24T00:00:00"/>
    <d v="2792-06-01T00:00:00"/>
    <s v="Л.Амгалан"/>
    <s v="Орон нутгийн төсөв"/>
    <n v="50000000"/>
    <m/>
    <s v="үгүй"/>
    <m/>
    <m/>
    <m/>
    <m/>
    <m/>
  </r>
  <r>
    <n v="436"/>
    <d v="2021-05-10T00:00:00"/>
    <s v="Ц.Батзул"/>
    <x v="1"/>
    <s v="Цонбон тоосго ХХК"/>
    <d v="2021-05-24T00:00:00"/>
    <m/>
    <s v="Дундговь, Дорнод, Ховд аймгийн хөгжлийн бэрхшээлтэй хүний хөгжлийн төв барилгын ажил гүйцэтгэх Багц-2"/>
    <x v="9"/>
    <s v="ХНХЯ"/>
    <s v="ХНХС"/>
    <m/>
    <d v="2021-05-12T00:00:00"/>
    <d v="2555-06-01T00:00:00"/>
    <s v="Д.Номингэрэл"/>
    <s v="Зээлийн хөрөнгө"/>
    <n v="4000000000"/>
    <m/>
    <m/>
    <m/>
    <m/>
    <m/>
    <m/>
    <m/>
  </r>
  <r>
    <n v="437"/>
    <d v="2021-05-11T00:00:00"/>
    <s v="Ц.Батзул"/>
    <x v="6"/>
    <s v="Ногоон очир ХХК"/>
    <d v="2021-05-25T00:00:00"/>
    <m/>
    <s v="ДТГ-ийн 2, 3 байр, 3-6, 7, 17-р байрны дундах тоглоомын талбай сэргээн засварлах ажил"/>
    <x v="1"/>
    <s v="Орхон аймгийн ОНӨГ"/>
    <s v="Орхон аймгийн ЗД"/>
    <d v="2562-06-01T00:00:00"/>
    <d v="2021-05-25T00:00:00"/>
    <d v="2847-06-01T00:00:00"/>
    <s v="Л.Амгалан"/>
    <s v="Орон нутгийн төсөв"/>
    <n v="125000000"/>
    <m/>
    <s v="үгүй"/>
    <m/>
    <m/>
    <m/>
    <m/>
    <m/>
  </r>
  <r>
    <n v="438"/>
    <d v="2021-05-11T00:00:00"/>
    <s v="Ц.Батзул"/>
    <x v="4"/>
    <s v="Оакс экспресс монголиа ХХК"/>
    <d v="2021-05-25T00:00:00"/>
    <m/>
    <s v="Нийтийн эзэмшлийн орон сууцны цахилгаан шат солих, шинэчлэлтийн /25 дугаар хороо/"/>
    <x v="1"/>
    <s v="Баянгол дүүргийн ЗДТГ"/>
    <s v="Нийслэлийн ЗД"/>
    <m/>
    <d v="2021-05-25T00:00:00"/>
    <s v="6-1/2858"/>
    <s v="Б.Түвшин"/>
    <s v="Орон нутгийн төсөв"/>
    <n v="120000000"/>
    <m/>
    <m/>
    <m/>
    <m/>
    <m/>
    <m/>
    <m/>
  </r>
  <r>
    <n v="439"/>
    <d v="2021-05-11T00:00:00"/>
    <s v="Ц.Батзул"/>
    <x v="4"/>
    <s v="Нарсан цамхаг ХХК"/>
    <d v="2021-05-25T00:00:00"/>
    <m/>
    <s v="Гэрэлтүүлэг нэмэгдүүлэх ажил"/>
    <x v="1"/>
    <s v="Сэлэнгэ аймгийн Ерөө сумын ЗДТГ"/>
    <s v="Сэлэнгэ аймгийн ЗД"/>
    <s v="6-1/2560"/>
    <d v="2021-05-25T00:00:00"/>
    <s v="6-1/2789"/>
    <s v="Б.Түвшин"/>
    <s v="Орон нутгийн хөгжлийн сан"/>
    <n v="98000000"/>
    <m/>
    <m/>
    <m/>
    <m/>
    <m/>
    <m/>
    <m/>
  </r>
  <r>
    <n v="440"/>
    <d v="2021-05-11T00:00:00"/>
    <s v="Ц.Батзул"/>
    <x v="3"/>
    <s v="Хайлааст гарам ХХК"/>
    <d v="2021-05-25T00:00:00"/>
    <m/>
    <s v="Баруун-Урт сумын 1-р баг явган зам, тоглоомын талбай, тохижилтын ажил"/>
    <x v="1"/>
    <s v="Сүхбаатар аймгийн ОНӨГ"/>
    <s v="Сүхбаатар аймгийн ЗД"/>
    <s v="6-1/2561"/>
    <d v="2021-05-25T00:00:00"/>
    <s v="6-1/2843"/>
    <s v="Д.Отгонсүрэн"/>
    <s v="Орон нутгийн хөгжлийн сан"/>
    <n v="195100000"/>
    <s v="сунгаагүй "/>
    <m/>
    <m/>
    <m/>
    <m/>
    <m/>
    <m/>
  </r>
  <r>
    <n v="441"/>
    <d v="2021-05-11T00:00:00"/>
    <s v="Ц.Батзул"/>
    <x v="4"/>
    <s v="Нарсан цамхаг ХХК"/>
    <d v="2021-05-25T00:00:00"/>
    <m/>
    <s v="Рашаант тосгоны гэрэлтүүлгийг засварлах"/>
    <x v="1"/>
    <s v="Сэлэнгэ аймгийн Орхонтуул сумын ЗД"/>
    <s v="Сэлэнгэ аймгийн ЗД"/>
    <m/>
    <d v="2021-05-25T00:00:00"/>
    <s v="6-1/2858"/>
    <s v="Б.Түвшин"/>
    <s v="Орон нутгийн хөгжлийн сан"/>
    <n v="20000000"/>
    <m/>
    <m/>
    <m/>
    <m/>
    <m/>
    <m/>
    <m/>
  </r>
  <r>
    <n v="442"/>
    <d v="2021-05-11T00:00:00"/>
    <s v="Ц.Батзул"/>
    <x v="1"/>
    <s v="Кемекс ХХК"/>
    <d v="2021-05-25T00:00:00"/>
    <m/>
    <s v="Цацраг идэвхт үүсгүүр нийлүүлэх"/>
    <x v="2"/>
    <s v="Эрдэнэт үйлдвэр ТӨҮГ"/>
    <s v="ТӨБЗГ"/>
    <d v="2556-06-01T00:00:00"/>
    <d v="2021-05-25T00:00:00"/>
    <d v="2826-06-01T00:00:00"/>
    <s v="Д.Номингэрэл"/>
    <s v="Өөрийн хөрөнгө"/>
    <n v="427500000"/>
    <m/>
    <s v="Тийм "/>
    <m/>
    <m/>
    <m/>
    <m/>
    <m/>
  </r>
  <r>
    <n v="443"/>
    <d v="2021-05-11T00:00:00"/>
    <s v="Ц.Батзул"/>
    <x v="1"/>
    <s v="Цэлмэг зам ХХК"/>
    <d v="2021-05-25T00:00:00"/>
    <m/>
    <s v="Ханбогд сумын төвийн 2.8 км хатуу хучилттай авто замын эхний ээлжийн баригдах 1.3 км авто замын ажил /Явган хүний зам, гэрэлтүүлэг, брожур, ногоон зурвастай/"/>
    <x v="0"/>
    <s v="Өмнөговь аймгийн Ханбогд сумын ЗДТГ"/>
    <s v="Өмнөговь аймгийн ЗД"/>
    <m/>
    <d v="2021-05-14T00:00:00"/>
    <d v="2606-06-01T00:00:00"/>
    <s v="Д.Номингэрэл"/>
    <s v="Орон нутгийн хөгжлийн сан"/>
    <n v="1596491000"/>
    <m/>
    <m/>
    <m/>
    <m/>
    <m/>
    <m/>
    <m/>
  </r>
  <r>
    <n v="444"/>
    <d v="2021-05-11T00:00:00"/>
    <s v="Ц.Батзул"/>
    <x v="2"/>
    <s v="Вертексмон ХХК"/>
    <d v="2021-05-25T00:00:00"/>
    <m/>
    <s v="Трендмикро антивирусийн лиценз /сунгах/ нийлүүлэх"/>
    <x v="2"/>
    <s v="Төрийн банк"/>
    <s v="Сангийн сайд"/>
    <s v=" 6-1/2563"/>
    <d v="2021-05-25T00:00:00"/>
    <s v="6-1/2837"/>
    <s v="Г.Мөнхцэцэг"/>
    <s v="Өөрийн хөрөнгө"/>
    <n v="437813500"/>
    <m/>
    <s v="тийм"/>
    <s v="2021 оны 4 дүгээр сарын 14-ний өдрийн 189GT10211040001"/>
    <n v="4380000"/>
    <m/>
    <m/>
    <m/>
  </r>
  <r>
    <n v="445"/>
    <d v="2021-05-11T00:00:00"/>
    <s v="Ц.Батзул"/>
    <x v="0"/>
    <s v="Бодит чадал ХХК"/>
    <d v="2021-05-25T00:00:00"/>
    <m/>
    <s v="Цахилгаан хөдөлгүүр "/>
    <x v="0"/>
    <s v="Эрдэнэт үйлдвэр ТӨҮГ"/>
    <s v="ТӨБЗГ"/>
    <m/>
    <d v="2021-05-17T00:00:00"/>
    <d v="2640-06-01T00:00:00"/>
    <s v="Э.Билгүүн"/>
    <s v="Өөрийн хөрөнгө"/>
    <n v="999832440"/>
    <m/>
    <m/>
    <m/>
    <m/>
    <m/>
    <m/>
    <m/>
  </r>
  <r>
    <n v="446"/>
    <d v="2021-05-11T00:00:00"/>
    <s v="Ц.Батзул"/>
    <x v="2"/>
    <s v="Монтех дистрибьюшн ХХК"/>
    <d v="2021-05-25T00:00:00"/>
    <m/>
    <s v="Зөөврийн осциллограф худалдан авах "/>
    <x v="1"/>
    <s v="Диспетчерийн үндэсний төв"/>
    <s v="ЭХС"/>
    <m/>
    <d v="2021-05-25T00:00:00"/>
    <s v="6-1/2838"/>
    <s v="Г.Мөнхцэцэг"/>
    <s v="Өөрийн хөрөнгө"/>
    <n v="14375295"/>
    <m/>
    <m/>
    <m/>
    <m/>
    <m/>
    <m/>
    <m/>
  </r>
  <r>
    <n v="447"/>
    <d v="2021-05-11T00:00:00"/>
    <s v="Ц.Батзул"/>
    <x v="1"/>
    <s v="Сибирь трейвэл ХХК"/>
    <d v="2021-05-25T00:00:00"/>
    <m/>
    <s v="Урлаг заалны тохижуулах ажил"/>
    <x v="2"/>
    <s v="Сүхбаатар аймгийн Сүхбаатар сумын ерөнхий боловсролын сургууль"/>
    <s v="БШУС"/>
    <d v="2609-06-01T00:00:00"/>
    <d v="2021-05-20T00:00:00"/>
    <s v="6-1/2725"/>
    <s v="Д.Номингэрэл"/>
    <s v="Сан"/>
    <n v="30000000"/>
    <m/>
    <m/>
    <m/>
    <m/>
    <m/>
    <m/>
    <m/>
  </r>
  <r>
    <n v="448"/>
    <d v="2021-05-12T00:00:00"/>
    <s v="Ц.Батзул"/>
    <x v="0"/>
    <s v="Эй кэй юу ХХК"/>
    <d v="2021-05-26T00:00:00"/>
    <m/>
    <s v="Хог зөөврийн автомашин нийлүүлэх 4ш /Сайнцагаан сум/"/>
    <x v="1"/>
    <s v="Дундговь аймгийн ОНӨГ"/>
    <s v="Дундговь аймгийн ЗД"/>
    <s v="6-1/2654"/>
    <d v="2021-05-25T00:00:00"/>
    <d v="2850-06-01T00:00:00"/>
    <s v="Э.Билгүүн"/>
    <s v="Орон нутгийн хөгжлийн сан"/>
    <n v="280000000"/>
    <s v="тийм"/>
    <m/>
    <m/>
    <m/>
    <m/>
    <m/>
    <m/>
  </r>
  <r>
    <n v="449"/>
    <d v="2021-05-12T00:00:00"/>
    <s v="Ц.Батзул"/>
    <x v="1"/>
    <s v="Мөнхийн тун ХХК"/>
    <d v="2021-05-26T00:00:00"/>
    <m/>
    <s v="Ковид 19-ийн эсрэг хариу арга хэмжээ, урьдчилан сэргийлэх, дархлаажуулах үйл ажиллагаанд резидент эмч нарыг дайчлан ажиллуулахад шаардагдах хамгааалах хувцас, эмнэлгийн хэрэгсэл нийлүүлэх"/>
    <x v="8"/>
    <s v="Эрүүл мэндийн хөгжлийн төв"/>
    <s v="ЭМС"/>
    <m/>
    <d v="2021-05-18T00:00:00"/>
    <d v="2661-06-01T00:00:00"/>
    <s v="Д.Номингэрэл"/>
    <s v="Улсын төсөв"/>
    <n v="761383800"/>
    <m/>
    <m/>
    <m/>
    <m/>
    <m/>
    <m/>
    <m/>
  </r>
  <r>
    <n v="450"/>
    <d v="2021-05-12T00:00:00"/>
    <s v="Ц.Батзул"/>
    <x v="2"/>
    <s v="Мон-Илч ХХК"/>
    <d v="2021-05-26T00:00:00"/>
    <m/>
    <s v="Ган бөмбөлөг үйлдвэрлэлийн тоног төхөөрөмж, сэлбэг Багц 1, 2, 3"/>
    <x v="1"/>
    <s v="Эрдэнэт үйлдвэр ТӨҮГ"/>
    <s v="ТӨБЗГ"/>
    <s v=" 6-1/2677"/>
    <s v=" 2021/05/25"/>
    <s v=" 6-1/2841"/>
    <s v="Г.Мөнхцэцэг"/>
    <s v="Өөрийн хөрөнгө"/>
    <n v="1839894564"/>
    <m/>
    <s v="тийм"/>
    <s v="2021 оны 4 дүгээр сарын 2-ний өдрийн 220OLUBD210295"/>
    <s v="3 дугаар багцын 1,700,000"/>
    <m/>
    <s v=" 2021.05.28 6-1/2922"/>
    <m/>
  </r>
  <r>
    <n v="451"/>
    <d v="2021-05-12T00:00:00"/>
    <s v="Ц.Батзул"/>
    <x v="3"/>
    <s v="Хөвсгөл хүрмэн ХХК"/>
    <d v="2021-05-26T00:00:00"/>
    <m/>
    <s v="Хөвсгөл аймгийн Мөрөн сумын 3 дугаар цэцэрлэгийн барилгын их засварын ажил"/>
    <x v="1"/>
    <s v="Хөвсгөл аймгийн ЗДТГ"/>
    <s v="Хөвсгөл аймгийн ЗД"/>
    <s v="6-1/2643"/>
    <d v="2021-05-25T00:00:00"/>
    <s v="6-1/2844"/>
    <s v="Д.Отгонсүрэн"/>
    <s v="Улсын төсөв"/>
    <n v="30000000"/>
    <s v="сунгаагүй "/>
    <m/>
    <m/>
    <m/>
    <m/>
    <m/>
    <m/>
  </r>
  <r>
    <n v="452"/>
    <d v="2021-05-12T00:00:00"/>
    <s v="Ц.Батзул"/>
    <x v="2"/>
    <s v="Ирмүүн талст ХХК"/>
    <d v="2021-05-26T00:00:00"/>
    <m/>
    <s v="Жижиг араа нийлүүлэх"/>
    <x v="0"/>
    <s v="Монгол Оросын хувь нийлүүлсэн Улаанбаатар төмөр зам нийгэмлэг"/>
    <s v="ТӨБЗГ"/>
    <s v=" -"/>
    <s v=" 2021/05/18"/>
    <s v=" 6-1/2676"/>
    <s v="Г.Мөнхцэцэг"/>
    <s v="Өөрийн хөрөнгө"/>
    <n v="332702000"/>
    <m/>
    <m/>
    <m/>
    <m/>
    <m/>
    <m/>
    <m/>
  </r>
  <r>
    <n v="453"/>
    <d v="2021-05-12T00:00:00"/>
    <s v="Ц.Батзул"/>
    <x v="4"/>
    <s v="Ашид буян ХХК"/>
    <d v="2021-05-26T00:00:00"/>
    <m/>
    <s v="Эрүүл мэндийн төвийн лаборатори, тоног төхөөрөмж нийлүүлэх Багц 2"/>
    <x v="7"/>
    <s v="Хөвсгөл аймгийн ЗДТГ"/>
    <s v="Хөвсгөл аймгийн ЗД"/>
    <m/>
    <m/>
    <m/>
    <s v="Б.Түвшин"/>
    <m/>
    <m/>
    <m/>
    <m/>
    <m/>
    <m/>
    <m/>
    <m/>
    <m/>
  </r>
  <r>
    <n v="454"/>
    <d v="2021-05-13T00:00:00"/>
    <s v="Ц.Батзул"/>
    <x v="7"/>
    <s v="МЗЭ ХХК"/>
    <d v="2021-05-27T00:00:00"/>
    <m/>
    <s v="Төрөл бүрийн насос нийлүүлэх"/>
    <x v="0"/>
    <s v="Эрдэнэт үйлдвэр ТӨҮГ"/>
    <s v="ТӨБЗГ"/>
    <m/>
    <d v="2021-05-18T00:00:00"/>
    <d v="2665-06-01T00:00:00"/>
    <s v="Д.Гантулга"/>
    <s v="Өөрийн хөрөнгө"/>
    <n v="1109280420"/>
    <m/>
    <s v="үгүй"/>
    <m/>
    <m/>
    <m/>
    <m/>
    <m/>
  </r>
  <r>
    <n v="455"/>
    <d v="2021-05-13T00:00:00"/>
    <s v="Ц.Батзул"/>
    <x v="1"/>
    <s v="Воком констракшн ХХК"/>
    <d v="2021-05-27T00:00:00"/>
    <m/>
    <s v="Баяжуулах үйлдвэрийн нунтаглан баяжуулах хэсгийн хам баяжуулалтын 5-р секцийн өргөтгөл, барилга угсралтын ажил"/>
    <x v="6"/>
    <s v="Эрдэнэт үйлдвэр ТӨҮГ"/>
    <s v="ТӨБЗГ"/>
    <s v="6-1/2642"/>
    <d v="2021-05-28T00:00:00"/>
    <s v="6-1/2926"/>
    <s v="Д.Номингэрэл"/>
    <s v="Өөрийн хөрөнгө"/>
    <n v="5600250000"/>
    <m/>
    <s v="Тийм "/>
    <m/>
    <m/>
    <m/>
    <m/>
    <m/>
  </r>
  <r>
    <n v="456"/>
    <d v="2021-05-13T00:00:00"/>
    <s v="Ц.Батзул"/>
    <x v="0"/>
    <s v="Ихэр түрүү ХХК"/>
    <d v="2021-05-27T00:00:00"/>
    <m/>
    <s v="Ерөнхий боловсролын сургуулийн хичээлийн байрны дээврийн засварын ажил"/>
    <x v="1"/>
    <s v="Дорноговь аймгийн Иххэт сумын ЗДТГ"/>
    <s v="Дорноговь аймгийн ЗД"/>
    <s v="6-1/2708"/>
    <d v="2021-05-25T00:00:00"/>
    <d v="2846-06-01T00:00:00"/>
    <s v="Э.Билгүүн"/>
    <s v="Орон нутгийн хөгжлийн сан"/>
    <n v="100173221"/>
    <m/>
    <m/>
    <m/>
    <m/>
    <m/>
    <m/>
    <m/>
  </r>
  <r>
    <n v="457"/>
    <d v="2021-05-13T00:00:00"/>
    <s v="Ц.Батзул"/>
    <x v="5"/>
    <s v="Монгол ногоо цэвэр хөрсний шим дундын хоршоо "/>
    <d v="2021-05-27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5-14T00:00:00"/>
    <d v="2610-06-01T00:00:00"/>
    <s v="Ч.Баярмаа"/>
    <m/>
    <m/>
    <m/>
    <m/>
    <m/>
    <m/>
    <m/>
    <m/>
    <m/>
  </r>
  <r>
    <n v="458"/>
    <d v="2021-05-13T00:00:00"/>
    <s v="Ц.Батзул"/>
    <x v="5"/>
    <s v="Уулс дөл ХХК"/>
    <d v="2021-05-27T00:00:00"/>
    <m/>
    <s v="БТТ-ийн 2-р давхрын коридорын шалны засварын ажил"/>
    <x v="1"/>
    <s v="Улаанбаатар цахилгаан түгээх сүлжээ ТӨХК"/>
    <s v="ЭХС"/>
    <d v="2644-06-01T00:00:00"/>
    <d v="2021-05-25T00:00:00"/>
    <d v="2839-06-01T00:00:00"/>
    <s v="Ч.Баярмаа"/>
    <s v="Өөрийн хөрөнгө"/>
    <n v="25737923"/>
    <m/>
    <m/>
    <m/>
    <m/>
    <m/>
    <m/>
    <m/>
  </r>
  <r>
    <n v="459"/>
    <d v="2021-05-13T00:00:00"/>
    <s v="Ц.Батзул"/>
    <x v="2"/>
    <s v="Монгол даатгал ХК"/>
    <d v="2021-05-27T00:00:00"/>
    <m/>
    <s v="Даатгалын үйлчилгээ"/>
    <x v="8"/>
    <s v="Дорнод бүсийн эрчим хүчний систем ТӨХК"/>
    <s v="ЭХС"/>
    <s v=" -"/>
    <s v=" 2021/05/18"/>
    <s v=" 6-1/2675"/>
    <s v="Г.Мөнхцэцэг"/>
    <s v="Өөрийн хөрөнгө"/>
    <n v="51485650"/>
    <m/>
    <m/>
    <m/>
    <m/>
    <m/>
    <m/>
    <m/>
  </r>
  <r>
    <n v="460"/>
    <d v="2021-05-13T00:00:00"/>
    <s v="Ц.Батзул"/>
    <x v="4"/>
    <s v="Эдем ХХК"/>
    <d v="2021-05-27T00:00:00"/>
    <m/>
    <s v="Ажиллагсдад олгох хүнсий бүтээгдэхүүн"/>
    <x v="5"/>
    <s v="Монголросцветмет ТӨҮГ"/>
    <s v="ТӨБЗГ"/>
    <m/>
    <d v="2021-05-27T00:00:00"/>
    <s v="6-1/2896"/>
    <s v="Б.Түвшин"/>
    <s v="Өөрийн хөрөнгө"/>
    <m/>
    <m/>
    <m/>
    <m/>
    <m/>
    <m/>
    <m/>
    <m/>
  </r>
  <r>
    <n v="461"/>
    <d v="2021-05-13T00:00:00"/>
    <s v="Ц.Батзул"/>
    <x v="0"/>
    <s v="Мехатроник ХХК"/>
    <d v="2021-05-27T00:00:00"/>
    <m/>
    <s v="Нэгдсэн эмнэлэгт нэн хэрэгцээт тоног төхөөрөмж авах"/>
    <x v="1"/>
    <s v="Увс аймгийн ОНӨГ"/>
    <s v="Увс аймгийн ЗД"/>
    <s v="6-1/2653"/>
    <d v="2021-05-25T00:00:00"/>
    <d v="2845-06-01T00:00:00"/>
    <s v="Э.Билгүүн"/>
    <s v="Орон нутгийн хөгжлийн сан"/>
    <n v="100000000"/>
    <m/>
    <m/>
    <m/>
    <m/>
    <m/>
    <m/>
    <m/>
  </r>
  <r>
    <n v="462"/>
    <d v="2021-05-13T00:00:00"/>
    <s v="Ц.Батзул"/>
    <x v="2"/>
    <s v="Ирмүүн талст ХХК"/>
    <d v="2021-05-27T00:00:00"/>
    <m/>
    <s v="Жижиг араа нийлүүлэх"/>
    <x v="0"/>
    <s v="Монгол Оросын хувь нийлүүлсэн Улаанбаатар төмөр зам нийгэмлэг"/>
    <s v="ТӨБЗГ"/>
    <s v=" -"/>
    <s v=" 2021/05/18"/>
    <s v=" 6-1/2676"/>
    <s v="Г.Мөнхцэцэг"/>
    <s v="Өөрийн хөрөнгө"/>
    <n v="332702000"/>
    <m/>
    <m/>
    <m/>
    <m/>
    <m/>
    <m/>
    <m/>
  </r>
  <r>
    <n v="463"/>
    <d v="2021-05-14T00:00:00"/>
    <s v="Ц.Батзул"/>
    <x v="3"/>
    <s v="Хүрэл соёмбо ХХК"/>
    <d v="2021-05-28T00:00:00"/>
    <m/>
    <s v="Баруун урт сумын 1-р баг Явган зам, тоглоомын талбай тохижилтын ажил"/>
    <x v="8"/>
    <s v="Сүхбаатар аймгийн Баруун-Урт сумын ОНӨГ"/>
    <s v="Сүхбаатар аймгийн ЗД"/>
    <n v="0"/>
    <d v="2021-05-18T00:00:00"/>
    <s v="6-1/2663"/>
    <s v="Д.Отгонсүрэн"/>
    <n v="0"/>
    <n v="0"/>
    <n v="0"/>
    <m/>
    <m/>
    <m/>
    <m/>
    <m/>
    <m/>
  </r>
  <r>
    <n v="464"/>
    <d v="2021-05-14T00:00:00"/>
    <s v="Ц.Батзул"/>
    <x v="4"/>
    <s v="Эс план ХХК"/>
    <d v="2021-05-28T00:00:00"/>
    <m/>
    <s v="Тоолуурын батарей"/>
    <x v="1"/>
    <s v="Улаанбаатар цахилгаан түгээх сүлжээ ТӨХК"/>
    <s v="ЭХС"/>
    <m/>
    <d v="2021-05-28T00:00:00"/>
    <s v="6-1/2938"/>
    <s v="Б.Түвшин"/>
    <s v="Өөрийн хөрөнгө"/>
    <n v="175720000"/>
    <m/>
    <m/>
    <m/>
    <m/>
    <m/>
    <m/>
    <m/>
  </r>
  <r>
    <n v="465"/>
    <d v="2021-05-14T00:00:00"/>
    <s v="Ц.Батзул"/>
    <x v="1"/>
    <s v="Таван үндэс ХХК"/>
    <d v="2021-05-28T00:00:00"/>
    <m/>
    <s v="Үйлдвэрлэл, технологийн паркийн дэд бүтэц барьж байгуулах суурь судалгаа, инженер геологи, хөрсний судалгаа хийх"/>
    <x v="8"/>
    <s v="Эрдэнэт үйлдвэр ТӨҮГ"/>
    <s v="ТӨБЗГ"/>
    <s v="6-1/2659"/>
    <d v="2021-05-27T00:00:00"/>
    <s v="6-1/2897"/>
    <s v="Д.Номингэрэл"/>
    <s v="Өөрийн хөрөнгө"/>
    <n v="1080000000"/>
    <m/>
    <m/>
    <m/>
    <m/>
    <m/>
    <m/>
    <m/>
  </r>
  <r>
    <n v="466"/>
    <d v="2021-05-14T00:00:00"/>
    <s v="Ц.Батзул"/>
    <x v="5"/>
    <s v="Мандала про аудит ХХК"/>
    <d v="2021-05-28T00:00:00"/>
    <m/>
    <s v="Соёлын байгууллагуудын тоног төхөөрөмж нийлүүлэх Багц 1"/>
    <x v="1"/>
    <s v="Өвөрхангай аймгийн ОНӨГ"/>
    <s v="Өвөрхангай аймгийн ЗД"/>
    <d v="2673-06-01T00:00:00"/>
    <d v="2021-05-25T00:00:00"/>
    <d v="2840-06-01T00:00:00"/>
    <s v="Ч.Баярмаа"/>
    <s v="Улсын төсвийн хөрөнгө оруулалт"/>
    <n v="127900000"/>
    <m/>
    <m/>
    <m/>
    <m/>
    <m/>
    <m/>
    <m/>
  </r>
  <r>
    <n v="467"/>
    <d v="2021-05-14T00:00:00"/>
    <s v="Ц.Батзул"/>
    <x v="4"/>
    <s v="Фарос интернэшнл ХХК"/>
    <d v="2021-05-28T00:00:00"/>
    <m/>
    <s v="Ротоклон нийлүүлэх"/>
    <x v="6"/>
    <s v="Эрдэнэт үйлдвэр ТӨҮГ"/>
    <s v="ТӨБЗГ"/>
    <m/>
    <m/>
    <m/>
    <s v="Б.Түвшин"/>
    <s v="Өөрийн хөрөнгө"/>
    <m/>
    <m/>
    <m/>
    <m/>
    <m/>
    <m/>
    <m/>
    <m/>
  </r>
  <r>
    <n v="468"/>
    <d v="2021-05-14T00:00:00"/>
    <s v="Ц.Батзул"/>
    <x v="1"/>
    <s v="Цэлмэг зам ХХК"/>
    <d v="2021-05-28T00:00:00"/>
    <m/>
    <s v="Ханбогд сумын төвийн 2.8 км хатуу хучилттай авто замын эхний ээлжийн баригдах 1.3 км авто замын ажил /Явган хүний зам, гэрэлтүүлэг, брожур, ногоон зурвастай/"/>
    <x v="1"/>
    <s v="Өмнөговь аймгийн Ханбогд сумын ЗДТГ"/>
    <s v="Өмнөговь аймгийн ЗД"/>
    <s v="6-1/2660"/>
    <d v="2021-05-27T00:00:00"/>
    <s v="6-1/2879"/>
    <s v="Д.Номингэрэл"/>
    <s v="Орон нутгийн хөгжлийн сан"/>
    <n v="1596491000"/>
    <m/>
    <m/>
    <m/>
    <m/>
    <m/>
    <m/>
    <m/>
  </r>
  <r>
    <n v="469"/>
    <d v="2021-05-14T00:00:00"/>
    <s v="Ц.Батзул"/>
    <x v="3"/>
    <s v="Монгол флора дэвшил ХХК"/>
    <d v="2021-05-28T00:00:00"/>
    <m/>
    <s v="Нэг наст цэцгийн үрсэлгээ нийлүүлэх"/>
    <x v="0"/>
    <s v="Хот тохижилтын газар ОНӨААТҮГ"/>
    <s v="Нийслэлийн ЗД"/>
    <n v="0"/>
    <d v="2021-05-18T00:00:00"/>
    <s v="6-1/2664"/>
    <s v="Д.Отгонсүрэн"/>
    <n v="0"/>
    <n v="0"/>
    <n v="0"/>
    <m/>
    <m/>
    <m/>
    <m/>
    <m/>
    <m/>
  </r>
  <r>
    <n v="470"/>
    <d v="2021-05-14T00:00:00"/>
    <s v="Ц.Батзул"/>
    <x v="4"/>
    <s v="Юнайтэд белаз машинери ХХК"/>
    <d v="2021-05-28T00:00:00"/>
    <m/>
    <s v="Хүнд даацын машины явах ангийн сэлбэг нийлүүлэх"/>
    <x v="1"/>
    <s v="Эрдэнэт үйлдвэр ТӨҮГ"/>
    <s v="ТӨБЗГ"/>
    <m/>
    <d v="2021-05-24T00:00:00"/>
    <s v="6-1/2797"/>
    <s v="Б.Түвшин"/>
    <s v="Өөрийн хөрөнгө"/>
    <n v="299021846"/>
    <m/>
    <m/>
    <m/>
    <m/>
    <m/>
    <m/>
    <m/>
  </r>
  <r>
    <n v="471"/>
    <d v="2021-05-17T00:00:00"/>
    <s v="Ц.Батзул"/>
    <x v="6"/>
    <s v="Баянгол мед ХХК"/>
    <d v="2021-05-31T00:00:00"/>
    <s v="XIX.3.8"/>
    <s v="Эрүүл мэндийн салбарын тоног төхөөрөмж /Өвөрхангай/"/>
    <x v="1"/>
    <s v="Өвөрхангай аймгийн ОНӨГ"/>
    <s v="Өвөрхангай аймгийн ЗД"/>
    <s v="6-1/2720"/>
    <d v="2021-05-31T00:00:00"/>
    <s v="6-1/2956"/>
    <s v="Л.Амгалан"/>
    <s v="Улсын төсвийн хөрөнгө оруулалт"/>
    <n v="125000000"/>
    <m/>
    <s v="үгүй"/>
    <m/>
    <m/>
    <m/>
    <m/>
    <m/>
  </r>
  <r>
    <n v="472"/>
    <d v="2021-05-17T00:00:00"/>
    <s v="Ц.Батзул"/>
    <x v="6"/>
    <s v="Сүке холдинг ХХК"/>
    <d v="2021-05-31T00:00:00"/>
    <s v="XIX.3.8"/>
    <s v="Эрүүл мэндийн салбарын тоног төхөөрөмж /Өвөрхангай/"/>
    <x v="1"/>
    <s v="Өвөрхангай аймгийн ОНӨГ"/>
    <s v="Өвөрхангай аймгийн ЗД"/>
    <s v="6-1/2720"/>
    <d v="2021-05-31T00:00:00"/>
    <s v="6-1/2956"/>
    <s v="Л.Амгалан"/>
    <s v="Улсын төсвийн хөрөнгө оруулалт"/>
    <n v="125000000"/>
    <m/>
    <m/>
    <m/>
    <m/>
    <m/>
    <m/>
    <m/>
  </r>
  <r>
    <n v="473"/>
    <d v="2021-05-17T00:00:00"/>
    <s v="Ц.Батзул"/>
    <x v="3"/>
    <s v="Тэмээн дэрс ХХК"/>
    <d v="2021-05-31T00:00:00"/>
    <m/>
    <s v="Гэрэлтүүлгийн материал нийлүүлэх"/>
    <x v="8"/>
    <s v="Дарханы ДЦС ТӨХК"/>
    <s v="ЭХС"/>
    <n v="0"/>
    <d v="2021-05-25T00:00:00"/>
    <s v="6-1/2849"/>
    <s v="Д.Отгонсүрэн"/>
    <n v="0"/>
    <n v="0"/>
    <n v="0"/>
    <m/>
    <m/>
    <m/>
    <m/>
    <m/>
    <m/>
  </r>
  <r>
    <n v="474"/>
    <d v="2021-05-17T00:00:00"/>
    <s v="Ц.Батзул"/>
    <x v="0"/>
    <s v="Монгол туйвар транс ХХК"/>
    <d v="2021-05-31T00:00:00"/>
    <m/>
    <s v="Плита нийлүүлэх"/>
    <x v="2"/>
    <s v="Эрдэнэт үйлдвэр ТӨҮГ"/>
    <s v="ТӨБЗГ"/>
    <s v="6-1/2742"/>
    <d v="2021-05-27T00:00:00"/>
    <d v="2898-06-01T00:00:00"/>
    <s v="Э.Билгүүн"/>
    <s v="Өөрийн хөрөнгө"/>
    <n v="428953500"/>
    <m/>
    <m/>
    <s v="2021.04.06"/>
    <n v="4289535"/>
    <m/>
    <d v="3054-06-01T00:00:00"/>
    <s v="тийм"/>
  </r>
  <r>
    <n v="475"/>
    <d v="2021-05-17T00:00:00"/>
    <s v="Ц.Батзул"/>
    <x v="2"/>
    <s v="Шаньши ху хуа импорт экспортын худалдааны компани"/>
    <d v="2021-05-31T00:00:00"/>
    <m/>
    <s v="Тэсэлгээний хэрэгсэл худалдан авах"/>
    <x v="0"/>
    <s v="Эрдэнэт үйлдвэр ТӨҮГ"/>
    <s v="ТӨБЗГ"/>
    <s v=" -"/>
    <s v=" 2021/05/11"/>
    <s v=" 6-1/2769"/>
    <s v="Г.Мөнхцэцэг"/>
    <s v="Өөрийн хөрөнгө"/>
    <n v="2709108540"/>
    <m/>
    <m/>
    <m/>
    <m/>
    <m/>
    <m/>
    <m/>
  </r>
  <r>
    <n v="476"/>
    <d v="2021-05-17T00:00:00"/>
    <s v="Ц.Батзул"/>
    <x v="5"/>
    <s v="Бест шүес ХХК"/>
    <d v="2021-05-31T00:00:00"/>
    <m/>
    <s v="Дотоодын үйлдвэрлэлийн бараа (ажлын гутал)"/>
    <x v="0"/>
    <s v="Улаанбаатар цахилгаан түгээх сүлжээ ТӨХК"/>
    <s v="ЭХС"/>
    <m/>
    <d v="2021-05-20T00:00:00"/>
    <s v="6-1/2741"/>
    <s v="Ч.Баярмаа"/>
    <m/>
    <m/>
    <m/>
    <m/>
    <m/>
    <m/>
    <m/>
    <m/>
    <m/>
  </r>
  <r>
    <n v="477"/>
    <d v="2021-05-18T00:00:00"/>
    <s v="Ц.Батзул"/>
    <x v="5"/>
    <s v="Хаст шонхор ХХК"/>
    <d v="2021-06-01T00:00:00"/>
    <m/>
    <s v="15 дугаар сургуулийн дээврийн их засвар /Дархан-Уул, Дархан сум/"/>
    <x v="8"/>
    <s v="Дархан-Уул аймгийн ОНӨГ"/>
    <s v="Дархан-Уул аймгийн ЗД"/>
    <m/>
    <d v="2021-05-20T00:00:00"/>
    <s v="6-1/2739"/>
    <s v="Ч.Баярмаа"/>
    <m/>
    <m/>
    <m/>
    <m/>
    <m/>
    <m/>
    <m/>
    <m/>
    <m/>
  </r>
  <r>
    <n v="478"/>
    <d v="2021-05-18T00:00:00"/>
    <s v="Ц.Батзул"/>
    <x v="4"/>
    <s v="Майнинг шорт лонг терм ХХК"/>
    <d v="2021-06-01T00:00:00"/>
    <m/>
    <s v="SX/EW технологиор кадотын зэс боловсруулах үйлдвэрийн нарийвчилсан зураг төсөл боловсруулах ажил"/>
    <x v="7"/>
    <s v="Эрдэнэт үйлдвэр ТӨҮГ"/>
    <s v="ТӨБЗГ"/>
    <m/>
    <m/>
    <m/>
    <s v="Б.Түвшин"/>
    <m/>
    <m/>
    <m/>
    <m/>
    <m/>
    <m/>
    <m/>
    <m/>
    <m/>
  </r>
  <r>
    <n v="479"/>
    <d v="2021-05-18T00:00:00"/>
    <s v="Ц.Батзул"/>
    <x v="5"/>
    <s v="Эко үйлчилгээ ХХК"/>
    <d v="2021-06-01T00:00:00"/>
    <m/>
    <s v="Аймгийн ан агнуурын менежментийн төлөвлөгөөг шинэчлэн боловсруулах /2021-2025/"/>
    <x v="1"/>
    <s v="Хөвсгөл аймгийн ОНӨГ"/>
    <s v="Хөвсгөл аймгийн ЗД"/>
    <d v="2743-06-01T00:00:00"/>
    <d v="2021-05-31T00:00:00"/>
    <d v="2953-06-01T00:00:00"/>
    <s v="Ч.Баярмаа"/>
    <s v="Байгаль хамгаалах сан"/>
    <n v="20000000"/>
    <m/>
    <m/>
    <m/>
    <m/>
    <m/>
    <m/>
    <m/>
  </r>
  <r>
    <n v="480"/>
    <d v="2021-05-19T00:00:00"/>
    <s v="Ц.Батзул"/>
    <x v="3"/>
    <s v="Ай ти зон ХХК"/>
    <d v="2021-06-02T00:00:00"/>
    <m/>
    <s v="Багаж, техник хэрэгсэл худалдан авах"/>
    <x v="0"/>
    <s v="Мэргэжлийн хяналтын ерөнхий газар"/>
    <s v="Шадар сайд"/>
    <n v="0"/>
    <d v="2021-05-25T00:00:00"/>
    <s v="6-1/2814"/>
    <s v="Д.Отгонсүрэн"/>
    <n v="0"/>
    <n v="0"/>
    <n v="0"/>
    <m/>
    <m/>
    <m/>
    <m/>
    <m/>
    <m/>
  </r>
  <r>
    <n v="481"/>
    <d v="2021-05-19T00:00:00"/>
    <s v="Ц.Батзул"/>
    <x v="4"/>
    <s v="ЗБИБ ХХК"/>
    <d v="2021-06-02T00:00:00"/>
    <m/>
    <s v="Нарангийн 17 дугаар гудамжнаас 4 дүгээр хорооны туулын 3 дугаар гудамж хүртэлх авто зам, 1 км /Улаанбаатар, Налайх дүүрэг, 3 дугаар хороо/"/>
    <x v="1"/>
    <s v="ТХААГ"/>
    <s v="Шадар сайд"/>
    <m/>
    <d v="2021-06-02T00:00:00"/>
    <s v="6-1/3004"/>
    <m/>
    <s v="Улсын төсвийн хөрөнгө оруулалт"/>
    <n v="1409700000"/>
    <m/>
    <m/>
    <m/>
    <m/>
    <m/>
    <m/>
    <m/>
  </r>
  <r>
    <n v="482"/>
    <d v="2021-05-19T00:00:00"/>
    <m/>
    <x v="5"/>
    <s v="Эко повер лайн инженеринг ХХК "/>
    <d v="2021-06-02T00:00:00"/>
    <m/>
    <s v="Бичил тооцооны төвийн засварын ажил"/>
    <x v="1"/>
    <s v="Төрийн банк"/>
    <s v="Сангийн сайд"/>
    <d v="2810-06-01T00:00:00"/>
    <d v="2021-05-31T00:00:00"/>
    <s v="6-1/2955"/>
    <s v="Ч.Баярмаа"/>
    <s v="Өөрийн хөрөнгө"/>
    <n v="30506470"/>
    <m/>
    <m/>
    <m/>
    <m/>
    <m/>
    <m/>
    <m/>
  </r>
  <r>
    <n v="483"/>
    <d v="2021-05-19T00:00:00"/>
    <m/>
    <x v="6"/>
    <s v="Тэлмэн нэтворк ХХК"/>
    <d v="2021-06-02T00:00:00"/>
    <m/>
    <s v="Цахим худгийн төхөөөрөмж нийлүүлэх "/>
    <x v="0"/>
    <s v="Дундговь аймгийн Дэлгэрцогт сумын ЗДТГ"/>
    <s v="Дундговь аймгийн ЗД"/>
    <m/>
    <d v="2021-05-25T00:00:00"/>
    <d v="2807-06-01T00:00:00"/>
    <s v="Л.Амгалан"/>
    <m/>
    <m/>
    <m/>
    <m/>
    <m/>
    <m/>
    <m/>
    <m/>
    <m/>
  </r>
  <r>
    <n v="484"/>
    <d v="2021-05-19T00:00:00"/>
    <m/>
    <x v="1"/>
    <s v="Монтех дистрибьюшн ХХК"/>
    <d v="2021-06-02T00:00:00"/>
    <m/>
    <s v="Лабораторийн багаж техник хэрэгсэл, Багц -1"/>
    <x v="1"/>
    <s v="Шүүхийн шинжилгээний үндэсний хүрээлэн"/>
    <s v="ХЗДХС"/>
    <s v="6-1/2822"/>
    <d v="2021-06-02T00:00:00"/>
    <d v="3037-06-01T00:00:00"/>
    <s v="Д.Номингэрэл"/>
    <s v="Бусад"/>
    <n v="175000000"/>
    <m/>
    <s v="Тийм "/>
    <m/>
    <m/>
    <m/>
    <m/>
    <m/>
  </r>
  <r>
    <n v="485"/>
    <d v="2021-05-20T00:00:00"/>
    <m/>
    <x v="1"/>
    <s v="Дижитал актив ХХК"/>
    <d v="2021-06-03T00:00:00"/>
    <m/>
    <s v="Токарийн суурь машин нийлүүлэх"/>
    <x v="2"/>
    <s v="Эрдэнэт үйлдвэр ТӨҮГ"/>
    <s v="ТӨБЗГ"/>
    <d v="2824-06-01T00:00:00"/>
    <d v="2021-05-31T00:00:00"/>
    <s v="6-1/2954"/>
    <s v="Д.Номингэрэл"/>
    <s v="Өөрийн хөрөнгө"/>
    <n v="395016555"/>
    <m/>
    <s v="тийм"/>
    <m/>
    <m/>
    <m/>
    <m/>
    <m/>
  </r>
  <r>
    <n v="486"/>
    <d v="2021-05-20T00:00:00"/>
    <m/>
    <x v="4"/>
    <s v="Ашид буян ХХК"/>
    <d v="2021-06-03T00:00:00"/>
    <m/>
    <s v="Эрүүл мэндийн төвийн лаборатори, тоног төхөөрөмж нийлүүлэх Багц 2"/>
    <x v="1"/>
    <s v="Хөвсгөл аймгийн ЗДТГ"/>
    <s v="Хөвсгөл аймгийн ЗД"/>
    <s v="6-1/2818"/>
    <d v="2021-06-02T00:00:00"/>
    <s v="6-1/3038"/>
    <s v="Б.Түвшин"/>
    <s v="Улсын төсвийн хөрөнгө оруулалт"/>
    <n v="787000000"/>
    <m/>
    <m/>
    <m/>
    <m/>
    <m/>
    <m/>
    <m/>
  </r>
  <r>
    <n v="487"/>
    <d v="2021-05-20T00:00:00"/>
    <m/>
    <x v="2"/>
    <s v="Тэнгэрсуудал ХХК"/>
    <d v="2021-06-03T00:00:00"/>
    <m/>
    <s v="Автоматжуулалтын контроллёрын төв процесс "/>
    <x v="1"/>
    <s v="Эрдэнэт үйлдвэр ТӨҮГ"/>
    <s v="ТӨБЗГ"/>
    <s v=" 6-1/2821"/>
    <s v=" 2021/06/03"/>
    <s v=" 6-1/3064"/>
    <s v="Г.Мөнхцэцэг"/>
    <s v="Өөрийн хөрөнгө"/>
    <n v="294658650"/>
    <m/>
    <m/>
    <m/>
    <m/>
    <m/>
    <m/>
    <m/>
  </r>
  <r>
    <n v="488"/>
    <d v="2021-05-20T00:00:00"/>
    <m/>
    <x v="0"/>
    <s v="Монголын үнэт цаас хэвлэл ХХК"/>
    <d v="2021-06-03T00:00:00"/>
    <m/>
    <s v="Албаны болон жолоочийн үнэмлэхийн бэлдэц, дагалдах хэрэгсэл нийлүүлэх"/>
    <x v="0"/>
    <s v="Цагдаагийн ерөнхий газар"/>
    <s v="ХЗДХС"/>
    <m/>
    <d v="2021-05-25T00:00:00"/>
    <d v="2817-06-01T00:00:00"/>
    <s v="Э.Билгүүн"/>
    <s v="Улсын төсөв Урсгал зардал"/>
    <n v="3169712100"/>
    <m/>
    <m/>
    <m/>
    <m/>
    <m/>
    <m/>
    <m/>
  </r>
  <r>
    <n v="489"/>
    <d v="2021-05-20T00:00:00"/>
    <m/>
    <x v="0"/>
    <s v="Бодь электроникс ХХК"/>
    <d v="2021-06-03T00:00:00"/>
    <m/>
    <s v="Албаны болон жолоочийн үнэмлэхийн бэлдэц, дагалдах хэрэгсэл нийлүүлэх Багц 2"/>
    <x v="1"/>
    <s v="Цагдаагийн ерөнхий газар"/>
    <s v="ХЗДХС"/>
    <s v="6-1/2816"/>
    <d v="2021-06-03T00:00:00"/>
    <d v="3057-06-01T00:00:00"/>
    <s v="Э.Билгүүн"/>
    <s v="Урсгал"/>
    <n v="3169712101"/>
    <s v="тийм "/>
    <m/>
    <m/>
    <m/>
    <m/>
    <m/>
    <m/>
  </r>
  <r>
    <n v="490"/>
    <d v="2021-05-20T00:00:00"/>
    <m/>
    <x v="0"/>
    <s v="Бодь электроникс ХХК"/>
    <d v="2021-06-03T00:00:00"/>
    <m/>
    <s v="Албаны болон жолоочийн үнэмлэхийн бэлдэц, дагалдах хэрэгсэл нийлүүлэх Багц 1"/>
    <x v="1"/>
    <s v="Цагдаагийн ерөнхий газар"/>
    <s v="ХЗДХС"/>
    <s v="6-1/2816"/>
    <d v="2021-06-03T00:00:00"/>
    <d v="3057-06-01T00:00:00"/>
    <s v="Э.Билгүүн"/>
    <s v="Урсгал"/>
    <n v="3169712102"/>
    <s v="тийм"/>
    <m/>
    <m/>
    <m/>
    <m/>
    <m/>
    <m/>
  </r>
  <r>
    <n v="491"/>
    <d v="2021-05-20T00:00:00"/>
    <m/>
    <x v="3"/>
    <s v="Хазаарбат ХХК"/>
    <d v="2021-06-03T00:00:00"/>
    <m/>
    <s v="Цахилгаан хөдөлгүүрийн щетка"/>
    <x v="2"/>
    <s v="Эрдэнэт үйлдвэр ТӨҮГ"/>
    <s v="ТӨБЗГ"/>
    <s v="6-1/2813"/>
    <d v="2021-06-03T00:00:00"/>
    <s v="6-1/3066"/>
    <s v="Д.Отгонсүрэн"/>
    <s v="Өөрийн хөрөнгө"/>
    <n v="97790300"/>
    <m/>
    <m/>
    <m/>
    <m/>
    <m/>
    <m/>
    <m/>
  </r>
  <r>
    <n v="492"/>
    <d v="2021-05-21T00:00:00"/>
    <m/>
    <x v="0"/>
    <s v="Баян нэгүүл групп ХХК"/>
    <d v="2021-06-04T00:00:00"/>
    <m/>
    <s v="Геофизикийн ажил"/>
    <x v="4"/>
    <s v="Эрдэнэс Алт Ресурс ХХК"/>
    <s v="УУХҮС"/>
    <m/>
    <d v="2021-05-26T00:00:00"/>
    <d v="2923-06-01T00:00:00"/>
    <s v="Э.Билгүүн"/>
    <s v="Өөрийн хөрөнгө"/>
    <m/>
    <m/>
    <m/>
    <m/>
    <m/>
    <m/>
    <m/>
    <m/>
  </r>
  <r>
    <n v="493"/>
    <d v="2021-05-21T00:00:00"/>
    <m/>
    <x v="3"/>
    <s v="Ариун мед трейд ХХК"/>
    <d v="2021-06-04T00:00:00"/>
    <m/>
    <s v="ЭМТ-д цусны шинжилгээний аппарат худалдан авах"/>
    <x v="1"/>
    <s v="Увс аймгийн Тариалан сумын ЗДТГ"/>
    <s v="Увс аймгийн ЗД"/>
    <s v="6-1/2812"/>
    <s v=" 2021/06/07"/>
    <s v=" 6-1/3126"/>
    <s v="Д.Отгонсүрэн"/>
    <s v="Орон нутгийн хөгжлийн сан"/>
    <n v="14500000"/>
    <m/>
    <m/>
    <m/>
    <m/>
    <m/>
    <m/>
    <m/>
  </r>
  <r>
    <n v="494"/>
    <d v="2021-05-21T00:00:00"/>
    <m/>
    <x v="1"/>
    <s v="Агайын ХХК"/>
    <d v="2021-06-04T00:00:00"/>
    <m/>
    <s v="Түлхүүр гардуулах нөхцөлтэй Баян-Өлгий аймгийн Өлгий сумын сургуулийн барилга, спорт заал, 940 суудлын ажил"/>
    <x v="0"/>
    <s v="Баян-Өлгий аймгийн ЗДТГ"/>
    <s v="Баян-Өлгий аймгийн ЗД"/>
    <m/>
    <d v="2021-05-25T00:00:00"/>
    <d v="2823-06-01T00:00:00"/>
    <s v="Д.Номингэрэл"/>
    <s v="Улсын төсөв"/>
    <n v="8800000000"/>
    <m/>
    <m/>
    <m/>
    <m/>
    <m/>
    <m/>
    <m/>
  </r>
  <r>
    <n v="495"/>
    <d v="2021-05-21T00:00:00"/>
    <m/>
    <x v="2"/>
    <s v="Өгөөмөрбаян дэнж ХХК"/>
    <d v="2021-06-04T00:00:00"/>
    <m/>
    <s v="Ахмадын болон албан хаагчдын хөгжлийн төвийн барилга угсралтын ажил"/>
    <x v="1"/>
    <s v="Батлан хамгаалах яам"/>
    <s v="БХС"/>
    <s v=" 6-1/2820"/>
    <s v=" 2021/06/04"/>
    <s v=" 6-1/3096"/>
    <s v="Г.Мөнхцэцэг"/>
    <s v="Сан"/>
    <n v="12916343400"/>
    <m/>
    <m/>
    <m/>
    <m/>
    <m/>
    <m/>
    <m/>
  </r>
  <r>
    <n v="496"/>
    <d v="2021-05-21T00:00:00"/>
    <m/>
    <x v="0"/>
    <s v="Бумбат зүрх ХХК"/>
    <d v="2021-06-04T00:00:00"/>
    <m/>
    <s v="Ногоон нуур 1008 айлын орон сууц"/>
    <x v="1"/>
    <s v="Ногоон нуур 1008 айлын орон сууц төсөл"/>
    <s v="БХБС"/>
    <s v="6-1/2915"/>
    <d v="2021-06-04T00:00:00"/>
    <d v="3095-06-01T00:00:00"/>
    <s v="Э.Билгүүн"/>
    <s v="Улсын төсөв"/>
    <n v="693000000"/>
    <s v="тийм"/>
    <m/>
    <m/>
    <m/>
    <m/>
    <m/>
    <m/>
  </r>
  <r>
    <n v="497"/>
    <d v="2021-05-21T00:00:00"/>
    <m/>
    <x v="4"/>
    <s v="Нуган ХХК"/>
    <d v="2021-06-04T00:00:00"/>
    <m/>
    <s v="Биологийн лаборатори /Сэлэнгэ, Мандал, Сант, Сайхан, Сүхбаатар сум/"/>
    <x v="1"/>
    <s v="Сэлэнгэ аймгийн ОНӨГ"/>
    <s v="Сэлэнгэ аймгийн ЗД"/>
    <s v="6-1/2815"/>
    <d v="2021-06-04T00:00:00"/>
    <s v="6-1/3097"/>
    <s v="Б.Түвшин"/>
    <s v="Улсын төсвийн хөрөнгө оруулалт"/>
    <n v="450000000"/>
    <m/>
    <m/>
    <m/>
    <m/>
    <m/>
    <m/>
    <m/>
  </r>
  <r>
    <n v="498"/>
    <d v="2021-05-21T00:00:00"/>
    <m/>
    <x v="5"/>
    <s v="Тэлмэн нэтворк ХХК"/>
    <d v="2021-06-04T00:00:00"/>
    <m/>
    <s v="Цахим худгийн төхөөөрөмж нийлүүлэх "/>
    <x v="8"/>
    <s v="Дундговь аймгийн Дэлгэрцогт сумын ЗДТГ"/>
    <s v="Дундговь аймгийн ЗД"/>
    <m/>
    <d v="2021-05-25T00:00:00"/>
    <s v="6-1/2811"/>
    <s v="Ч.Баярмаа"/>
    <m/>
    <m/>
    <m/>
    <m/>
    <m/>
    <m/>
    <m/>
    <m/>
    <m/>
  </r>
  <r>
    <n v="499"/>
    <d v="2021-05-21T00:00:00"/>
    <m/>
    <x v="1"/>
    <s v="Монтех дистрибьюшн ХХК"/>
    <d v="2021-06-04T00:00:00"/>
    <m/>
    <s v="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x v="1"/>
    <s v="Баян-Өлгий аймгийн ОНӨГ"/>
    <s v="Баян-Өлгий аймгийн ЗД"/>
    <d v="2842-06-01T00:00:00"/>
    <d v="2021-06-02T00:00:00"/>
    <d v="3027-06-01T00:00:00"/>
    <s v="Д.Номингэрэл"/>
    <s v="Улсын төсвийн хөрөнгө оруулалт"/>
    <n v="130000000"/>
    <m/>
    <s v="Тийм "/>
    <m/>
    <m/>
    <m/>
    <m/>
    <m/>
  </r>
  <r>
    <n v="500"/>
    <d v="2021-05-21T00:00:00"/>
    <m/>
    <x v="5"/>
    <s v="Дижитал сервис ХХК"/>
    <d v="2021-06-04T00:00:00"/>
    <m/>
    <s v="Принтерийн хор нийлүүлэх"/>
    <x v="0"/>
    <s v="Монгол Оросын хувь нийлүүлсэн Улаанбаатар төмөр зам нийгэмлэг"/>
    <s v="ТӨБЗГ"/>
    <m/>
    <d v="2021-05-25T00:00:00"/>
    <d v="2809-06-01T00:00:00"/>
    <s v="Ч.Баярмаа"/>
    <m/>
    <m/>
    <m/>
    <m/>
    <m/>
    <m/>
    <m/>
    <m/>
    <m/>
  </r>
  <r>
    <n v="501"/>
    <d v="2021-05-24T00:00:00"/>
    <m/>
    <x v="2"/>
    <s v="Гурван сайхан нуур ХХК"/>
    <d v="2021-06-07T00:00:00"/>
    <m/>
    <s v="Мод бут нийлүүлэх Багц 1"/>
    <x v="2"/>
    <s v="Хот тохижилтын газар ОНӨААТҮГ"/>
    <s v="Нийслэлийн ЗД"/>
    <s v=" 6-1/2852"/>
    <s v=" 2021/06/02"/>
    <s v=" 6-1/3029"/>
    <s v="Г.Мөнхцэцэг"/>
    <s v="Өөрийн хөрөнгө"/>
    <n v="33000000"/>
    <m/>
    <m/>
    <m/>
    <m/>
    <m/>
    <m/>
    <m/>
  </r>
  <r>
    <n v="502"/>
    <d v="2021-05-24T00:00:00"/>
    <m/>
    <x v="4"/>
    <s v="Майнинг шорт лонг терм ХХК"/>
    <d v="2021-06-07T00:00:00"/>
    <m/>
    <s v="SX/EW технологиор кадотын зэс боловсруулах үйлдвэрийн нарийвчилсан зураг төсөл боловсруулах ажил"/>
    <x v="3"/>
    <s v="Эрдэнэт үйлдвэр ТӨҮГ"/>
    <s v="ТӨБЗГ"/>
    <s v="6-1/2890"/>
    <d v="2021-06-03T00:00:00"/>
    <s v="6-1/3079"/>
    <s v="Б.Түвшин"/>
    <s v="Өөрийн хөрөнгө"/>
    <n v="2850000000"/>
    <m/>
    <m/>
    <m/>
    <m/>
    <m/>
    <m/>
    <m/>
  </r>
  <r>
    <n v="503"/>
    <d v="2021-05-24T00:00:00"/>
    <m/>
    <x v="2"/>
    <s v="Сүлдэр хан минералс ХХК"/>
    <d v="2021-06-07T00:00:00"/>
    <m/>
    <s v="Дүүргийн соёлын ордны тоног төхөөрөмж /Улаанбаатар, Сонгинохайрхан дүүрэг, 5 дугаар хороо/"/>
    <x v="2"/>
    <s v="Сонгинохайрхан дүүргийн ХААА"/>
    <s v="Нийслэлийн ЗД"/>
    <s v=" 6-1/2854"/>
    <s v=" 2021/06/04"/>
    <s v=" 6-1/3067"/>
    <s v="Г.Мөнхцэцэг"/>
    <s v="Улсын төсвийн хөрөнгө оруулалт"/>
    <n v="1000000000"/>
    <m/>
    <m/>
    <m/>
    <m/>
    <m/>
    <m/>
    <m/>
  </r>
  <r>
    <n v="504"/>
    <d v="2021-05-24T00:00:00"/>
    <m/>
    <x v="4"/>
    <s v="Найрамдал оргил ХХК"/>
    <d v="2021-06-07T00:00:00"/>
    <m/>
    <s v="Дэлүүн сумын сум дундын эмнэлгийн хатуу зөөлөн эдлэл нийлүүлэх"/>
    <x v="1"/>
    <s v="Баян-Өлгий аймгийн ОНӨГ"/>
    <s v="Баян-Өлгий аймгийн ЗД"/>
    <m/>
    <d v="2021-06-07T00:00:00"/>
    <s v="6-1/3114"/>
    <s v="Б.Түвшин"/>
    <s v="Орон нутгийн хөгжлийн сан"/>
    <n v="25000000"/>
    <m/>
    <m/>
    <m/>
    <m/>
    <m/>
    <m/>
    <m/>
  </r>
  <r>
    <n v="505"/>
    <d v="2021-05-24T00:00:00"/>
    <m/>
    <x v="0"/>
    <s v="Гео орон ХХК"/>
    <d v="2021-06-07T00:00:00"/>
    <m/>
    <s v="Овоот хяр хайгуулын тусгай зөвшөөрлийн талбайд Геофизикийн соронзон хайгуулын ажил"/>
    <x v="2"/>
    <s v="Эрдэнэс силвер ресурс ХХК"/>
    <s v="ТӨБЗГ"/>
    <s v="6-1/2914"/>
    <d v="2021-06-07T00:00:00"/>
    <d v="3112-06-01T00:00:00"/>
    <s v="Э.Билгүүн"/>
    <s v="Өөрийн хөрөнгө"/>
    <n v="195000000"/>
    <m/>
    <m/>
    <m/>
    <m/>
    <m/>
    <m/>
    <m/>
  </r>
  <r>
    <n v="506"/>
    <d v="2021-05-24T00:00:00"/>
    <m/>
    <x v="1"/>
    <s v="Оргил дельта трейд ХХК"/>
    <d v="2021-06-07T00:00:00"/>
    <m/>
    <s v="Завхан аймгийн Их-Уул сумын дугаар илрүүлэгчтэй камер нийлүүлж суурилуулах ажил"/>
    <x v="1"/>
    <s v="Завхан аймгийн ОНӨГ"/>
    <s v="Завхан аймгийн ЗД"/>
    <d v="2856-06-01T00:00:00"/>
    <d v="2021-06-02T00:00:00"/>
    <s v="6-1/3030"/>
    <s v="Д.Номингэрэл"/>
    <s v="Орон нутгийн хөгжлийн сан"/>
    <n v="90000000"/>
    <m/>
    <m/>
    <m/>
    <m/>
    <m/>
    <m/>
    <m/>
  </r>
  <r>
    <n v="507"/>
    <d v="2021-05-24T00:00:00"/>
    <m/>
    <x v="2"/>
    <s v="Эвт дооз ХХК"/>
    <d v="2021-06-07T00:00:00"/>
    <m/>
    <s v="Аргон гагнуурын аппарат худалдан авах"/>
    <x v="1"/>
    <s v="ДЦС 2 ТӨХК"/>
    <s v="ЭХС"/>
    <s v=" 6-1/2853"/>
    <s v=" 2021/06/07"/>
    <s v=" 6-1/3108"/>
    <s v="Г.Мөнхцэцэг"/>
    <s v="Өөрийн хөрөнгө"/>
    <n v="13200000"/>
    <m/>
    <m/>
    <m/>
    <m/>
    <m/>
    <m/>
    <m/>
  </r>
  <r>
    <n v="508"/>
    <d v="2021-05-25T00:00:00"/>
    <m/>
    <x v="3"/>
    <s v="Хос тулгуур ХХК"/>
    <d v="2021-06-08T00:00:00"/>
    <m/>
    <s v="Molylube тос нийлүүлэх"/>
    <x v="2"/>
    <s v="Эрдэнэт үйлдвэр ТӨҮГ"/>
    <s v="ТӨБЗГ"/>
    <s v="6-1/2963"/>
    <s v=" 2021/06/08"/>
    <s v=" 6-1/3163"/>
    <s v="Д.Отгонсүрэн"/>
    <s v="Өөрийн хөрөнгө"/>
    <n v="26362500"/>
    <s v="сунгасан"/>
    <m/>
    <m/>
    <m/>
    <m/>
    <m/>
    <m/>
  </r>
  <r>
    <n v="509"/>
    <d v="2021-05-25T00:00:00"/>
    <m/>
    <x v="5"/>
    <s v="Диасисмонголиа ХХК"/>
    <d v="2021-06-08T00:00:00"/>
    <m/>
    <s v="ХАБЭМТ-д шаардлагатай эм, эмнэлгийн хэрэгсэл болон урвалж худалдан авах"/>
    <x v="0"/>
    <s v="Хөдөлмөрийн аюулгүй байдал, эрүүл мэндийн төв"/>
    <s v="ХНХС"/>
    <m/>
    <d v="2021-05-28T00:00:00"/>
    <d v="2924-06-01T00:00:00"/>
    <s v="Ч.Баярмаа"/>
    <m/>
    <m/>
    <m/>
    <m/>
    <m/>
    <m/>
    <m/>
    <m/>
    <m/>
  </r>
  <r>
    <n v="510"/>
    <d v="2021-05-25T00:00:00"/>
    <m/>
    <x v="1"/>
    <s v="Номуунзаяа ХХК"/>
    <d v="2021-06-08T00:00:00"/>
    <m/>
    <s v="Дуу бүжгийн Боржигон чуулгын барилга (Говьсүмбэр)"/>
    <x v="0"/>
    <s v="Говьсүмбэр аймгийн ЗДТГ"/>
    <s v="Говьсүмбэр аймгийн ЗД"/>
    <m/>
    <d v="2021-05-28T00:00:00"/>
    <d v="2925-06-01T00:00:00"/>
    <s v="Д.Номингэрэл"/>
    <s v="Улсын төсвийн хөрөнгө оруулалт"/>
    <n v="3500000000"/>
    <m/>
    <m/>
    <m/>
    <m/>
    <m/>
    <m/>
    <m/>
  </r>
  <r>
    <n v="511"/>
    <d v="2021-05-25T00:00:00"/>
    <m/>
    <x v="6"/>
    <s v="Ай эм тек ХХК"/>
    <d v="2021-06-08T00:00:00"/>
    <m/>
    <s v="Өндөр өртөгт эмнэлгийн хэрэгсэл авах "/>
    <x v="7"/>
    <s v="Гэмтэл согог судлалын үндэсний төв"/>
    <s v="ЭМС"/>
    <m/>
    <d v="2021-06-02T00:00:00"/>
    <s v="6-1/3008"/>
    <s v="Л.Амгалан"/>
    <m/>
    <m/>
    <m/>
    <m/>
    <m/>
    <m/>
    <m/>
    <m/>
    <m/>
  </r>
  <r>
    <n v="512"/>
    <d v="2021-05-25T00:00:00"/>
    <m/>
    <x v="6"/>
    <s v="Өндөрхаан өргөө ХХК"/>
    <d v="2021-06-08T00:00:00"/>
    <m/>
    <s v="5-р цэцэрлэгийн барилгын засвар Хэрлэн сум"/>
    <x v="0"/>
    <s v="Хэнтий аймгийн ОНӨГ"/>
    <s v="Хэнтий аймгийн ЗД"/>
    <m/>
    <d v="2021-05-28T00:00:00"/>
    <s v="6-1/2927"/>
    <s v="Л.Амгалан"/>
    <m/>
    <m/>
    <m/>
    <m/>
    <m/>
    <m/>
    <m/>
    <m/>
    <m/>
  </r>
  <r>
    <n v="513"/>
    <d v="2021-05-25T00:00:00"/>
    <m/>
    <x v="5"/>
    <s v="Рашбай ХХК"/>
    <d v="2021-06-08T00:00:00"/>
    <m/>
    <s v="Эмээлт жижүүрийн байрны гадна, фасадыг сайдингаар өнгөлөх засвар"/>
    <x v="1"/>
    <s v="Монгол Оросын хувь нийлүүлсэн Улаанбаатар төмөр зам нийгэмлэг"/>
    <s v="ТӨБЗГ"/>
    <d v="2912-06-01T00:00:00"/>
    <d v="2021-06-02T00:00:00"/>
    <d v="3018-06-01T00:00:00"/>
    <s v="Ч.Баярмаа"/>
    <s v="Өөрийн хөрөнгө"/>
    <n v="47000000"/>
    <m/>
    <m/>
    <m/>
    <m/>
    <m/>
    <m/>
    <m/>
  </r>
  <r>
    <n v="514"/>
    <d v="2021-05-25T00:00:00"/>
    <m/>
    <x v="5"/>
    <s v="ЗЗБ ХХК"/>
    <d v="2021-06-08T00:00:00"/>
    <m/>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Төв аймгийн ЗД"/>
    <s v="6-1/2911"/>
    <d v="2021-06-08T00:00:00"/>
    <s v="6-1/3141"/>
    <s v="Ч.Баярмаа"/>
    <s v="Улсын төсвийн хөрөнгө оруулалт"/>
    <n v="8116700000"/>
    <m/>
    <m/>
    <m/>
    <m/>
    <m/>
    <m/>
    <m/>
  </r>
  <r>
    <n v="515"/>
    <d v="2021-05-25T00:00:00"/>
    <m/>
    <x v="0"/>
    <s v="Юнител ХХК"/>
    <d v="2021-06-08T00:00:00"/>
    <m/>
    <s v="Сумдад үүрэн холбооны тархалтыг нэмэгдүүлэх /Баяндалай сум/"/>
    <x v="1"/>
    <s v="Өмнөговь аймгийн ОНӨГ"/>
    <s v="Өмнөговь аймгийн ЗД"/>
    <s v="6-1/2913"/>
    <d v="2021-06-08T00:00:00"/>
    <d v="3162-06-01T00:00:00"/>
    <s v="Э.Билгүүн"/>
    <s v="Орон нутгийн төсөв"/>
    <n v="150000000"/>
    <m/>
    <m/>
    <m/>
    <m/>
    <m/>
    <m/>
    <m/>
  </r>
  <r>
    <n v="516"/>
    <d v="2021-05-25T00:00:00"/>
    <m/>
    <x v="0"/>
    <s v="Юнител ХХК"/>
    <d v="2021-06-08T00:00:00"/>
    <m/>
    <s v="Сумдад үүрэн холбооны тархалтыг нэмэгдүүлэх /Мандал-Овоо сум/"/>
    <x v="1"/>
    <s v="Өмнөговь аймгийн ОНӨГ"/>
    <s v="Өмнөговь аймгийн ЗД"/>
    <d v="2958-06-01T00:00:00"/>
    <d v="2021-06-08T00:00:00"/>
    <d v="3159-06-01T00:00:00"/>
    <s v="Э.Билгүүн"/>
    <s v="Орон нутгийн төсөв"/>
    <n v="150000000"/>
    <m/>
    <m/>
    <m/>
    <m/>
    <m/>
    <m/>
    <m/>
  </r>
  <r>
    <n v="517"/>
    <d v="2021-05-25T00:00:00"/>
    <m/>
    <x v="0"/>
    <s v="Юнител ХХК"/>
    <d v="2021-06-08T00:00:00"/>
    <m/>
    <s v="Сумдад үүрэн холбооны тархалтыг нэмэгдүүлэх /Ханхонхор сум/"/>
    <x v="1"/>
    <s v="Өмнөговь аймгийн ОНӨГ"/>
    <s v="Өмнөговь аймгийн ЗД"/>
    <s v="6-1/2959"/>
    <d v="2021-06-08T00:00:00"/>
    <d v="3158-06-01T00:00:00"/>
    <s v="Э.Билгүүн"/>
    <s v="Орон нутгийн төсөв"/>
    <n v="150000000"/>
    <s v="тийм"/>
    <m/>
    <m/>
    <m/>
    <m/>
    <m/>
    <m/>
  </r>
  <r>
    <n v="518"/>
    <d v="2021-05-25T00:00:00"/>
    <m/>
    <x v="0"/>
    <s v="Юнител ХХК"/>
    <d v="2021-06-08T00:00:00"/>
    <m/>
    <s v="Сумдад үүрэн холбооны тархалтыг нэмэгдүүлэх /Сэврэй сум/"/>
    <x v="1"/>
    <s v="Өмнөговь аймгийн ОНӨГ"/>
    <s v="Өмнөговь аймгийн ЗД"/>
    <d v="2961-06-01T00:00:00"/>
    <d v="2021-06-08T00:00:00"/>
    <d v="3160-06-01T00:00:00"/>
    <s v="Э.Билгүүн"/>
    <s v="Орон нутгийн төсөв"/>
    <n v="150000000"/>
    <m/>
    <m/>
    <m/>
    <m/>
    <m/>
    <m/>
    <m/>
  </r>
  <r>
    <n v="519"/>
    <d v="2021-05-25T00:00:00"/>
    <m/>
    <x v="0"/>
    <s v="Юнител ХХК"/>
    <d v="2021-06-08T00:00:00"/>
    <m/>
    <s v="Сумдад үүрэн холбооны тархалтыг нэмэгдүүлэх /Гурвантэс сум/"/>
    <x v="1"/>
    <s v="Өмнөговь аймгийн ОНӨГ"/>
    <s v="Өмнөговь аймгийн ЗД"/>
    <d v="2960-06-01T00:00:00"/>
    <d v="2021-06-08T00:00:00"/>
    <d v="3161-06-01T00:00:00"/>
    <s v="Э.Билгүүн"/>
    <s v="Орон нутгийн төсөв"/>
    <n v="150000000"/>
    <m/>
    <m/>
    <m/>
    <m/>
    <m/>
    <m/>
    <m/>
  </r>
  <r>
    <n v="520"/>
    <d v="2021-05-27T00:00:00"/>
    <m/>
    <x v="5"/>
    <s v="Хос тулгуур ХХК"/>
    <d v="2021-06-10T00:00:00"/>
    <m/>
    <s v="Хүнсний ногоо, жимс, жимсгэнэ үндэсний хөтөлбөрийг хэрэгжүүлэх хүрээнд үр, суулгац худалдан авах"/>
    <x v="6"/>
    <s v="Орхон аймгийн Жаргалант сумын ЗДТГ"/>
    <s v="Орхон аймгийн ЗД"/>
    <d v="2918-06-01T00:00:00"/>
    <d v="2021-06-08T00:00:00"/>
    <s v="6-1/3135"/>
    <s v="Ч.Баярмаа"/>
    <m/>
    <m/>
    <m/>
    <m/>
    <m/>
    <m/>
    <m/>
    <m/>
    <m/>
  </r>
  <r>
    <n v="521"/>
    <d v="2021-05-27T00:00:00"/>
    <m/>
    <x v="3"/>
    <s v="Соёмбо принтинг ХХК"/>
    <d v="2021-06-10T00:00:00"/>
    <m/>
    <s v="Ромбо дипломны хавтас нийлүүлэх"/>
    <x v="1"/>
    <s v="МУБИС"/>
    <s v="БШУС"/>
    <s v="6-1/2917"/>
    <s v=" 2021/06/10"/>
    <s v=" 6-1/3188"/>
    <s v="Д.Отгонсүрэн"/>
    <s v="Өөрийн хөрөнгө"/>
    <n v="28000000"/>
    <s v="сунгаагүй"/>
    <m/>
    <m/>
    <m/>
    <m/>
    <m/>
    <m/>
  </r>
  <r>
    <n v="522"/>
    <d v="2021-05-27T00:00:00"/>
    <m/>
    <x v="6"/>
    <s v="Увс өгөөмөр өгөөж ХХК"/>
    <d v="2021-06-10T00:00:00"/>
    <m/>
    <s v="Түлхүүр гардуулах нөхцөлтэй жуулчдад мэдээлэл өгөх цэг, отоглох талбай байгуулах /Увс Малчин, Завхан, Наранбулаг, Хяргас, Цагаанхайрхан сум/"/>
    <x v="1"/>
    <s v="Увс аймгийн ОНӨГ"/>
    <s v="Увс аймгийн ЗД"/>
    <d v="2916-06-01T00:00:00"/>
    <d v="2021-06-07T00:00:00"/>
    <d v="3111-06-01T00:00:00"/>
    <s v="Л.Амгалан"/>
    <s v="Улсын төсвийн хөрөнгө оруулалт"/>
    <n v="500000000"/>
    <m/>
    <m/>
    <m/>
    <m/>
    <m/>
    <m/>
    <m/>
  </r>
  <r>
    <n v="523"/>
    <d v="2021-05-27T00:00:00"/>
    <m/>
    <x v="4"/>
    <s v="Апейро ХХК"/>
    <d v="2021-06-10T00:00:00"/>
    <m/>
    <s v="Сайжруулсан шахмал түлшний холигч тоног төхөөрөмж худалдан авах"/>
    <x v="1"/>
    <s v="Тавантолгой түлш ХХК"/>
    <s v="ТӨБЗГ"/>
    <s v="6-1/2983"/>
    <d v="2021-06-10T00:00:00"/>
    <s v="6-1/3184"/>
    <s v="Ч.Баярмаа"/>
    <s v="Өөрийн хөрөнгө"/>
    <n v="2500261880"/>
    <m/>
    <m/>
    <m/>
    <m/>
    <m/>
    <m/>
    <m/>
  </r>
  <r>
    <n v="524"/>
    <d v="2021-05-27T00:00:00"/>
    <m/>
    <x v="3"/>
    <s v="Хуримт констракшн ХХК"/>
    <d v="2021-06-10T00:00:00"/>
    <m/>
    <s v="Нийтийн эзэмшлийн цэцэрлэгч хүрээлэн тохижуулах ажил"/>
    <x v="1"/>
    <s v="Төв аймгийн Архуст сумын ЗДТГ"/>
    <s v="Төв аймгийн ЗД"/>
    <s v="6-1/2957"/>
    <s v=" 2021/06/10"/>
    <s v=" 6-1/3187"/>
    <s v="Д.Отгонсүрэн"/>
    <s v="Орон нутгийн хөгжлийн сан"/>
    <n v="26800000"/>
    <s v="сунгаагүй"/>
    <m/>
    <m/>
    <m/>
    <m/>
    <m/>
    <m/>
  </r>
  <r>
    <n v="525"/>
    <d v="2021-05-27T00:00:00"/>
    <m/>
    <x v="3"/>
    <s v="Хуримт констракшн ХХК"/>
    <d v="2021-06-10T00:00:00"/>
    <m/>
    <s v="Бүлээн багийн иж бүрэн худаг гаргах ажил"/>
    <x v="1"/>
    <s v="Дундговь аймгийн Хулд сумын ЗДТГ"/>
    <s v="Дундговь аймгийн ЗД"/>
    <s v="6-1/2962"/>
    <s v=" 2021/06/10"/>
    <s v=" 6-1/3185"/>
    <s v="Д.Отгонсүрэн"/>
    <s v="Орон нутгийн хөгжлийн сан"/>
    <n v="16000000"/>
    <s v="сунгаагүй"/>
    <m/>
    <m/>
    <m/>
    <m/>
    <m/>
    <m/>
  </r>
  <r>
    <n v="526"/>
    <d v="2021-05-27T00:00:00"/>
    <m/>
    <x v="1"/>
    <s v="Говь экуйпмент рентал флийт ХХК"/>
    <d v="2021-06-10T00:00:00"/>
    <m/>
    <s v="Цанхийн зүүн уурхайн нүүрс ачилтын зардал зөвлөх үйлчилгээ үзүүлэх"/>
    <x v="2"/>
    <s v="Эрдэнэс-Тавантолгой ХК"/>
    <s v="УУХҮС"/>
    <d v="2981-06-01T00:00:00"/>
    <d v="2021-06-10T00:00:00"/>
    <d v="3170-06-01T00:00:00"/>
    <s v="Д.Номингэрэл"/>
    <s v="Өөрийн хөрөнгө "/>
    <n v="55362413800"/>
    <m/>
    <m/>
    <m/>
    <m/>
    <m/>
    <m/>
    <m/>
  </r>
  <r>
    <n v="527"/>
    <d v="2021-05-28T00:00:00"/>
    <m/>
    <x v="1"/>
    <s v="Монголиан контракт майнинг сервис ХХК"/>
    <d v="2021-06-11T00:00:00"/>
    <m/>
    <s v="Цанхийн зүүн уурхайн нүүрс ачилтын зардал зөвлөх үйлчилгээ үзүүлэх"/>
    <x v="2"/>
    <s v="Эрдэнэс-Тавантолгой ХК"/>
    <s v="УУХҮС"/>
    <d v="2981-06-01T00:00:00"/>
    <d v="2021-06-10T00:00:00"/>
    <d v="3170-06-01T00:00:00"/>
    <s v="Д.Номингэрэл"/>
    <s v="Өөрийн хөрөнгө "/>
    <n v="55362413800"/>
    <m/>
    <m/>
    <m/>
    <m/>
    <m/>
    <m/>
    <m/>
  </r>
  <r>
    <n v="528"/>
    <d v="2021-05-28T00:00:00"/>
    <m/>
    <x v="6"/>
    <s v="Перфект сольюшн энд инженеринг ХХК"/>
    <d v="2021-06-11T00:00:00"/>
    <m/>
    <s v="Мөнххаан суманд 2021-2025 онд хийгдэх 0.4 кВ-ын шугамын засварын зураг төсөв боловсруулах"/>
    <x v="3"/>
    <s v="Сүхбаатар аймгийн Мөнххаан сумын ЗДТГ"/>
    <s v="Сүхбаатар аймгийн ЗД"/>
    <d v="2989-06-01T00:00:00"/>
    <d v="2021-06-11T00:00:00"/>
    <s v="6-1/3217"/>
    <s v="Л.Амгалан"/>
    <s v="Орон нутгийн хөгжлийн сан"/>
    <n v="21100000"/>
    <m/>
    <m/>
    <m/>
    <m/>
    <m/>
    <m/>
    <m/>
  </r>
  <r>
    <n v="529"/>
    <d v="2021-05-28T00:00:00"/>
    <m/>
    <x v="6"/>
    <s v="Пауэрсистем консалтинг ХХК"/>
    <d v="2021-06-11T00:00:00"/>
    <m/>
    <s v="Омметр нийлүүлэх"/>
    <x v="1"/>
    <s v="Эрдэнэт үйлдвэр ТӨҮГ"/>
    <s v="ТӨБЗГ"/>
    <d v="2988-06-01T00:00:00"/>
    <d v="2021-06-11T00:00:00"/>
    <d v="3215-06-01T00:00:00"/>
    <s v="Л.Амгалан"/>
    <s v="Өөрийн хөрөнгө"/>
    <n v="49400475"/>
    <m/>
    <m/>
    <m/>
    <m/>
    <m/>
    <m/>
    <m/>
  </r>
  <r>
    <n v="530"/>
    <d v="2021-05-28T00:00:00"/>
    <m/>
    <x v="6"/>
    <s v="Мөнхзүмбэр ХХК"/>
    <d v="2021-06-11T00:00:00"/>
    <m/>
    <s v="ЕБС, цэцэрлэг, дотуур байрны ариун цэврийн байгууламжийг бусад хөрөнгө оруулагч нартай хамтран байгуулах /Эрдэнэ, Борнуур, Баянцагаан, Өндөрширээт, Аргалант, Баяндэлгэр, Дэлгэрхаан сумдад/"/>
    <x v="1"/>
    <s v="Төв аймгийн барилга захиалагч, орон сууцны корпораци ОНӨААТҮГ"/>
    <s v="Төв аймгийн ЗД"/>
    <d v="2987-06-01T00:00:00"/>
    <d v="2021-06-11T00:00:00"/>
    <d v="3216-06-01T00:00:00"/>
    <s v="Л.Амгалан"/>
    <s v="Орон нутгийн хөгжлийн сан"/>
    <n v="350000000"/>
    <m/>
    <s v="тийм"/>
    <m/>
    <m/>
    <m/>
    <m/>
    <m/>
  </r>
  <r>
    <n v="531"/>
    <d v="2021-05-28T00:00:00"/>
    <m/>
    <x v="0"/>
    <s v="Гео орон ХХК"/>
    <d v="2021-06-11T00:00:00"/>
    <m/>
    <s v="Овоот хяр хайгуулын тусгай зөвшөөрлийн талбайд Геофизикийн цахилгаан хайгуулын ажил"/>
    <x v="1"/>
    <s v="Эрдэнэс силвер ресурс ХХК"/>
    <s v="ТӨБЗГ"/>
    <d v="3025-06-01T00:00:00"/>
    <d v="2021-06-11T00:00:00"/>
    <s v="6-1/3199"/>
    <s v="Э.Билгүүн"/>
    <s v="Өөрийн хөрөнгө"/>
    <n v="195000000"/>
    <m/>
    <m/>
    <m/>
    <m/>
    <m/>
    <m/>
    <m/>
  </r>
  <r>
    <n v="532"/>
    <d v="2021-05-28T00:00:00"/>
    <m/>
    <x v="3"/>
    <s v="Гранд макс ХХК"/>
    <d v="2021-06-11T00:00:00"/>
    <m/>
    <s v="Архивын нягтруулсан шүүгээ нийлүүлэх"/>
    <x v="3"/>
    <s v="Эрдэнэт үйлдвэр ТӨҮГ"/>
    <s v="ТӨБЗГ"/>
    <s v="6-1/2985"/>
    <s v=" 2021/06/11"/>
    <s v=" 6-1/3220"/>
    <s v="Д.Отгонсүрэн"/>
    <s v="Өөрийн хөрөнгө"/>
    <n v="988060800"/>
    <s v="сунгаагүй"/>
    <m/>
    <m/>
    <m/>
    <m/>
    <m/>
    <m/>
  </r>
  <r>
    <n v="533"/>
    <d v="2021-05-28T00:00:00"/>
    <m/>
    <x v="0"/>
    <s v="Диасисмонголиа ХХК"/>
    <d v="2021-06-11T00:00:00"/>
    <m/>
    <s v="ХАБЭМТ-д шаардлагатай эм, эмнэлгийн хэрэгсэл болон урвалж худалдан авах"/>
    <x v="1"/>
    <s v="Хөдөлмөрийн аюулгүй байдал, эрүүл мэндийн төв"/>
    <s v="ХНХС"/>
    <d v="3022-06-01T00:00:00"/>
    <d v="2021-06-11T00:00:00"/>
    <s v="6-1/3200"/>
    <s v="Э.Билгүүн"/>
    <s v="Улсын төсөв"/>
    <n v="389960000"/>
    <m/>
    <m/>
    <m/>
    <m/>
    <m/>
    <m/>
    <m/>
  </r>
  <r>
    <n v="534"/>
    <d v="2021-05-28T00:00:00"/>
    <m/>
    <x v="4"/>
    <s v="Ар си инспекшн азиа ассайрс ХХК"/>
    <d v="2021-06-11T00:00:00"/>
    <m/>
    <s v="Өмнөговь аймгийн Цогтцэций сумын нутаг дэвсгэрт байршилтай хайгуулын тусгай зөвшөөрлийн зарим талбайд геологи хайгуулын ажлын дээжүүдэд шинжилгээ хийх"/>
    <x v="1"/>
    <s v="Эрдэнэс силвер ресурс ХХК"/>
    <s v="ТӨБЗГ"/>
    <s v="6-1/3020"/>
    <d v="2021-06-11T00:00:00"/>
    <s v="6-1/3218"/>
    <s v="Б.Түвшин"/>
    <s v="Өөрийн хөрөнгө"/>
    <n v="1850881000"/>
    <m/>
    <m/>
    <m/>
    <m/>
    <m/>
    <m/>
    <m/>
  </r>
  <r>
    <n v="535"/>
    <d v="2021-05-28T00:00:00"/>
    <m/>
    <x v="4"/>
    <s v="Алтайбайдраг констракшн ХХК"/>
    <d v="2021-06-11T00:00:00"/>
    <m/>
    <s v="Резинэн эдлэл вулканжуулагч автоклав нийлүүлэх"/>
    <x v="1"/>
    <s v="Эрдэнэт үйлдвэр ТӨҮГ"/>
    <s v="ТӨБЗГ"/>
    <s v="6-1/3017"/>
    <d v="2021-06-11T00:00:00"/>
    <s v="6-1/3219"/>
    <s v="Б.Түвшин"/>
    <s v="Өөрийн хөрөнгө"/>
    <n v="775200000"/>
    <m/>
    <m/>
    <m/>
    <m/>
    <m/>
    <m/>
    <m/>
  </r>
  <r>
    <n v="536"/>
    <d v="2021-05-31T00:00:00"/>
    <m/>
    <x v="1"/>
    <s v="Голдендрийм ХХК"/>
    <d v="2021-06-14T00:00:00"/>
    <m/>
    <s v="Баянгол Шинэ-Өргөө хог тээврийн авто машин худалдан авах"/>
    <x v="3"/>
    <s v="Баянгол дүүргийн ХААА"/>
    <s v="Нийслэлийн ЗД"/>
    <d v="3015-06-01T00:00:00"/>
    <d v="2021-06-14T00:00:00"/>
    <d v="3228-06-01T00:00:00"/>
    <s v="Д.Номингэрэл"/>
    <s v="Орон нутгийн төсөв"/>
    <n v="750000000"/>
    <m/>
    <m/>
    <m/>
    <m/>
    <m/>
    <m/>
    <m/>
  </r>
  <r>
    <n v="537"/>
    <d v="2021-05-31T00:00:00"/>
    <m/>
    <x v="6"/>
    <s v="Баруун баянгол ХХК"/>
    <d v="2021-06-14T00:00:00"/>
    <m/>
    <s v="А бүсийн мод усалгааны ажил гүйцэтгэх Багц 1, 2"/>
    <x v="3"/>
    <s v="Үндэсний цэцэрлэгт хүрээлэн ОНӨТҮГ "/>
    <s v="Нийслэлийн ЗД"/>
    <s v=" 6-1/3031"/>
    <d v="2021-06-14T00:00:00"/>
    <d v="3255-06-01T00:00:00"/>
    <s v="Л.Амгалан"/>
    <s v="Орон нутгийн төсөв"/>
    <s v="120,000,000 "/>
    <m/>
    <m/>
    <m/>
    <m/>
    <m/>
    <m/>
    <m/>
  </r>
  <r>
    <n v="538"/>
    <d v="2021-05-31T00:00:00"/>
    <m/>
    <x v="0"/>
    <s v="Монголын үнэт цаас хэвлэл ХХК"/>
    <d v="2021-06-14T00:00:00"/>
    <m/>
    <s v="Албаны болон жолоочийн үнэмлэхийн бэлдэц, дагалдах хэрэгсэл нийлүүлэх"/>
    <x v="4"/>
    <s v="Цагдаагийн ерөнхий газар"/>
    <s v="ХЗДХС"/>
    <m/>
    <d v="2021-06-02T00:00:00"/>
    <d v="3023-06-01T00:00:00"/>
    <s v="Э.Билгүүн"/>
    <s v="Улсын төсөв"/>
    <s v="3,169,712,100 "/>
    <m/>
    <m/>
    <m/>
    <m/>
    <m/>
    <m/>
    <m/>
  </r>
  <r>
    <n v="539"/>
    <d v="2021-05-31T00:00:00"/>
    <m/>
    <x v="3"/>
    <s v="Хос тулгуур ХХК"/>
    <d v="2021-06-14T00:00:00"/>
    <m/>
    <s v="Плашка нийлүүлэх"/>
    <x v="2"/>
    <s v="Эрдэнэт үйлдвэр ТӨҮГ"/>
    <s v="ТӨБЗГ"/>
    <s v="6-1/3047"/>
    <d v="2021-06-14T00:00:00"/>
    <s v=" 6-1/3240"/>
    <s v="Д.Отгонсүрэн"/>
    <s v="Өөрийн хөрөнгө"/>
    <n v="41006399"/>
    <s v="сунгаагүй"/>
    <m/>
    <m/>
    <m/>
    <m/>
    <m/>
    <m/>
  </r>
  <r>
    <n v="540"/>
    <d v="2021-05-31T00:00:00"/>
    <m/>
    <x v="5"/>
    <s v="Батдайчин ХХК"/>
    <d v="2021-06-14T00:00:00"/>
    <m/>
    <s v="Гэр хороолллын гудамжны гэрэлтүүлэг нэмэгдүүлэх "/>
    <x v="0"/>
    <s v="Ховд аймгийн Дарви сумын ЗДТГ"/>
    <s v="Ховд аймгийн ЗД"/>
    <m/>
    <d v="2021-06-03T00:00:00"/>
    <d v="3052-06-01T00:00:00"/>
    <s v="Б.Түвшин"/>
    <m/>
    <m/>
    <m/>
    <m/>
    <m/>
    <m/>
    <m/>
    <m/>
    <m/>
  </r>
  <r>
    <n v="541"/>
    <d v="2021-05-31T00:00:00"/>
    <m/>
    <x v="4"/>
    <s v="Тахидаг хар ХХК"/>
    <d v="2021-06-14T00:00:00"/>
    <m/>
    <s v="Төв гудамжны гэрэлтүүлэг хийх ажил"/>
    <x v="1"/>
    <s v="Ховд аймгийн Дарви сумын ЗДТГ"/>
    <s v="Ховд аймгийн ЗД"/>
    <s v="6-1/3019"/>
    <d v="2021-06-07T00:00:00"/>
    <s v="6-1/3110"/>
    <s v="Б.Түвшин"/>
    <s v="Орон нутгийн хөгжлийн сан"/>
    <n v="80000000"/>
    <m/>
    <m/>
    <m/>
    <m/>
    <m/>
    <m/>
    <m/>
  </r>
  <r>
    <n v="542"/>
    <d v="2021-05-31T00:00:00"/>
    <m/>
    <x v="4"/>
    <s v="Тахидаг хар ХХК"/>
    <d v="2021-06-14T00:00:00"/>
    <m/>
    <s v="Гэр хороолллын гудамжны гэрэлтүүлэг нэмэгдүүлэх "/>
    <x v="1"/>
    <s v="Ховд аймгийн Дарви сумын ЗДТГ"/>
    <s v="Ховд аймгийн ЗД"/>
    <s v="6-1/3018"/>
    <d v="2021-06-08T00:00:00"/>
    <s v="6-1/3142"/>
    <s v="Б.Түвшин"/>
    <s v="Орон нутгийн хөгжлийн сан"/>
    <n v="80000000"/>
    <m/>
    <m/>
    <m/>
    <m/>
    <m/>
    <m/>
    <m/>
  </r>
  <r>
    <n v="543"/>
    <d v="2021-05-31T00:00:00"/>
    <m/>
    <x v="1"/>
    <s v="Сээмий ХХК"/>
    <d v="2021-06-14T00:00:00"/>
    <m/>
    <s v="10 аб магистраль, ИЗ1001-ИЗ1023 хүртэл буцах ф1000мм-2723х.м шугам, 2ф800мм-г 2ф1000мм голчтой болгон өргөтгөх зураг, төсөв боловсруулах"/>
    <x v="3"/>
    <s v="Улаанбаатар дулааны сүлжээ ТӨХК"/>
    <s v="ЭХС"/>
    <d v="3014-06-01T00:00:00"/>
    <d v="2021-06-14T00:00:00"/>
    <d v="3229-06-01T00:00:00"/>
    <s v="Д.Номингэрэл"/>
    <s v="Өөрийн хөрөнгө"/>
    <n v="184604700"/>
    <m/>
    <m/>
    <m/>
    <m/>
    <m/>
    <m/>
    <m/>
  </r>
  <r>
    <n v="544"/>
    <d v="2021-05-31T00:00:00"/>
    <m/>
    <x v="3"/>
    <s v="Инносолюшн ХХК"/>
    <d v="2021-06-14T00:00:00"/>
    <m/>
    <s v="Арван мянгат, нисэх чиглэлийн авто замын 4-н уулзварын гэрлэн дохио суурилуулах ажил"/>
    <x v="1"/>
    <s v="Ховд аймгийн ХААА"/>
    <s v="Ховд аймгийн ЗД"/>
    <s v="6-1/3044"/>
    <d v="2021-06-14T00:00:00"/>
    <s v=" 6-1/3242"/>
    <s v="Д.Отгонсүрэн"/>
    <s v="Орон нутгийн хөгжлийн сан"/>
    <n v="35000000"/>
    <s v="сунгаагүй"/>
    <m/>
    <m/>
    <m/>
    <m/>
    <m/>
    <m/>
  </r>
  <r>
    <n v="545"/>
    <d v="2021-05-31T00:00:00"/>
    <m/>
    <x v="3"/>
    <s v="Инносолюшн ХХК"/>
    <d v="2021-06-14T00:00:00"/>
    <m/>
    <s v="Тарвастай 4-н замын уулзварын гэрлэн дохио суурилуулах ажил"/>
    <x v="1"/>
    <s v="Ховд аймгийн ХААА"/>
    <s v="Ховд аймгийн ЗД"/>
    <s v="6-1/3077"/>
    <d v="2021-06-14T00:00:00"/>
    <s v=" 6-1/3241"/>
    <s v="Д.Отгонсүрэн"/>
    <s v="Орон нутгийн хөгжлийн сан"/>
    <n v="35000000"/>
    <s v="сунгаагүй"/>
    <m/>
    <m/>
    <m/>
    <m/>
    <m/>
    <m/>
  </r>
  <r>
    <n v="546"/>
    <d v="2021-05-31T00:00:00"/>
    <m/>
    <x v="3"/>
    <s v="Инносолюшн ХХК"/>
    <d v="2021-06-14T00:00:00"/>
    <m/>
    <s v="Тоглоомтой уулзварын 4-н замын гэрлэн дохио суурилуулах ажил"/>
    <x v="1"/>
    <s v="Ховд аймгийн ХААА"/>
    <s v="Ховд аймгийн ЗД"/>
    <s v="6-1/3076"/>
    <d v="2021-06-14T00:00:00"/>
    <s v="6-1/3243"/>
    <s v="Д.Отгонсүрэн"/>
    <s v="Орон нутгийн хөгжлийн сан"/>
    <n v="35000000"/>
    <s v="сунгаагүй"/>
    <m/>
    <m/>
    <m/>
    <m/>
    <m/>
    <m/>
  </r>
  <r>
    <n v="547"/>
    <d v="2021-05-31T00:00:00"/>
    <m/>
    <x v="3"/>
    <s v="Инносолюшн ХХК"/>
    <d v="2021-06-14T00:00:00"/>
    <m/>
    <s v="Буурлуудын 4-н замын гэрлэн дохио суурилуулах ажил"/>
    <x v="1"/>
    <s v="Ховд аймгийн ХААА"/>
    <s v="Ховд аймгийн ЗД"/>
    <s v="6-1/3045"/>
    <d v="2021-06-14T00:00:00"/>
    <s v="6-1/3244"/>
    <s v="Д.Отгонсүрэн"/>
    <s v="Орон нутгийн хөгжлийн сан"/>
    <n v="35000000"/>
    <s v="сунгаагүй"/>
    <m/>
    <m/>
    <m/>
    <m/>
    <m/>
    <m/>
  </r>
  <r>
    <n v="548"/>
    <d v="2021-05-31T00:00:00"/>
    <m/>
    <x v="5"/>
    <s v="Дашваанжил ХХК"/>
    <d v="2021-06-14T00:00:00"/>
    <m/>
    <s v="Сайжруулсан шахмал түлшний бойлер тоног төхөөрөмж худалдан авах"/>
    <x v="0"/>
    <s v="Тавантолгой түлш ХХК"/>
    <s v="ТӨБЗГ"/>
    <m/>
    <d v="2021-06-03T00:00:00"/>
    <s v="6-1/3053"/>
    <s v="Ч.Баярмаа"/>
    <m/>
    <m/>
    <m/>
    <m/>
    <m/>
    <m/>
    <m/>
    <m/>
    <m/>
  </r>
  <r>
    <n v="549"/>
    <d v="2021-05-31T00:00:00"/>
    <m/>
    <x v="1"/>
    <s v="Номуунзаяа ХХК"/>
    <d v="2021-06-14T00:00:00"/>
    <m/>
    <s v="Дуу бүжгийн Боржигон чуулгын барилга (Говьсүмбэр)"/>
    <x v="1"/>
    <s v="Говьсүмбэр аймгийн ЗДТГ"/>
    <s v="Говьсүмбэр аймгийн ЗД"/>
    <d v="3046-06-01T00:00:00"/>
    <d v="2021-06-14T00:00:00"/>
    <s v="6-13245"/>
    <s v="Д.Номингэрэл"/>
    <s v="Улсын төсвийн хөрөнгө оруулалт"/>
    <n v="3500000000"/>
    <m/>
    <s v="Тийм "/>
    <m/>
    <m/>
    <m/>
    <m/>
    <m/>
  </r>
  <r>
    <n v="550"/>
    <d v="2021-05-31T00:00:00"/>
    <m/>
    <x v="5"/>
    <s v="Монгол ногоо цэвэр хөрсний шим дундын хоршоо "/>
    <d v="2021-06-14T00:00:00"/>
    <m/>
    <s v="Хүнсний ногоо, жимс, жимсгэнэ үндэсний хөтөлбөрийг хэрэгжүүлэх хүрээнд үр, суулгац худалдан авах"/>
    <x v="0"/>
    <s v="Орхон аймгийн Жаргалант сумын ЗДТГ"/>
    <s v="Орхон аймгийн ЗД"/>
    <m/>
    <d v="2021-06-03T00:00:00"/>
    <d v="3050-06-01T00:00:00"/>
    <s v="Ч.Баярмаа"/>
    <m/>
    <m/>
    <m/>
    <m/>
    <m/>
    <m/>
    <m/>
    <m/>
    <m/>
  </r>
  <r>
    <n v="551"/>
    <d v="2021-05-31T00:00:00"/>
    <m/>
    <x v="6"/>
    <s v="Геоценоз ХХК"/>
    <d v="2021-06-14T00:00:00"/>
    <m/>
    <s v="Бэлчээрийн газарт газрын төлөв, байдал чанарын хянан баталгаа хийлгэх ажил"/>
    <x v="3"/>
    <s v="Дорнод аймгийн Дашбалбар сумын ЗДТГ"/>
    <s v="Дорнод аймгийн ЗД"/>
    <d v="3024-06-01T00:00:00"/>
    <d v="2021-06-14T00:00:00"/>
    <s v="6-1/3254"/>
    <s v="Л.Амгалан"/>
    <s v="Орон нутгийн төсөв"/>
    <n v="80000000"/>
    <m/>
    <m/>
    <m/>
    <m/>
    <m/>
    <m/>
    <m/>
  </r>
  <r>
    <n v="552"/>
    <d v="2021-06-02T00:00:00"/>
    <m/>
    <x v="5"/>
    <s v="Шивээ Овоо ХК"/>
    <d v="2021-06-16T00:00:00"/>
    <m/>
    <s v="Эрчим хүчний технологийн нүүрс нийлүүлэх, нийлүүлэгчийг сонгох"/>
    <x v="3"/>
    <s v="Амгалан ДЦС ТӨХК"/>
    <s v="ЭХС"/>
    <d v="3143-06-01T00:00:00"/>
    <d v="2021-06-16T00:00:00"/>
    <d v="3299-06-01T00:00:00"/>
    <s v="Ч.Баярмаа"/>
    <s v="Өөрийн хөрөнгө"/>
    <n v="5062434487"/>
    <m/>
    <m/>
    <m/>
    <m/>
    <m/>
    <m/>
    <m/>
  </r>
  <r>
    <n v="553"/>
    <d v="2021-06-02T00:00:00"/>
    <m/>
    <x v="2"/>
    <s v="Электрон техник ХХК"/>
    <d v="2021-06-16T00:00:00"/>
    <m/>
    <s v="Соёлын байгууллагуудын тоног төхөөрөмж нийлүүлэх Багц 1"/>
    <x v="0"/>
    <s v="Өвөрхангай аймгийн ОНӨГ"/>
    <s v="Өвөрхангай аймгийн ЗД"/>
    <s v=" -"/>
    <s v=" 2021/05/18"/>
    <s v=" 6-1/2681"/>
    <s v="Г.Мөнхцэцэг"/>
    <s v="Улсын төсөв"/>
    <n v="200000000"/>
    <m/>
    <m/>
    <m/>
    <m/>
    <m/>
    <m/>
    <m/>
  </r>
  <r>
    <n v="554"/>
    <d v="2021-06-02T00:00:00"/>
    <m/>
    <x v="6"/>
    <s v="Биомед трейд ХХК"/>
    <d v="2021-06-16T00:00:00"/>
    <m/>
    <s v="Сумын эрүүл мэндийн төв, сум дундын эмнэлгийн тоног төхөөрөмж /Баян-Өлгий, Улаанхус, Цэнгэл, Дэлүүн сум/ Багц 3, 4"/>
    <x v="1"/>
    <s v="Баян-Өлгий аймгийн ОНӨГ"/>
    <s v="Баян-Өлгий аймгийн ЗД"/>
    <d v="3127-06-01T00:00:00"/>
    <d v="2021-06-16T00:00:00"/>
    <d v="3327-06-01T00:00:00"/>
    <s v="Л.Амгалан"/>
    <s v="Улсын төсвийн хөрөнгө оруулалт"/>
    <n v="550000000"/>
    <m/>
    <m/>
    <m/>
    <m/>
    <m/>
    <m/>
    <m/>
  </r>
  <r>
    <n v="555"/>
    <d v="2021-06-02T00:00:00"/>
    <m/>
    <x v="6"/>
    <s v="Кон-Арч ХХК"/>
    <d v="2021-06-16T00:00:00"/>
    <m/>
    <s v="Түлхүүр гардуулах гэрээний нөхцөлтэй Гудамжны гэрэлтүүлэг (СХД, 22, 33, 34 дүгээр хороо) Багц 1"/>
    <x v="1"/>
    <s v="НХААГ"/>
    <s v="Нийслэлийн ЗД"/>
    <d v="3105-06-01T00:00:00"/>
    <d v="2021-06-16T00:00:00"/>
    <d v="3328-06-01T00:00:00"/>
    <s v="Л.Амгалан"/>
    <s v="Орон нутгийн хөгжлийн сан"/>
    <n v="280000000"/>
    <m/>
    <s v="тийм"/>
    <m/>
    <m/>
    <m/>
    <m/>
    <m/>
  </r>
  <r>
    <n v="556"/>
    <d v="2021-06-03T00:00:00"/>
    <m/>
    <x v="6"/>
    <s v="Мед импекс интернэшнл ХХК"/>
    <d v="2021-06-17T00:00:00"/>
    <m/>
    <s v="Сумын эрүүл мэндийн төв, сум дундын эмнэлгийн тоног төхөөрөмж /Баян-Өлгий, Улаанхус, Цэнгэл, Дэлүүн сум/ Багц 4"/>
    <x v="0"/>
    <s v="Баян-Өлгий аймгийн ОНӨГ"/>
    <s v="Баян-Өлгий аймгийн ЗД"/>
    <m/>
    <d v="2021-06-14T00:00:00"/>
    <d v="3226-06-01T00:00:00"/>
    <s v="Л.Амгалан"/>
    <s v="Улсын төсвийн хөрөнгө оруулалт"/>
    <m/>
    <m/>
    <m/>
    <m/>
    <m/>
    <m/>
    <m/>
    <m/>
  </r>
  <r>
    <n v="557"/>
    <d v="2021-06-04T00:00:00"/>
    <m/>
    <x v="5"/>
    <s v="Хустайн шил ХХК"/>
    <d v="2021-06-18T00:00:00"/>
    <m/>
    <s v="Үнэгтэй, Замчин гэр хорооллын гэрэлтүүлгийн ажил /БХД/"/>
    <x v="0"/>
    <s v="Багахангай дүүргийн ХААА"/>
    <s v="Нийслэлийн ЗД"/>
    <m/>
    <d v="2021-06-08T00:00:00"/>
    <d v="3145-06-01T00:00:00"/>
    <s v="Ч.Баярмаа"/>
    <m/>
    <m/>
    <m/>
    <m/>
    <m/>
    <m/>
    <m/>
    <m/>
    <m/>
  </r>
  <r>
    <n v="558"/>
    <d v="2021-06-04T00:00:00"/>
    <m/>
    <x v="3"/>
    <s v="Биомед трейд ХХК"/>
    <d v="2021-06-18T00:00:00"/>
    <m/>
    <s v="Эрүүл мэндийн төвийн тоног төхөөрөмж /Улаанбаатар, Хан-Уул дүүрэг, 20 дугаар хороо / Багц 2"/>
    <x v="1"/>
    <s v="Хан-Уул дүүргийн ХААА"/>
    <s v="Нийслэлийн ЗД"/>
    <s v="6-1/3151"/>
    <d v="2021-06-16T00:00:00"/>
    <s v=" 6-1/3300"/>
    <s v="Д.Отгонсүрэн"/>
    <s v="Улсын төсвийн хөрөнгө оруулалт"/>
    <n v="150000000"/>
    <s v="сунгаагүй"/>
    <m/>
    <m/>
    <m/>
    <m/>
    <m/>
    <m/>
  </r>
  <r>
    <n v="559"/>
    <d v="2021-06-04T00:00:00"/>
    <m/>
    <x v="6"/>
    <s v="Жеммн ХХК"/>
    <d v="2021-06-18T00:00:00"/>
    <m/>
    <s v="Төмс, хүнсний ногоо тариалдаг хөдөөгийн багуудыг эрчим хүчинд холбох (Хөвсгөл, Бүрэнтогтох сум, ИХ )"/>
    <x v="0"/>
    <s v="Хөвсгөл аймгийн ЗДТГ"/>
    <s v="Хөвсгөл аймгийн ЗД"/>
    <m/>
    <d v="2021-06-11T00:00:00"/>
    <d v="3192-06-01T00:00:00"/>
    <s v="Л.Амгалан"/>
    <s v="Улсын төсөв"/>
    <m/>
    <m/>
    <m/>
    <m/>
    <m/>
    <m/>
    <m/>
    <m/>
  </r>
  <r>
    <n v="560"/>
    <d v="2021-06-04T00:00:00"/>
    <m/>
    <x v="0"/>
    <s v="Эрдэнэт механик сервис ХХК"/>
    <d v="2021-06-18T00:00:00"/>
    <m/>
    <s v="Механизмын сэлбэг материал нийлүүлэх"/>
    <x v="6"/>
    <s v="Эрдэнэт үйлдвэр ТӨҮГ"/>
    <s v="ТӨБЗГ"/>
    <d v="3173-06-01T00:00:00"/>
    <d v="2021-06-16T00:00:00"/>
    <s v="6-1/3320"/>
    <s v="Э.Билгүүн"/>
    <s v="Өөрийн хөрөнгө"/>
    <n v="610519248"/>
    <m/>
    <m/>
    <m/>
    <m/>
    <m/>
    <m/>
    <m/>
  </r>
  <r>
    <n v="561"/>
    <d v="2021-06-04T00:00:00"/>
    <m/>
    <x v="4"/>
    <s v="Говь экуйпмент рентал флийт ХХК"/>
    <d v="2021-06-18T00:00:00"/>
    <m/>
    <s v="Экскаватор 3.0-3.5 м3 нийлүүлэх"/>
    <x v="8"/>
    <s v="Монголросцветмет ТӨҮГ"/>
    <s v="ТӨБЗГ"/>
    <s v="6-1/3147"/>
    <m/>
    <m/>
    <s v="Б.Түвшин"/>
    <m/>
    <m/>
    <m/>
    <m/>
    <m/>
    <m/>
    <m/>
    <m/>
    <m/>
  </r>
  <r>
    <n v="562"/>
    <d v="2021-06-04T00:00:00"/>
    <m/>
    <x v="5"/>
    <s v="Монтех дистрибьюшн ХХК"/>
    <d v="2021-06-18T00:00:00"/>
    <m/>
    <s v="Этолан багаж 2 нийлүүлэх"/>
    <x v="0"/>
    <s v="Багануур Зүүн өмнөд бүсийн цахилгаан түгээх сүлжээ ТӨХК"/>
    <s v="ЭХС"/>
    <m/>
    <d v="2021-06-08T00:00:00"/>
    <d v="3144-06-01T00:00:00"/>
    <s v="Ч.Баярмаа"/>
    <m/>
    <m/>
    <m/>
    <m/>
    <m/>
    <m/>
    <m/>
    <m/>
    <m/>
  </r>
  <r>
    <n v="563"/>
    <d v="2021-06-04T00:00:00"/>
    <m/>
    <x v="2"/>
    <s v="Сетунари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1, Багц 2"/>
    <x v="1"/>
    <s v="Эрүүл мэндийн даатгалын ерөнхий газар"/>
    <s v="ЭМС"/>
    <s v=" 6-1/3152"/>
    <s v=" 2021/06/18"/>
    <s v=" 6-1/3380"/>
    <s v="Г.Мөнхцэцэг"/>
    <s v="Сан"/>
    <n v="14950000000"/>
    <m/>
    <m/>
    <m/>
    <m/>
    <m/>
    <m/>
    <m/>
  </r>
  <r>
    <n v="564"/>
    <d v="2021-06-04T00:00:00"/>
    <m/>
    <x v="2"/>
    <s v="Бодь электроникс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5"/>
    <x v="2"/>
    <s v="Эрүүл мэндийн даатгалын ерөнхий газар"/>
    <s v="ЭМС"/>
    <s v=" 6-1/3152"/>
    <s v=" 2021/06/18"/>
    <s v=" 6-1/3380"/>
    <s v="Г.Мөнхцэцэг"/>
    <s v="Сан"/>
    <n v="6000000000"/>
    <m/>
    <m/>
    <m/>
    <m/>
    <m/>
    <m/>
    <m/>
  </r>
  <r>
    <n v="565"/>
    <d v="2021-06-04T00:00:00"/>
    <m/>
    <x v="1"/>
    <s v="Сэлэнгэ есөн эрдэнэ ХХК"/>
    <d v="2021-06-18T00:00:00"/>
    <m/>
    <s v="Бугант төв доторхи зам засвар"/>
    <x v="1"/>
    <s v="Сэлэнгэ аймгийн Ерөө сумын ЗДТГ"/>
    <s v="Сэлэнгэ аймгийн ЗД"/>
    <d v="3149-06-01T00:00:00"/>
    <d v="2021-06-18T00:00:00"/>
    <d v="3375-06-01T00:00:00"/>
    <s v="Д.Номингэрэл"/>
    <s v="Орон нутгийн төсөв"/>
    <n v="387213500"/>
    <m/>
    <m/>
    <m/>
    <m/>
    <m/>
    <m/>
    <m/>
  </r>
  <r>
    <n v="566"/>
    <d v="2021-06-04T00:00:00"/>
    <m/>
    <x v="1"/>
    <s v="Сэлэнгэ есөн эрдэнэ ХХК"/>
    <d v="2021-06-18T00:00:00"/>
    <m/>
    <s v="Сумын төвд зам тавих, тэмдэг тэмдэглэгээ хийх"/>
    <x v="1"/>
    <s v="Сэлэнгэ аймгийн Хүдэр сумын ЗДТГ"/>
    <s v="Сэлэнгэ аймгийн ЗД"/>
    <d v="3148-06-01T00:00:00"/>
    <d v="2021-06-18T00:00:00"/>
    <d v="3416-06-01T00:00:00"/>
    <s v="Д.Номингэрэл"/>
    <s v="Орон нутгийн төсөв"/>
    <n v="420000000"/>
    <m/>
    <m/>
    <m/>
    <m/>
    <m/>
    <m/>
    <m/>
  </r>
  <r>
    <n v="567"/>
    <d v="2021-06-04T00:00:00"/>
    <m/>
    <x v="4"/>
    <s v="Койн хаус ХХК"/>
    <d v="2021-06-18T00:00:00"/>
    <m/>
    <s v="Чийг, температурын автомат хэмжих хэрэгсэл нийлүүлэх"/>
    <x v="7"/>
    <s v="Цаг уур, орчны шинжилгээний хүрээлэн"/>
    <s v="БОАЖС"/>
    <m/>
    <d v="2021-06-08T00:00:00"/>
    <s v="6-1/3146"/>
    <s v="Б.Түвшин"/>
    <m/>
    <m/>
    <m/>
    <m/>
    <m/>
    <m/>
    <m/>
    <m/>
    <m/>
  </r>
  <r>
    <n v="568"/>
    <d v="2021-06-04T00:00:00"/>
    <m/>
    <x v="2"/>
    <s v="Си ай ти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3"/>
    <x v="1"/>
    <s v="Эрүүл мэндийн даатгалын ерөнхий газар"/>
    <s v="ЭМС"/>
    <s v=" 6-1/3152"/>
    <s v=" 2021/06/18"/>
    <s v=" 6-1/3380"/>
    <s v="Г.Мөнхцэцэг"/>
    <s v="Сан"/>
    <n v="8400000000"/>
    <m/>
    <m/>
    <m/>
    <m/>
    <m/>
    <m/>
    <m/>
  </r>
  <r>
    <n v="569"/>
    <d v="2021-06-07T00:00:00"/>
    <m/>
    <x v="2"/>
    <s v="Айс транзит ХХК"/>
    <d v="2021-06-21T00:00:00"/>
    <m/>
    <s v="Эмаль будаг нийлүүлэх"/>
    <x v="1"/>
    <s v="Эрдэнэт үйлдвэр ТӨҮГ"/>
    <s v="ТӨБЗГ"/>
    <s v=" 6-1/3170"/>
    <s v=" 2021/06/21"/>
    <s v=" 6-1/3440"/>
    <s v="Г.Мөнхцэцэг"/>
    <s v="Өөрийн хөрөнгө"/>
    <n v="1171355871"/>
    <m/>
    <m/>
    <m/>
    <m/>
    <m/>
    <m/>
    <m/>
  </r>
  <r>
    <n v="570"/>
    <d v="2021-06-07T00:00:00"/>
    <m/>
    <x v="3"/>
    <s v="Dongheng ХХК"/>
    <d v="2021-06-21T00:00:00"/>
    <m/>
    <s v="Нийтийн тээврийн парк шинэчлэлт "/>
    <x v="0"/>
    <s v="НХААГ"/>
    <s v="Нийслэлийн ЗД"/>
    <n v="0"/>
    <d v="2021-06-10T00:00:00"/>
    <s v=" 6-1/3171"/>
    <s v="Д.Отгонсүрэн"/>
    <n v="0"/>
    <m/>
    <m/>
    <m/>
    <m/>
    <m/>
    <m/>
    <m/>
    <m/>
  </r>
  <r>
    <n v="571"/>
    <d v="2021-06-07T00:00:00"/>
    <m/>
    <x v="4"/>
    <s v="Чоногол трейд ХХК"/>
    <d v="2021-06-21T00:00:00"/>
    <m/>
    <s v="Өндөр өртөгт эмнэлгийн хэрэгсэл худалдан авах"/>
    <x v="5"/>
    <s v="Улсын 1 дүгээр төв эмнэлэг"/>
    <s v="ЭМС"/>
    <m/>
    <m/>
    <m/>
    <s v="Б.Түвшин"/>
    <m/>
    <m/>
    <m/>
    <m/>
    <m/>
    <m/>
    <m/>
    <m/>
    <m/>
  </r>
  <r>
    <n v="572"/>
    <d v="2021-06-07T00:00:00"/>
    <m/>
    <x v="4"/>
    <s v="Эдем ХХК"/>
    <d v="2021-06-21T00:00:00"/>
    <m/>
    <s v="Ажиллагсдад олгох хүнсий бүтээгдэхүүн"/>
    <x v="2"/>
    <s v="Монголросцветмет ТӨҮГ"/>
    <s v="ТӨБЗГ"/>
    <m/>
    <d v="2021-06-21T00:00:00"/>
    <s v="6-1/3454"/>
    <s v="Б.Түвшин"/>
    <s v="Өөрийн хөрөнгө"/>
    <n v="215000000"/>
    <m/>
    <m/>
    <m/>
    <m/>
    <m/>
    <m/>
    <m/>
  </r>
  <r>
    <n v="573"/>
    <d v="2021-06-07T00:00:00"/>
    <m/>
    <x v="5"/>
    <s v="Чандмань хангай ХХК"/>
    <d v="2021-06-21T00:00:00"/>
    <m/>
    <s v="Цэцэрлэгийн барилгын гадна их засвар /Ховд, Үенч сум/"/>
    <x v="1"/>
    <s v="Ховд аймгийн ХААА"/>
    <s v="Ховд аймгийн ЗД"/>
    <d v="3194-06-01T00:00:00"/>
    <d v="2021-06-21T00:00:00"/>
    <d v="3441-06-01T00:00:00"/>
    <s v="Ч.Баярмаа"/>
    <s v="Орон нутгийн төсөв"/>
    <n v="75000000"/>
    <m/>
    <m/>
    <m/>
    <m/>
    <m/>
    <m/>
    <m/>
  </r>
  <r>
    <n v="574"/>
    <d v="2021-06-07T00:00:00"/>
    <m/>
    <x v="1"/>
    <s v="Лау Лау ХХК"/>
    <d v="2021-06-21T00:00:00"/>
    <m/>
    <s v="Соёлын төвийн барилга, 300 суудал /Баян-Өлгий, Толбо сум/"/>
    <x v="3"/>
    <s v="Баян-Өлгий аймгийн ОНӨГ"/>
    <s v="Баян-Өлгий аймгийн ЗД"/>
    <s v="6-1/3167"/>
    <d v="2021-06-21T00:00:00"/>
    <s v="6-1/3463"/>
    <s v="Д.Номингэрэл"/>
    <s v="Улсын төсвийн хөрөнгө оруулалт"/>
    <n v="1683200000"/>
    <m/>
    <m/>
    <m/>
    <m/>
    <m/>
    <m/>
    <m/>
  </r>
  <r>
    <n v="575"/>
    <d v="2021-06-07T00:00:00"/>
    <m/>
    <x v="6"/>
    <s v="Чиглэл ХХК"/>
    <d v="2021-06-21T00:00:00"/>
    <m/>
    <s v="Уурхайн шинэ хотхоны гал тогооны тоног төхөөрөмж худалдан авах"/>
    <x v="2"/>
    <s v="Эрдэнэс-Тавантолгой ХК"/>
    <s v="УУХҮС"/>
    <s v="6-1/3193%"/>
    <d v="2021-06-21T00:00:00"/>
    <d v="3457-06-01T00:00:00"/>
    <s v="Л.Амгалан"/>
    <s v="Өөрийн хөрөнгө "/>
    <n v="75040000"/>
    <m/>
    <m/>
    <m/>
    <m/>
    <m/>
    <m/>
    <m/>
  </r>
  <r>
    <n v="576"/>
    <d v="2021-06-07T00:00:00"/>
    <m/>
    <x v="2"/>
    <s v="Цэцэнс майнинг энд энержи ХХК"/>
    <d v="2021-06-21T00:00:00"/>
    <m/>
    <s v="10-33 мм бутармагнай 3100-3960 ккал/кг доошгүй илчлэгтэй нүүрс нийлүүлэх Багц 1"/>
    <x v="2"/>
    <s v="Төв аймгийн Төв Чандмань-ДЭХГ ОНӨААТҮГ"/>
    <s v="Төв аймгийн ЗД"/>
    <s v=" 6-1/3168"/>
    <s v=" 2021/06/21"/>
    <s v=" 6-1/3464"/>
    <s v="Г.Мөнхцэцэг"/>
    <s v="Өөрийн хөрөнгө"/>
    <n v="3002760404"/>
    <m/>
    <m/>
    <m/>
    <m/>
    <m/>
    <m/>
    <m/>
  </r>
  <r>
    <n v="577"/>
    <d v="2021-06-07T00:00:00"/>
    <m/>
    <x v="0"/>
    <s v="Төгс үлэмжийн чанар ХХК"/>
    <d v="2021-06-21T00:00:00"/>
    <m/>
    <s v="Зам цэвэрлэгээний машины шүүр нийлүүлэх"/>
    <x v="0"/>
    <s v="Хот тохижилтын газар ОНӨААТҮГ"/>
    <s v="Нийслэлийн ЗД"/>
    <m/>
    <d v="2021-06-14T00:00:00"/>
    <d v="3223-06-01T00:00:00"/>
    <s v="Э.Билгүүн"/>
    <s v="нийслэлийн төсөв"/>
    <n v="115500000"/>
    <m/>
    <m/>
    <m/>
    <m/>
    <m/>
    <m/>
    <m/>
  </r>
  <r>
    <n v="578"/>
    <d v="2021-06-07T00:00:00"/>
    <m/>
    <x v="5"/>
    <s v="ИЭК монгол ХХК"/>
    <d v="2021-06-21T00:00:00"/>
    <m/>
    <s v="Автомат нийлүүлэх"/>
    <x v="1"/>
    <s v="Улаанбаатар цахилгаан түгээх сүлжээ ТӨХК"/>
    <s v="ЭХС"/>
    <d v="3195-06-01T00:00:00"/>
    <d v="2021-06-21T00:00:00"/>
    <d v="3442-06-01T00:00:00"/>
    <s v="Ч.Баярмаа"/>
    <s v="Өөрийн хөрөнгө"/>
    <n v="322084100"/>
    <m/>
    <m/>
    <m/>
    <m/>
    <m/>
    <m/>
    <m/>
  </r>
  <r>
    <n v="579"/>
    <d v="2021-06-08T00:00:00"/>
    <m/>
    <x v="4"/>
    <s v="МБ инженеринг ХХК"/>
    <d v="2021-06-22T00:00:00"/>
    <m/>
    <s v="Тусгай тоноглолтой галын машин нийлүүлэгчийг сонгох"/>
    <x v="1"/>
    <s v="Эрдэнэс-Тавантолгой ХК"/>
    <s v="УУХҮС"/>
    <m/>
    <d v="2021-06-24T00:00:00"/>
    <s v="6-1/3555"/>
    <s v="Б.Түвшин"/>
    <s v="Өөрийн хөрөнгө"/>
    <n v="858000000"/>
    <m/>
    <m/>
    <m/>
    <m/>
    <m/>
    <m/>
    <m/>
  </r>
  <r>
    <n v="580"/>
    <d v="2021-06-08T00:00:00"/>
    <m/>
    <x v="6"/>
    <s v="Протек ХХК"/>
    <d v="2021-06-22T00:00:00"/>
    <m/>
    <s v="Соёлын төвийн тоног төхөөрөмж"/>
    <x v="1"/>
    <s v="Булган аймгийн ОНӨГ"/>
    <s v="Булган аймгийн ЗД"/>
    <s v="6-1/3235"/>
    <d v="2021-06-22T00:00:00"/>
    <d v="3466-06-01T00:00:00"/>
    <s v="Л.Амгалан"/>
    <s v="Улсын төсвийн хөрөнгө оруулалт"/>
    <n v="250000000"/>
    <m/>
    <s v="үгүй"/>
    <m/>
    <m/>
    <m/>
    <m/>
    <m/>
  </r>
  <r>
    <n v="581"/>
    <d v="2021-06-08T00:00:00"/>
    <m/>
    <x v="4"/>
    <s v="Моннис моторс ХХК"/>
    <d v="2021-06-22T00:00:00"/>
    <m/>
    <s v="Зам, тээврийн хөгжлийн салбарын Улаанбаатар хотод хийгдэх хөрөнгө оруулалт &quot;Улаанбаатар&quot;, Нийтийн тээврийн парк, шинэчлэлтийн ажил"/>
    <x v="0"/>
    <s v="НХААГ"/>
    <s v="Нийслэлийн ЗД"/>
    <m/>
    <m/>
    <m/>
    <s v="Б.Түвшин"/>
    <m/>
    <m/>
    <m/>
    <m/>
    <m/>
    <m/>
    <m/>
    <m/>
    <m/>
  </r>
  <r>
    <n v="582"/>
    <d v="2021-06-10T00:00:00"/>
    <m/>
    <x v="3"/>
    <s v="Альфа филтер ХХК"/>
    <d v="2021-06-24T00:00:00"/>
    <m/>
    <s v="Агаар шүүгч, маслын шүүр, түлшний шүүр худалдан авах"/>
    <x v="1"/>
    <s v="Нийслэлийн зорчигч тээврийн нэгтгэл ОНӨААТҮГ"/>
    <s v="Нийслэлийн ЗД"/>
    <s v=" 6-1/3151"/>
    <d v="2021-06-23T00:00:00"/>
    <d v="3506-05-31T00:00:00"/>
    <s v="Д.Отгонсүрэн"/>
    <s v="Өөрийн хөрөнгө"/>
    <n v="100000000"/>
    <s v="сунгасан"/>
    <m/>
    <m/>
    <m/>
    <m/>
    <m/>
    <m/>
  </r>
  <r>
    <n v="583"/>
    <d v="2021-06-10T00:00:00"/>
    <m/>
    <x v="5"/>
    <s v="Практикал даатгал ХХК"/>
    <d v="2021-06-24T00:00:00"/>
    <m/>
    <s v="Даатгалын үйлчилгээ"/>
    <x v="1"/>
    <s v="Эрдэнэс-Тавантолгой ХК"/>
    <s v="УУХҮС"/>
    <d v="3309-06-01T00:00:00"/>
    <d v="2021-06-13T00:00:00"/>
    <d v="3504-06-01T00:00:00"/>
    <s v="Ч.Баярмаа"/>
    <s v="Өөрийн хөрөнгө "/>
    <n v="1355309200"/>
    <m/>
    <m/>
    <m/>
    <m/>
    <m/>
    <m/>
    <m/>
  </r>
  <r>
    <n v="584"/>
    <d v="2021-06-10T00:00:00"/>
    <m/>
    <x v="3"/>
    <s v="Майтеч ХХК"/>
    <d v="2021-06-24T00:00:00"/>
    <m/>
    <s v="Их соёл-Эх үндэс төсөл хөтөлбөр /Дундговь/"/>
    <x v="1"/>
    <s v="ТХААГ"/>
    <s v="Шадар сайд"/>
    <s v=" 6-1/3303"/>
    <d v="2021-06-24T00:00:00"/>
    <s v=" 6-1/3561"/>
    <s v="Д.Отгонсүрэн"/>
    <s v="Улсын төсвийн хөрөнгө оруулалт"/>
    <n v="300000000"/>
    <s v="сунгасан"/>
    <m/>
    <m/>
    <m/>
    <m/>
    <m/>
    <m/>
  </r>
  <r>
    <n v="585"/>
    <d v="2021-06-10T00:00:00"/>
    <m/>
    <x v="1"/>
    <s v="Мурап ХХК"/>
    <d v="2021-06-24T00:00:00"/>
    <m/>
    <s v="Соёлын төвийн барилга, 300 суудал /Баян-Өлгий, Толбо сум/"/>
    <x v="3"/>
    <s v="Баян-Өлгий аймгийн ОНӨГ"/>
    <s v="Баян-Өлгий аймгийн ЗД"/>
    <d v="3376-06-01T00:00:00"/>
    <d v="2021-06-21T00:00:00"/>
    <s v="6-1/3454"/>
    <s v="Д.Номингэрэл"/>
    <s v="Улсын төсвийн хөрөнгө оруулалт"/>
    <n v="1683200000"/>
    <m/>
    <m/>
    <m/>
    <m/>
    <m/>
    <m/>
    <m/>
  </r>
  <r>
    <n v="586"/>
    <d v="2021-06-10T00:00:00"/>
    <m/>
    <x v="4"/>
    <s v="Далиан донгхэнг жидонг анжуанг гонгчэнг ХК"/>
    <d v="2021-06-24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87"/>
    <d v="2021-06-10T00:00:00"/>
    <m/>
    <x v="1"/>
    <s v="Витафит ХХК"/>
    <d v="2021-06-24T00:00:00"/>
    <m/>
    <s v="Сайжруулсан шахмал түлшний кнедир тоног төхөөрөмж худалдан авах Багц-2"/>
    <x v="0"/>
    <s v="Тавантолгой түлш ХХК"/>
    <s v="УУХҮС"/>
    <m/>
    <d v="2021-06-15T00:00:00"/>
    <d v="3275-06-01T00:00:00"/>
    <s v="Д.Номингэрэл"/>
    <s v="Өөрийн хөрөнгө "/>
    <n v="1648285880"/>
    <m/>
    <m/>
    <m/>
    <m/>
    <m/>
    <m/>
    <m/>
  </r>
  <r>
    <n v="588"/>
    <d v="2021-06-10T00:00:00"/>
    <m/>
    <x v="2"/>
    <s v="Бодь электроникс ХХК"/>
    <d v="2021-06-24T00:00:00"/>
    <m/>
    <s v="Компьютер, тоног төхөөрөмж /Улсын хэмжээнд/ Багц 1"/>
    <x v="1"/>
    <s v="Улсын ерөнхий прокурорын газар"/>
    <s v="УЕП"/>
    <s v=" 6-1/3251"/>
    <s v=" 2021/06/24"/>
    <s v=" 6-1/3558"/>
    <s v="Г.Мөнхцэцэг"/>
    <s v="Улсын төсвийн хөрөнгө оруулалт"/>
    <n v="1000000000"/>
    <m/>
    <m/>
    <m/>
    <m/>
    <m/>
    <m/>
    <m/>
  </r>
  <r>
    <n v="589"/>
    <d v="2021-06-10T00:00:00"/>
    <m/>
    <x v="4"/>
    <s v="Батсээр ХХК"/>
    <d v="2021-06-24T00:00:00"/>
    <m/>
    <s v="Тусгай тоноглолтой галын автомашин нийлүүлэх"/>
    <x v="1"/>
    <s v="Эрдэнэс-Тавантолгой ХК"/>
    <s v="УУХҮС"/>
    <m/>
    <d v="2021-06-24T00:00:00"/>
    <s v="6-1/3555"/>
    <s v="Б.Түвшин"/>
    <s v="Өөрийн хөрөнгө"/>
    <n v="858000000"/>
    <m/>
    <m/>
    <m/>
    <m/>
    <m/>
    <m/>
    <m/>
  </r>
  <r>
    <n v="590"/>
    <d v="2021-06-10T00:00:00"/>
    <m/>
    <x v="2"/>
    <s v="Бодь электроникс ХХК"/>
    <d v="2021-06-24T00:00:00"/>
    <m/>
    <s v="Компьютер, тоног төхөөрөмж /Улсын хэмжээнд/ Багц 2"/>
    <x v="1"/>
    <s v="Улсын ерөнхий прокурорын газар"/>
    <s v="УЕП"/>
    <s v=" 6-1/3251"/>
    <s v=" 2021/06/24"/>
    <s v=" 6-1/3558"/>
    <s v="Г.Мөнхцэцэг"/>
    <s v="Улсын төсвийн хөрөнгө оруулалт"/>
    <n v="1085648000"/>
    <m/>
    <m/>
    <m/>
    <m/>
    <m/>
    <m/>
    <m/>
  </r>
  <r>
    <n v="591"/>
    <d v="2021-06-11T00:00:00"/>
    <m/>
    <x v="5"/>
    <s v="Хоргын чулуу ХХК"/>
    <d v="2021-06-25T00:00:00"/>
    <m/>
    <s v="Цэцэрлэгийн барилга, 150 ортой/Төв аймаг, Лүн сум/"/>
    <x v="0"/>
    <s v="Төв аймгийн барилга захиалагч, орон сууцны корпораци ОНӨААТҮГ"/>
    <s v="БШУС"/>
    <m/>
    <d v="2021-06-16T00:00:00"/>
    <s v="6-1/3315"/>
    <s v="Ч.Баярмаа"/>
    <m/>
    <m/>
    <m/>
    <m/>
    <m/>
    <m/>
    <m/>
    <m/>
    <m/>
  </r>
  <r>
    <n v="592"/>
    <d v="2021-06-11T00:00:00"/>
    <m/>
    <x v="5"/>
    <s v="Хасу энержи интернэшнл ХХК"/>
    <d v="2021-06-25T00:00:00"/>
    <m/>
    <s v="Боловсролын салбарын тоног төхөөрөмж /Улаанбаатар, Баянзүрх дүүрэг 1, 2,_x000a_3,7, 9,10, 11, 12, 17, 19,20,21,22, 23,24, 27,28 дүгээр хороо/"/>
    <x v="1"/>
    <s v="НХААГ"/>
    <s v="Нийслэлийн ЗД"/>
    <d v="3308-06-01T00:00:00"/>
    <d v="2021-06-25T00:00:00"/>
    <d v="3572-06-01T00:00:00"/>
    <s v="Ч.Баярмаа"/>
    <s v="Улсын төсвийн хөрөнгө оруулалт"/>
    <n v="1100000000"/>
    <m/>
    <m/>
    <m/>
    <m/>
    <m/>
    <m/>
    <m/>
  </r>
  <r>
    <n v="593"/>
    <d v="2021-06-11T00:00:00"/>
    <m/>
    <x v="4"/>
    <s v="Моннис моторс ХХК"/>
    <d v="2021-06-25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94"/>
    <d v="2021-06-11T00:00:00"/>
    <m/>
    <x v="7"/>
    <s v="Некстдистрибьюшн ХХК"/>
    <d v="2021-06-25T00:00:00"/>
    <m/>
    <s v="Ерөнхий боловсролын сургуулийн дотуур байранд угаалгын машин, хатаагч, зурагт, агаар цэвэршүүлэгч, ус цэвэршүүлэгч худалдан авах"/>
    <x v="6"/>
    <s v="ТХААГ"/>
    <s v="Шадар сайд"/>
    <n v="3341"/>
    <d v="2021-06-24T00:00:00"/>
    <s v="6-1/3537"/>
    <s v="Д.Гантулга"/>
    <m/>
    <m/>
    <m/>
    <m/>
    <m/>
    <m/>
    <m/>
    <m/>
    <m/>
  </r>
  <r>
    <n v="595"/>
    <d v="2021-06-11T00:00:00"/>
    <m/>
    <x v="3"/>
    <s v="Урал их ХХК"/>
    <d v="2021-06-25T00:00:00"/>
    <m/>
    <s v="4 дүгээр хороо, 21А дугаар байрны дээвэр засвар"/>
    <x v="2"/>
    <s v="Сүхбаатар дүүргийн ХААА"/>
    <s v="Нийслэлийн ЗД"/>
    <s v=" 6-1/3304"/>
    <d v="2021-06-25T00:00:00"/>
    <s v=" 6-1/3562"/>
    <s v="Д.Отгонсүрэн"/>
    <s v="Орон нутгийн төсөв"/>
    <n v="67254700"/>
    <s v="сунгаагүй"/>
    <m/>
    <m/>
    <m/>
    <m/>
    <m/>
    <m/>
  </r>
  <r>
    <n v="596"/>
    <d v="2021-06-11T00:00:00"/>
    <m/>
    <x v="4"/>
    <s v="Еврохан ХХК"/>
    <d v="2021-06-25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97"/>
    <d v="2021-06-11T00:00:00"/>
    <m/>
    <x v="7"/>
    <s v="Оточ оргил ХХК"/>
    <d v="2021-06-25T00:00:00"/>
    <m/>
    <s v="Хэнтий ус ХХК-д универсал трактор нийлүүлэх"/>
    <x v="1"/>
    <s v="Хэнтий аймгийн ОНӨГ"/>
    <s v="Хэнтий аймгийн ЗД"/>
    <n v="3340"/>
    <d v="2021-06-25T00:00:00"/>
    <d v="3576-06-01T00:00:00"/>
    <s v="Д.Гантулга"/>
    <s v="Орон нутгийн хөгжлийн сан"/>
    <n v="94000000"/>
    <m/>
    <m/>
    <m/>
    <m/>
    <m/>
    <m/>
    <m/>
  </r>
  <r>
    <n v="598"/>
    <d v="2021-06-14T00:00:00"/>
    <m/>
    <x v="2"/>
    <s v="Матриц ХХК"/>
    <d v="2021-06-28T00:00:00"/>
    <m/>
    <s v="Автоматжуулагчийн төв контороллерийн процесс "/>
    <x v="7"/>
    <s v="Эрдэнэт үйлдвэр ТӨҮГ"/>
    <s v="ТӨБЗГ"/>
    <s v=" -"/>
    <s v=" 2021/06/23"/>
    <s v=" 6-1/3501"/>
    <s v="Г.Мөнхцэцэг"/>
    <s v="Өөрийн хөрөнгө"/>
    <n v="294658650"/>
    <m/>
    <m/>
    <m/>
    <m/>
    <m/>
    <m/>
    <m/>
  </r>
  <r>
    <n v="599"/>
    <d v="2021-06-14T00:00:00"/>
    <m/>
    <x v="1"/>
    <s v="Мээжийн савдаг ХХК"/>
    <d v="2021-06-28T00:00:00"/>
    <m/>
    <s v="Гал унтраах төхөөрөмж ба материал"/>
    <x v="1"/>
    <s v="Эрдэнэт үйлдвэр ТӨҮГ"/>
    <s v="ТӨБЗГ"/>
    <d v="3306-06-01T00:00:00"/>
    <d v="2021-06-24T00:00:00"/>
    <d v="3554-06-01T00:00:00"/>
    <s v="Д.Номингэрэл"/>
    <s v="Өөрийн хөрөнгө"/>
    <n v="561247935"/>
    <m/>
    <s v="Тийм "/>
    <m/>
    <m/>
    <m/>
    <m/>
    <m/>
  </r>
  <r>
    <n v="600"/>
    <d v="2021-06-11T00:00:00"/>
    <m/>
    <x v="5"/>
    <s v="Дашваанжил ХХК"/>
    <d v="2021-06-25T00:00:00"/>
    <m/>
    <s v="Сайжруулсан шахмал түлшний бойлер тоног төхөөрөмж худалдан авах"/>
    <x v="8"/>
    <s v="Тавантолгой түлш ХХК"/>
    <s v="ТӨБЗГ"/>
    <m/>
    <d v="2021-06-16T00:00:00"/>
    <s v="6-1/3316"/>
    <s v="Ч.Баярмаа"/>
    <m/>
    <m/>
    <m/>
    <m/>
    <m/>
    <m/>
    <m/>
    <m/>
    <m/>
  </r>
  <r>
    <n v="601"/>
    <d v="2021-06-14T00:00:00"/>
    <m/>
    <x v="7"/>
    <s v="Мон тиско ХХК"/>
    <d v="2021-06-28T00:00:00"/>
    <m/>
    <s v="Тусгай зориулалтын дугуй нийлүүлэх"/>
    <x v="0"/>
    <s v="Эрдэнэт үйлдвэр ТӨҮГ"/>
    <s v="ТӨБЗГ"/>
    <m/>
    <d v="2021-06-18T00:00:00"/>
    <d v="3405-06-01T00:00:00"/>
    <s v="Д.Гантулга"/>
    <m/>
    <m/>
    <m/>
    <m/>
    <m/>
    <m/>
    <m/>
    <m/>
    <m/>
  </r>
  <r>
    <n v="602"/>
    <d v="2021-06-14T00:00:00"/>
    <m/>
    <x v="5"/>
    <s v="Бест вүүдэн хаус ХХК"/>
    <d v="2021-06-28T00:00:00"/>
    <m/>
    <s v="Хогийн цэг булшлах, шинэ талбай гаргах /Чандмань сум/"/>
    <x v="1"/>
    <s v="Ховд аймгийн ХААА"/>
    <s v="Ховд аймгийн ЗД"/>
    <d v="3311-06-01T00:00:00"/>
    <d v="2021-06-23T00:00:00"/>
    <s v="6-1/3505"/>
    <s v="Ч.Баярмаа"/>
    <s v="Орон нутгийн төсөв"/>
    <n v="75000000"/>
    <m/>
    <m/>
    <m/>
    <m/>
    <m/>
    <m/>
    <m/>
  </r>
  <r>
    <n v="603"/>
    <d v="2021-06-14T00:00:00"/>
    <m/>
    <x v="5"/>
    <s v="Ихэрмөнх ХХК"/>
    <d v="2021-06-28T00:00:00"/>
    <m/>
    <s v="Шинэ суурьшлын бүсийн 10 км хатуу хучилттай авто замын барилгын ажлын зураг төслийг хийлгэх"/>
    <x v="1"/>
    <s v="Баянхонгор аймгийн ОНӨГ"/>
    <s v="Баянхонгор аймгийн ЗД"/>
    <d v="3310-06-01T00:00:00"/>
    <d v="2021-06-28T00:00:00"/>
    <d v="3601-06-01T00:00:00"/>
    <s v="Ч.Баярмаа"/>
    <s v="Орон нутгийн замын сан "/>
    <n v="50000000"/>
    <m/>
    <m/>
    <m/>
    <m/>
    <m/>
    <m/>
    <m/>
  </r>
  <r>
    <n v="604"/>
    <d v="2021-06-14T00:00:00"/>
    <m/>
    <x v="3"/>
    <s v="Экстракт ХХК"/>
    <d v="2021-06-28T00:00:00"/>
    <m/>
    <s v="Залуус хорооллын нийтийн эзэмшлийн зам талбайн тохижилтын ажлын сонгон шалгаруулалт"/>
    <x v="0"/>
    <s v="Дундговь аймгийн ОНӨГ"/>
    <s v="Дундговь аймгийн ЗД"/>
    <n v="0"/>
    <d v="2021-06-16T00:00:00"/>
    <s v=" 6-1/3302"/>
    <s v="Д.Отгонсүрэн"/>
    <n v="0"/>
    <m/>
    <m/>
    <m/>
    <m/>
    <m/>
    <m/>
    <m/>
    <m/>
  </r>
  <r>
    <n v="605"/>
    <d v="2021-06-14T00:00:00"/>
    <m/>
    <x v="4"/>
    <s v="Онч сөрвэй ХХК"/>
    <d v="2021-06-28T00:00:00"/>
    <m/>
    <s v="Топогеодези /Цооногийн топо холболт, байр зүйн зураг/-ийн ажлын зөвлөх үйлчилгээ"/>
    <x v="5"/>
    <s v="Эрдэнэс силвер ресурс ХХК"/>
    <s v="ТӨБЗГ"/>
    <m/>
    <d v="2021-06-18T00:00:00"/>
    <s v="6-1/3407"/>
    <s v="Б.Түвшин"/>
    <m/>
    <m/>
    <m/>
    <m/>
    <m/>
    <m/>
    <m/>
    <m/>
    <m/>
  </r>
  <r>
    <n v="606"/>
    <d v="2021-06-14T00:00:00"/>
    <m/>
    <x v="2"/>
    <s v="Шунхлай ХХК"/>
    <d v="2021-06-28T00:00:00"/>
    <m/>
    <s v="Агаарын хөлгийн шатахуун нийлүүлэх"/>
    <x v="1"/>
    <s v="МИАТ ТӨХК"/>
    <s v="ТӨБЗГ"/>
    <s v=" 6-1/3377"/>
    <s v=" 2021/06/28"/>
    <s v=" 6-1/3608"/>
    <s v="Г.Мөнхцэцэг"/>
    <s v="Өөрийн хөрөнгө"/>
    <n v="17612388000"/>
    <m/>
    <m/>
    <m/>
    <m/>
    <m/>
    <m/>
    <m/>
  </r>
  <r>
    <n v="607"/>
    <d v="2021-06-14T00:00:00"/>
    <m/>
    <x v="1"/>
    <s v="Батсээр ХХК"/>
    <d v="2021-06-28T00:00:00"/>
    <m/>
    <s v="Цэвэрлэгээний машины шүүр нийлүүлэх"/>
    <x v="1"/>
    <s v="Хот тохижилтын газар ОНӨААТҮГ"/>
    <s v="Нийслэлийн ЗД"/>
    <s v="6-1/3307"/>
    <d v="2021-06-24T00:00:00"/>
    <d v="3553-06-01T00:00:00"/>
    <s v="Д.Номингэрэл"/>
    <s v="Өөрийн хөрөнгө "/>
    <n v="115500000"/>
    <m/>
    <m/>
    <m/>
    <m/>
    <m/>
    <m/>
    <m/>
  </r>
  <r>
    <n v="608"/>
    <d v="2021-06-15T00:00:00"/>
    <m/>
    <x v="3"/>
    <s v="Ти Эл Жи групп ХХК"/>
    <d v="2021-06-29T00:00:00"/>
    <m/>
    <s v="Дотуур байрны засвар /Өвөрхангай, Бүрд сум/"/>
    <x v="6"/>
    <s v="Өвөрхангай аймгийн ОНӨГ"/>
    <s v="Өвөрхангай аймгийн ЗД"/>
    <s v="6-1/3393"/>
    <d v="2021-06-28T00:00:00"/>
    <s v="6-1/3589"/>
    <s v="Д.Отгонсүрэн"/>
    <n v="0"/>
    <m/>
    <m/>
    <m/>
    <m/>
    <m/>
    <m/>
    <m/>
    <m/>
  </r>
  <r>
    <n v="609"/>
    <d v="2021-06-15T00:00:00"/>
    <m/>
    <x v="5"/>
    <s v="ЧПМ ХХК"/>
    <d v="2021-06-29T00:00:00"/>
    <m/>
    <s v="Тастагч, өнгөлгөөний чулуу МЕТАВО нийлүүлэх"/>
    <x v="1"/>
    <s v="Эрдэнэт үйлдвэр ТӨҮГ"/>
    <s v="ТӨБЗГ"/>
    <d v="3314-06-01T00:00:00"/>
    <d v="2021-06-29T00:00:00"/>
    <d v="3633-06-01T00:00:00"/>
    <s v="Ч.Баярмаа"/>
    <s v="Өөрийн хөрөнгө"/>
    <n v="38235321"/>
    <m/>
    <m/>
    <m/>
    <m/>
    <m/>
    <m/>
    <m/>
  </r>
  <r>
    <n v="610"/>
    <d v="2021-06-15T00:00:00"/>
    <m/>
    <x v="5"/>
    <s v="Рэйнж Интернэйшнл ХХК"/>
    <d v="2021-06-29T00:00:00"/>
    <m/>
    <s v="Түвшиний хэмжүүр нийлүүлэх"/>
    <x v="2"/>
    <s v="Эрдэнэт үйлдвэр ТӨҮГ"/>
    <s v="ТӨБЗГ"/>
    <d v="3312-06-01T00:00:00"/>
    <d v="2021-06-29T00:00:00"/>
    <d v="3634-06-01T00:00:00"/>
    <s v="Ч.Баярмаа"/>
    <s v="Өөрийн хөрөнгө"/>
    <n v="66935525"/>
    <m/>
    <m/>
    <m/>
    <m/>
    <m/>
    <m/>
    <s v="Үгүй"/>
  </r>
  <r>
    <n v="611"/>
    <d v="2021-06-15T00:00:00"/>
    <m/>
    <x v="5"/>
    <s v="Рэйнж Интернэйшнл ХХК"/>
    <d v="2021-06-29T00:00:00"/>
    <m/>
    <s v="Хуудсан төмөр нийлүүлэх"/>
    <x v="3"/>
    <s v="Эрдэнэт үйлдвэр ТӨҮГ"/>
    <s v="ТӨБЗГ"/>
    <d v="3313-06-01T00:00:00"/>
    <d v="2021-06-29T00:00:00"/>
    <d v="3635-06-01T00:00:00"/>
    <s v="Ч.Баярмаа"/>
    <s v="Өөрийн хөрөнгө"/>
    <n v="1980595587"/>
    <m/>
    <m/>
    <m/>
    <m/>
    <m/>
    <m/>
    <m/>
  </r>
  <r>
    <n v="612"/>
    <d v="2021-06-15T00:00:00"/>
    <m/>
    <x v="4"/>
    <s v="Батсээр ХХК"/>
    <d v="2021-06-29T00:00:00"/>
    <m/>
    <s v="Зам, тээврийн хөгжлийн салбарын Улаанбаатар хотод хийгдэх хөрөнгө оруулалт (Улаанбаатар) Нийтийн тээврийн парк шинэчлэлт"/>
    <x v="0"/>
    <s v="Нийслэлийн ЗДТГ"/>
    <s v="Нийслэлийн ЗД"/>
    <m/>
    <d v="2021-06-18T00:00:00"/>
    <s v="6-1/3402"/>
    <s v="Б.Түвшин"/>
    <m/>
    <m/>
    <m/>
    <m/>
    <m/>
    <m/>
    <m/>
    <m/>
    <m/>
  </r>
  <r>
    <n v="613"/>
    <d v="2021-06-15T00:00:00"/>
    <m/>
    <x v="4"/>
    <s v="Номуунзаяа ХХК"/>
    <d v="2021-06-29T00:00:00"/>
    <m/>
    <s v="“Бага сургууль, цэцэрлэгийн цогцолборын барилга /Улаанбаатар, Баянгол дүүрэг, 23 дугаар хороо/"/>
    <x v="1"/>
    <s v="ТХААГ"/>
    <s v="Шадар сайд"/>
    <s v="6-1/3443"/>
    <d v="2021-06-29T00:00:00"/>
    <s v="6-1/3658"/>
    <s v="Б.Түвшин"/>
    <s v="Улсын төсвийн хөрөнгө оруулалт"/>
    <n v="3315000000"/>
    <m/>
    <m/>
    <m/>
    <m/>
    <m/>
    <m/>
    <m/>
  </r>
  <r>
    <n v="614"/>
    <d v="2021-06-16T00:00:00"/>
    <m/>
    <x v="2"/>
    <s v="ХЗТ автозам ХХК"/>
    <d v="2021-06-30T00:00:00"/>
    <m/>
    <s v="Улиастай-Алтай чиглэлийн 198 км хатуу хучилттай авто замын үлдэгдэл, 60 км авто замын зураг төсөв"/>
    <x v="1"/>
    <s v="ЗТХЯ"/>
    <s v="ЗТХС"/>
    <s v=" 6-1/3386"/>
    <s v=" 2021/06/30"/>
    <s v=" 6-1/3732"/>
    <s v="Г.Мөнхцэцэг"/>
    <s v="Улсын төсвийн хөрөнгө оруулалт"/>
    <n v="310000000"/>
    <m/>
    <m/>
    <m/>
    <m/>
    <m/>
    <m/>
    <m/>
  </r>
  <r>
    <n v="615"/>
    <d v="2021-06-16T00:00:00"/>
    <m/>
    <x v="3"/>
    <s v="Автоблок ХХК"/>
    <d v="2021-06-30T00:00:00"/>
    <m/>
    <s v="Батлан хамгаалахын хэрэгцээт автотехникийн сэлбэг хэрэгсэл нийлүүлэх"/>
    <x v="8"/>
    <s v="Батлан хамгаалах яам"/>
    <s v="БХС"/>
    <s v=" 6-1/3394"/>
    <d v="2021-06-30T00:00:00"/>
    <s v="6-1/3717"/>
    <s v="Д.Отгонсүрэн"/>
    <n v="0"/>
    <m/>
    <m/>
    <m/>
    <m/>
    <m/>
    <m/>
    <m/>
    <m/>
  </r>
  <r>
    <n v="616"/>
    <d v="2021-06-16T00:00:00"/>
    <m/>
    <x v="4"/>
    <s v="Ай эм тек ХХК"/>
    <d v="2021-06-30T00:00:00"/>
    <m/>
    <s v="Өндөр өртөгт эмнэлгийн хэрэсэл авах тендер"/>
    <x v="4"/>
    <s v="Гэмтэл согог судлалын үндэсний төв"/>
    <s v="ЭМС"/>
    <m/>
    <m/>
    <m/>
    <s v="Б.Түвшин"/>
    <m/>
    <m/>
    <m/>
    <m/>
    <m/>
    <m/>
    <m/>
    <m/>
    <m/>
  </r>
  <r>
    <n v="617"/>
    <d v="2021-06-16T00:00:00"/>
    <m/>
    <x v="5"/>
    <s v="Эвлэл ХХК"/>
    <d v="2021-06-30T00:00:00"/>
    <m/>
    <s v="2-р багцын худаг гаргах"/>
    <x v="0"/>
    <s v="Ховд аймгийн Дарви сумын ЗДТГ"/>
    <s v="Ховд аймгийн ЗД"/>
    <m/>
    <d v="2021-06-18T00:00:00"/>
    <d v="3391-06-01T00:00:00"/>
    <s v="Ч.Баярмаа"/>
    <m/>
    <m/>
    <m/>
    <m/>
    <m/>
    <m/>
    <m/>
    <m/>
    <m/>
  </r>
  <r>
    <n v="618"/>
    <d v="2021-06-16T00:00:00"/>
    <m/>
    <x v="6"/>
    <s v="Гэрэлт оньс ХХК"/>
    <d v="2021-06-30T00:00:00"/>
    <m/>
    <s v="Харуулын суурь машин нийлүүлэх"/>
    <x v="0"/>
    <s v="Монголросцветмет ТӨҮГ"/>
    <s v="ТӨБЗГ"/>
    <m/>
    <d v="2021-06-18T00:00:00"/>
    <s v="6-1/3392"/>
    <s v="Л.Амгалан"/>
    <s v="Өөрийн хөрөнгө"/>
    <m/>
    <m/>
    <m/>
    <m/>
    <m/>
    <m/>
    <m/>
    <m/>
  </r>
  <r>
    <n v="619"/>
    <d v="2021-06-16T00:00:00"/>
    <m/>
    <x v="1"/>
    <s v="Сэлэнгэ есөн эрдэнэ ХХК"/>
    <d v="2021-06-30T00:00:00"/>
    <m/>
    <s v="Ерөө сумын төв доторх авто замын байгууламж, засвар"/>
    <x v="1"/>
    <s v="Сэлэнгэ аймгийн Ерөө сумын ЗДТГ"/>
    <s v="Сэлэнгэ аймгийн ЗД"/>
    <d v="3398-06-01T00:00:00"/>
    <d v="2021-06-29T00:00:00"/>
    <d v="3653-06-01T00:00:00"/>
    <s v="Д.Номингэрэл"/>
    <s v="Орон нутгийн төсөв"/>
    <n v="686760000"/>
    <m/>
    <m/>
    <m/>
    <m/>
    <m/>
    <m/>
    <m/>
  </r>
  <r>
    <n v="620"/>
    <d v="2021-06-16T00:00:00"/>
    <m/>
    <x v="4"/>
    <s v="Эм жи эл ди ХХК"/>
    <d v="2021-06-30T00:00:00"/>
    <m/>
    <s v="Геологи, эрэл, хайгуул, өрөмдлөг, сорьцлолтын ажил"/>
    <x v="8"/>
    <s v="Эрдэнэс алт ресурс ХХК"/>
    <s v="УУХҮС"/>
    <m/>
    <d v="2021-06-18T00:00:00"/>
    <s v="6-1/3389"/>
    <m/>
    <m/>
    <m/>
    <m/>
    <m/>
    <m/>
    <m/>
    <m/>
    <m/>
    <m/>
  </r>
  <r>
    <n v="621"/>
    <d v="2021-06-17T00:00:00"/>
    <m/>
    <x v="5"/>
    <s v="Ёст бэйс сервис ХХК"/>
    <d v="2021-07-01T00:00:00"/>
    <m/>
    <s v="Сумын төвийн тохижилтын ажил"/>
    <x v="6"/>
    <s v="Сүхаатар аймгийн Онгон сумын ЗДТГ"/>
    <s v="Сүхбаатар аймгийн ЗД"/>
    <d v="3475-06-01T00:00:00"/>
    <d v="2021-06-28T00:00:00"/>
    <d v="3599-06-01T00:00:00"/>
    <s v="Ч.Баярмаа"/>
    <m/>
    <m/>
    <m/>
    <m/>
    <m/>
    <m/>
    <m/>
    <m/>
    <m/>
  </r>
  <r>
    <n v="622"/>
    <d v="2021-06-17T00:00:00"/>
    <m/>
    <x v="6"/>
    <s v="Лэдсити ХХК"/>
    <d v="2021-07-01T00:00:00"/>
    <m/>
    <s v="Гудамж, зам талбайн гэрэлтүүлэг /Дархан сум 9, 10,  11, 12-р баг/, Шинэ-Хуучин Дарханыг холбосон авто замаас 27-р байрны дэргэдэх 4-н замын уулзвар хүртэлх авто зам дагуух явган зам, гэрэлтүүлэг"/>
    <x v="2"/>
    <s v="Дархан-Уул аймгийн ОНӨГ"/>
    <s v="Дархан-Уул аймгийн ЗД"/>
    <d v="3390-06-01T00:00:00"/>
    <d v="2021-07-01T00:00:00"/>
    <d v="3747-06-01T00:00:00"/>
    <s v="Л.Амгалан"/>
    <s v="Орон нутгийн хөгжлийн сан"/>
    <n v="632200300"/>
    <m/>
    <m/>
    <m/>
    <m/>
    <m/>
    <m/>
    <m/>
  </r>
  <r>
    <n v="623"/>
    <d v="2021-06-17T00:00:00"/>
    <m/>
    <x v="6"/>
    <s v="Баядах өргөө ХХК"/>
    <d v="2021-07-01T00:00:00"/>
    <m/>
    <s v="МУИС-н урсгал засвар 1, ШУС-ийн захиргааны урсгал зардал"/>
    <x v="1"/>
    <s v="МУИС"/>
    <s v="БШУС"/>
    <s v="6-1/3387"/>
    <d v="2021-07-01T00:00:00"/>
    <s v="6-1/3749"/>
    <s v="Л.Амгалан"/>
    <s v="Өөрийн хөрөнгө"/>
    <n v="240408000"/>
    <m/>
    <m/>
    <m/>
    <m/>
    <m/>
    <m/>
    <m/>
  </r>
  <r>
    <n v="624"/>
    <d v="2021-06-17T00:00:00"/>
    <m/>
    <x v="2"/>
    <s v="Тэнгэрсуудал ХХК"/>
    <d v="2021-07-01T00:00:00"/>
    <m/>
    <s v="Автоматжуулалтын контроллёрын төв процессор"/>
    <x v="3"/>
    <s v="Эрдэнэт үйлдвэр ТӨҮГ"/>
    <s v="ТӨБЗГ"/>
    <m/>
    <d v="2021-07-01T00:00:00"/>
    <s v=" 6-1/3750"/>
    <s v="Г.Мөнхцэцэг"/>
    <s v="Өөрийн хөрөнгө"/>
    <n v="294658650"/>
    <m/>
    <m/>
    <m/>
    <m/>
    <m/>
    <m/>
    <m/>
  </r>
  <r>
    <n v="625"/>
    <d v="2021-06-17T00:00:00"/>
    <m/>
    <x v="5"/>
    <s v="Бумбат зүрх ХХК"/>
    <d v="2021-07-01T00:00:00"/>
    <m/>
    <s v="Ногоон нуур 1008 айлын орон сууц"/>
    <x v="3"/>
    <s v="БХБЯ"/>
    <s v="БХБС"/>
    <d v="3477-06-01T00:00:00"/>
    <d v="2021-06-30T00:00:00"/>
    <d v="3720-06-01T00:00:00"/>
    <s v="Ч.Баярмаа"/>
    <s v="Улсын төсөв"/>
    <n v="693000000"/>
    <m/>
    <m/>
    <m/>
    <m/>
    <m/>
    <m/>
    <m/>
  </r>
  <r>
    <n v="626"/>
    <d v="2021-06-17T00:00:00"/>
    <m/>
    <x v="6"/>
    <s v="Ноён сайхан ХХК"/>
    <d v="2021-07-01T00:00:00"/>
    <m/>
    <s v="Дэд өртөөний хуваарилах байгууламж нийлүүлэх"/>
    <x v="1"/>
    <s v="Улаанбаатар цахилгаан түгээх сүлжээ ТӨХК"/>
    <s v="ЭХС"/>
    <d v="3479-06-01T00:00:00"/>
    <d v="2021-07-01T00:00:00"/>
    <d v="3748-06-01T00:00:00"/>
    <s v="Л.Амгалан"/>
    <s v="Өөрийн хөрөнгө"/>
    <n v="420110200"/>
    <m/>
    <s v="тийм"/>
    <m/>
    <m/>
    <m/>
    <m/>
    <m/>
  </r>
  <r>
    <n v="627"/>
    <d v="2021-06-18T00:00:00"/>
    <m/>
    <x v="4"/>
    <s v="Найрамдал оргил ХХК"/>
    <d v="2021-07-02T00:00:00"/>
    <m/>
    <s v="Халуун усны барилга /Баян-Өлгий, Бугат сум/"/>
    <x v="8"/>
    <s v="Баян-Өлгий аймгийн ОНӨГ"/>
    <s v="Баян-Өлгий аймгийн ЗД"/>
    <m/>
    <d v="2021-06-30T00:00:00"/>
    <d v="3715-06-01T00:00:00"/>
    <m/>
    <m/>
    <m/>
    <m/>
    <m/>
    <m/>
    <m/>
    <m/>
    <m/>
    <m/>
  </r>
  <r>
    <n v="628"/>
    <d v="2021-06-18T00:00:00"/>
    <m/>
    <x v="5"/>
    <s v="Миг даатгал ХХК"/>
    <d v="2021-07-02T00:00:00"/>
    <m/>
    <s v="Даатгалын үйлчилгээ үзүүлэх"/>
    <x v="2"/>
    <s v="Монголросцветмет ТӨҮГ"/>
    <s v="ТӨБЗГ"/>
    <d v="3474-06-01T00:00:00"/>
    <d v="2021-07-02T00:00:00"/>
    <d v="3759-06-01T00:00:00"/>
    <s v="Ч.Баярмаа"/>
    <s v="Өөрийн хөрөнгө"/>
    <n v="90879327"/>
    <m/>
    <m/>
    <m/>
    <m/>
    <m/>
    <m/>
    <s v="Үгүй"/>
  </r>
  <r>
    <n v="629"/>
    <d v="2021-06-18T00:00:00"/>
    <m/>
    <x v="1"/>
    <s v="Хабул констракшн ХХК"/>
    <d v="2021-07-02T00:00:00"/>
    <m/>
    <s v="Эмнэлгийн барилга, 15 ор /Төв, Баянцогт сум/"/>
    <x v="1"/>
    <s v="Төв аймгийн барилга захиалагч, орон сууцны корпораци ОНӨААТҮГ"/>
    <s v="Төв аймгийн ЗД"/>
    <d v="3481-06-01T00:00:00"/>
    <d v="2021-06-29T00:00:00"/>
    <d v="3654-06-01T00:00:00"/>
    <s v="Д.Номингэрэл"/>
    <s v="Улсын төсвийн хөрөнгө оруулалт"/>
    <n v="1700000000"/>
    <m/>
    <m/>
    <m/>
    <m/>
    <m/>
    <m/>
    <m/>
  </r>
  <r>
    <n v="630"/>
    <d v="2021-06-18T00:00:00"/>
    <m/>
    <x v="7"/>
    <s v="Монобилка ХХК"/>
    <d v="2021-07-02T00:00:00"/>
    <m/>
    <s v="30 га талбайн цэвэрлэгээний ажил гүйцэтгэх"/>
    <x v="1"/>
    <s v="Үндэсний цэцэрлэгт хүрээлэн ОНӨТҮГ"/>
    <s v="Нийслэлийн ЗД"/>
    <n v="3532"/>
    <d v="2021-07-05T00:00:00"/>
    <d v="3825-06-01T00:00:00"/>
    <s v="Д.Гантулга"/>
    <s v="Орон нутгийн төсөв"/>
    <n v="43200000"/>
    <m/>
    <m/>
    <m/>
    <m/>
    <m/>
    <m/>
    <m/>
  </r>
  <r>
    <n v="631"/>
    <d v="2021-06-18T00:00:00"/>
    <m/>
    <x v="5"/>
    <s v="Инерци ХХК"/>
    <d v="2021-07-02T00:00:00"/>
    <m/>
    <s v="Гэр хорооллын гэрэл цахилгаангүй болон хүчдэлийн уналттай айл өрхийг цахилгаан эрчим хүчээр хангах"/>
    <x v="0"/>
    <s v="Сонгинохайрхан дүүргийн ХААА"/>
    <s v="Нийслэлийн ЗД"/>
    <m/>
    <d v="2021-06-22T00:00:00"/>
    <d v="3476-06-01T00:00:00"/>
    <s v="Ч.Баярмаа"/>
    <m/>
    <m/>
    <m/>
    <m/>
    <m/>
    <m/>
    <m/>
    <m/>
    <m/>
  </r>
  <r>
    <n v="632"/>
    <d v="2021-06-18T00:00:00"/>
    <m/>
    <x v="7"/>
    <s v="Од пропертиз ХХК"/>
    <d v="2021-07-02T00:00:00"/>
    <m/>
    <s v="Сумын төвийн тохижилт /Ховд, Үенч сум/"/>
    <x v="0"/>
    <s v="БХБЯ"/>
    <s v="БХБС"/>
    <m/>
    <d v="2021-06-24T00:00:00"/>
    <d v="3530-06-01T00:00:00"/>
    <s v="Д.Гантулга"/>
    <m/>
    <m/>
    <m/>
    <m/>
    <m/>
    <m/>
    <m/>
    <m/>
    <m/>
  </r>
  <r>
    <n v="633"/>
    <d v="2021-06-18T00:00:00"/>
    <m/>
    <x v="2"/>
    <s v="Эй ай си эй ХХК "/>
    <d v="2021-07-02T00:00:00"/>
    <m/>
    <s v="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
    <x v="0"/>
    <s v="Эрдэнэт үйлдвэр ТӨҮГ"/>
    <s v="ТӨБЗГ"/>
    <s v=" -"/>
    <s v=" 2021/06/23"/>
    <s v=" 6-1/3503"/>
    <s v="Г.Мөнхцэцэг"/>
    <s v="Өөрийн хөрөнгө"/>
    <n v="4275000000"/>
    <m/>
    <m/>
    <m/>
    <m/>
    <m/>
    <m/>
    <m/>
  </r>
  <r>
    <n v="634"/>
    <d v="2021-06-18T00:00:00"/>
    <m/>
    <x v="5"/>
    <s v="Хаан даатгал ХХК"/>
    <d v="2021-07-02T00:00:00"/>
    <m/>
    <s v="Даатгалын үйлчилгээ үзүүлэх"/>
    <x v="8"/>
    <s v="Эрдэнэс-Тавантолгой ХК"/>
    <s v="УУХҮС"/>
    <m/>
    <d v="2021-06-22T00:00:00"/>
    <s v="6-1/3478"/>
    <s v="Ч.Баярмаа"/>
    <m/>
    <m/>
    <m/>
    <m/>
    <m/>
    <m/>
    <m/>
    <m/>
    <m/>
  </r>
  <r>
    <n v="635"/>
    <d v="2021-06-20T00:00:00"/>
    <m/>
    <x v="7"/>
    <s v="Нарсан цамхаг ХХК"/>
    <d v="2021-07-04T00:00:00"/>
    <m/>
    <s v="Гудамж, талбайн гэрэлтүүлэг нэмэгдүүлэх, засварлах"/>
    <x v="0"/>
    <s v="Сэлэнгэ аймгийн ОНӨГ"/>
    <s v="Сэлэнгэ аймгийн ЗД"/>
    <m/>
    <d v="2021-06-24T00:00:00"/>
    <s v="6-1/3531"/>
    <s v="Д.Гантулга"/>
    <m/>
    <m/>
    <m/>
    <m/>
    <m/>
    <m/>
    <m/>
    <m/>
    <m/>
  </r>
  <r>
    <n v="636"/>
    <d v="2021-06-21T00:00:00"/>
    <m/>
    <x v="5"/>
    <s v="Саннилайф ХХК"/>
    <d v="2021-07-05T00:00:00"/>
    <m/>
    <s v="Сумдын соёлын төвийн тоног төхөөрөмж"/>
    <x v="1"/>
    <s v="Ховд аймгийн ХААА"/>
    <s v="Ховд аймгийн ЗД"/>
    <d v="3491-06-01T00:00:00"/>
    <d v="2021-07-05T00:00:00"/>
    <d v="3782-06-01T00:00:00"/>
    <s v="Ч.Баярмаа"/>
    <s v="Орон нутгийн төсөв"/>
    <n v="200000000"/>
    <m/>
    <m/>
    <m/>
    <m/>
    <m/>
    <m/>
    <m/>
  </r>
  <r>
    <n v="637"/>
    <d v="2021-06-21T00:00:00"/>
    <m/>
    <x v="1"/>
    <s v="Номуунзаяа ХХК"/>
    <d v="2021-07-05T00:00:00"/>
    <m/>
    <s v="Дуу бүжгийн Боржигон чуулгын барилгын ажил"/>
    <x v="3"/>
    <s v="Говьсүмбэр аймгийн ЗДТГ"/>
    <s v="Говьсүмбэр аймгийн ЗД"/>
    <d v="3490-06-01T00:00:00"/>
    <d v="2021-06-29T00:00:00"/>
    <d v="3640-06-01T00:00:00"/>
    <s v="Д.Номингэрэл"/>
    <s v="Улсын төсвийн хөрөнгө оруулалт"/>
    <n v="3500000000"/>
    <m/>
    <m/>
    <m/>
    <m/>
    <m/>
    <m/>
    <m/>
  </r>
  <r>
    <n v="638"/>
    <d v="2021-06-21T00:00:00"/>
    <m/>
    <x v="7"/>
    <s v="Өсөх урам ХХК"/>
    <d v="2021-07-05T00:00:00"/>
    <m/>
    <s v="Дархан-Шарын гол чиглэлийн хатуу хучилттай авто замын lll хэсэг Багц2"/>
    <x v="1"/>
    <s v="Дархан-Уул аймгийн ОНӨГ"/>
    <s v="Дархан-Уул аймгийн ЗД"/>
    <n v="3536"/>
    <d v="2021-07-05T00:00:00"/>
    <d v="3824-06-01T00:00:00"/>
    <s v="Д.Гантулга"/>
    <s v="Улсын төсвийн хөрөнгө оруулалт"/>
    <n v="41600000000"/>
    <m/>
    <m/>
    <m/>
    <m/>
    <m/>
    <m/>
    <m/>
  </r>
  <r>
    <n v="639"/>
    <d v="2021-06-21T00:00:00"/>
    <m/>
    <x v="5"/>
    <s v="Ай ти эс өү ХХК "/>
    <d v="2021-07-05T00:00:00"/>
    <m/>
    <s v="Соёлын байгууллагуудын тоног төхөөрөмж (1 дүгээр багц Өвөрхнгөй аймгийн МУСГЗ Н.Оргийн нэрэмжит ХДТеатрын тоног төхөөрөмжийн шинэчлэл)"/>
    <x v="7"/>
    <s v="Өвөрхангай аймгийн ОНӨГ"/>
    <s v="Өвөрхангай аймгийн ЗД"/>
    <m/>
    <d v="2021-06-24T00:00:00"/>
    <d v="3552-06-01T00:00:00"/>
    <s v="Ч.Баярмаа"/>
    <m/>
    <m/>
    <m/>
    <m/>
    <m/>
    <m/>
    <m/>
    <m/>
    <m/>
  </r>
  <r>
    <n v="640"/>
    <d v="2021-06-21T00:00:00"/>
    <m/>
    <x v="4"/>
    <s v="Тэнүүн хас сар ХХК "/>
    <d v="2021-07-05T00:00:00"/>
    <m/>
    <s v="Үерийн усны далан далангууд хийх"/>
    <x v="0"/>
    <s v="Тавантолгой түлш ХХК"/>
    <s v="ТӨБЗГ"/>
    <m/>
    <m/>
    <m/>
    <m/>
    <m/>
    <m/>
    <m/>
    <m/>
    <m/>
    <m/>
    <m/>
    <m/>
    <m/>
  </r>
  <r>
    <n v="641"/>
    <d v="2021-06-21T00:00:00"/>
    <m/>
    <x v="2"/>
    <s v="Монтех дистрибьюшн ХХК "/>
    <d v="2021-07-05T00:00:00"/>
    <m/>
    <s v="Газрын тосны лабораторийн  ик-фурье спектрометр тоног төхөөрөмж худалдан авах /Тендерийн урилга дээрх нэр: Октан тоо болон цетан тоо тодорхойлдог, экологийн агууламж үздэг тодорхойлох багаж авах/"/>
    <x v="1"/>
    <s v="Шингэн түлш шилжүүлэн ачих байгууламж ТӨААТҮГ"/>
    <s v="ТӨБЗГ"/>
    <s v=" 6-1/3502"/>
    <s v=" 2021/07/05"/>
    <s v=" 6-1/3795"/>
    <s v="Г.Мөнхцэцэг"/>
    <s v="Өөрийн хөрөнгө"/>
    <n v="220000000"/>
    <m/>
    <m/>
    <m/>
    <m/>
    <m/>
    <m/>
    <m/>
  </r>
  <r>
    <n v="642"/>
    <d v="2021-06-21T00:00:00"/>
    <m/>
    <x v="3"/>
    <s v="Синапс ХХК"/>
    <d v="2021-07-05T00:00:00"/>
    <m/>
    <s v="Малын гаралтай түүхий эд, бүтээгдэхүүн чанарын сум дундын лабораторийн тоног төхөөрөмж нийлүүлэх"/>
    <x v="1"/>
    <s v="Өмнөговь аймгийн ЗДТГ"/>
    <s v="Өмнөговь аймгийн ЗД"/>
    <s v=" 6-1/3534"/>
    <d v="2021-07-05T00:00:00"/>
    <s v=" 6-1/3817"/>
    <s v="Д.Отгонсүрэн"/>
    <s v="Улсын төсөв"/>
    <n v="290000000"/>
    <s v="сунгасан"/>
    <m/>
    <m/>
    <m/>
    <m/>
    <m/>
    <m/>
  </r>
  <r>
    <n v="643"/>
    <d v="2021-06-21T00:00:00"/>
    <m/>
    <x v="3"/>
    <s v="Рашбай ХХК"/>
    <d v="2021-07-05T00:00:00"/>
    <m/>
    <s v="Хархорин сумын гудамж талбайн засвар, шинэчлэл"/>
    <x v="1"/>
    <s v="Өвөрхангай аймгийн Хархорин сумын ЗДТГ"/>
    <s v="Өвөрхангай аймгийн ЗД"/>
    <s v=" 6-1/3533"/>
    <d v="2021-07-05T00:00:00"/>
    <s v=" 6-1/3816"/>
    <s v="Д.Отгонсүрэн"/>
    <s v="Орон нутгийн төсөв"/>
    <n v="100000000"/>
    <s v="сунгаагүй "/>
    <m/>
    <m/>
    <m/>
    <m/>
    <m/>
    <m/>
  </r>
  <r>
    <n v="644"/>
    <d v="2021-06-21T00:00:00"/>
    <m/>
    <x v="5"/>
    <s v="ЗЗБ ХХК"/>
    <d v="2021-07-05T00:00:00"/>
    <m/>
    <s v="Зуунмод сумын төвөөс Хөшигийн хөндийн шинэ нисэх онгоцны буудал чиглэлийн авто зам"/>
    <x v="3"/>
    <s v="Төв аймгийн ОНӨГ"/>
    <s v="Төв аймгийн ЗД"/>
    <d v="3529-06-01T00:00:00"/>
    <d v="2021-07-05T00:00:00"/>
    <m/>
    <s v="Ч.Баярмаа"/>
    <s v="Улсын төсвийн хөрөнгө оруулалт"/>
    <n v="8116700000"/>
    <m/>
    <m/>
    <m/>
    <m/>
    <m/>
    <m/>
    <m/>
  </r>
  <r>
    <n v="645"/>
    <d v="2021-06-21T00:00:00"/>
    <m/>
    <x v="7"/>
    <s v="Анандын зам ХХК"/>
    <d v="2021-07-05T00:00:00"/>
    <m/>
    <s v="Дархан-Шарын гол чиглэлийн хатуу хучилттай авто замын lll хэсэг Багц2"/>
    <x v="1"/>
    <s v="Дархан-Уул аймгийн ОНӨГ"/>
    <s v="Дархан-Уул аймгийн ЗД"/>
    <n v="3536"/>
    <d v="2021-07-05T00:00:00"/>
    <s v="6-1/3823"/>
    <s v="Д.Гантулга"/>
    <s v="Улсын төсвийн хөрөнгө оруулалт"/>
    <n v="41600000000"/>
    <m/>
    <m/>
    <m/>
    <m/>
    <m/>
    <m/>
    <m/>
  </r>
  <r>
    <n v="646"/>
    <d v="2021-06-21T00:00:00"/>
    <m/>
    <x v="7"/>
    <s v="Математик, тоон техноологийн хүрээлэн"/>
    <d v="2021-07-05T00:00:00"/>
    <m/>
    <s v="БҮ-ийн зэс молибдены флотацийн дамжлагыг автоматаар удирдах зарчимд тулгуурласан алгоритм боловсруулах"/>
    <x v="0"/>
    <s v="Эрдэнэт үйлдвэр ТӨҮГ"/>
    <s v="ТӨБЗГ"/>
    <m/>
    <d v="2021-06-28T00:00:00"/>
    <s v="6-1/3593"/>
    <s v="Д.Гантулга"/>
    <m/>
    <m/>
    <m/>
    <m/>
    <m/>
    <m/>
    <m/>
    <m/>
    <m/>
  </r>
  <r>
    <n v="647"/>
    <d v="2021-06-21T00:00:00"/>
    <m/>
    <x v="1"/>
    <s v="Классиксолюшн ХХК"/>
    <d v="2021-07-05T00:00:00"/>
    <m/>
    <s v="Түлхүүр гардуулах нөхцөлтэй Ногооннуур сум Улаан хад багийн Эрүүл мэндийн төвийн барилга, 5 ор"/>
    <x v="6"/>
    <s v="Баян-Өлгий аймгийн ЗДТГ"/>
    <s v="Баян-Өлгий аймгийн ЗД"/>
    <d v="3535-06-01T00:00:00"/>
    <d v="2021-06-29T00:00:00"/>
    <d v="3676-06-01T00:00:00"/>
    <s v="Д.Номингэрэл"/>
    <s v="Улсын төсвийн хөрөнгө оруулалт"/>
    <n v="377600000"/>
    <m/>
    <m/>
    <m/>
    <m/>
    <m/>
    <m/>
    <m/>
  </r>
  <r>
    <n v="648"/>
    <d v="2021-06-22T00:00:00"/>
    <m/>
    <x v="3"/>
    <s v="Богдын буян ХХК"/>
    <d v="2021-07-06T00:00:00"/>
    <m/>
    <s v="Хогийн менежмент сайжруулах"/>
    <x v="1"/>
    <s v="Өвөрхангай аймгийн Богд сумын ЗДТГ"/>
    <s v="Өвөрхангай аймгийн ЗД"/>
    <s v=" 6-1/3590"/>
    <d v="2021-07-06T00:00:00"/>
    <s v=" 6-1/3856"/>
    <s v="Д.Отгонсүрэн"/>
    <s v="Орон нутгийн хөгжлийн сан"/>
    <n v="150000000"/>
    <s v="сунгаагүй "/>
    <m/>
    <m/>
    <m/>
    <m/>
    <m/>
    <m/>
  </r>
  <r>
    <n v="649"/>
    <d v="2021-06-22T00:00:00"/>
    <m/>
    <x v="7"/>
    <s v="Өсөх урам ХХК"/>
    <d v="2021-07-06T00:00:00"/>
    <m/>
    <s v="Дархан-Шарын гол чиглэлийн хатуу хучилттай авто замын lll хэсэг Багц2"/>
    <x v="1"/>
    <s v="Дархан-Уул аймгийн ОНӨГ"/>
    <s v="Дархан-Уул аймгийн ЗД"/>
    <n v="3536"/>
    <d v="2021-07-05T00:00:00"/>
    <d v="3824-06-01T00:00:00"/>
    <s v="Д.Гантулга"/>
    <s v="Улсын төсвийн хөрөнгө оруулалт"/>
    <n v="41600000000"/>
    <m/>
    <m/>
    <m/>
    <m/>
    <m/>
    <m/>
    <m/>
  </r>
  <r>
    <n v="650"/>
    <d v="2021-06-22T00:00:00"/>
    <m/>
    <x v="4"/>
    <s v="ЗБИБ ХХК "/>
    <d v="2021-07-06T00:00:00"/>
    <m/>
    <s v="Налайх дүүргийн авто замын засвар"/>
    <x v="8"/>
    <s v="Налайх дүүргийн ХААА"/>
    <s v="Нийслэлийн ЗД"/>
    <m/>
    <d v="2021-06-29T00:00:00"/>
    <s v="6-1/3621"/>
    <s v="Б.Түвшин"/>
    <m/>
    <m/>
    <m/>
    <m/>
    <m/>
    <m/>
    <m/>
    <m/>
    <m/>
  </r>
  <r>
    <n v="651"/>
    <d v="2021-06-22T00:00:00"/>
    <m/>
    <x v="5"/>
    <s v="Мөнхийн үргэлжлэл ХХК"/>
    <d v="2021-07-06T00:00:00"/>
    <m/>
    <s v="Соёл, урлагийн ордон, 500 суудал /Дорноговь, Замын-Үүд сум, 3 дугаар баг/"/>
    <x v="1"/>
    <s v="Дорноговь аймгийн ЗДТГ"/>
    <s v="Дорноговь аймгийн ЗД"/>
    <d v="3596-06-01T00:00:00"/>
    <d v="2021-07-05T00:00:00"/>
    <d v="3840-06-01T00:00:00"/>
    <s v="Ч.Баярмаа"/>
    <s v="Улсын төсвийн хөрөнгө оруулалт"/>
    <n v="7000000000"/>
    <m/>
    <m/>
    <m/>
    <m/>
    <m/>
    <m/>
    <m/>
  </r>
  <r>
    <n v="652"/>
    <d v="2021-06-22T00:00:00"/>
    <m/>
    <x v="5"/>
    <s v="Улаанбаатар принт ХХК"/>
    <d v="2021-07-06T00:00:00"/>
    <m/>
    <s v="Ерөнхий гэрээгээр ерөнхий боловсролын сургуулийн сурах бичиг хэвлэн нийлүүлэх"/>
    <x v="7"/>
    <s v="ТХААГ"/>
    <s v="Шадар сайд"/>
    <m/>
    <d v="2021-06-29T00:00:00"/>
    <d v="3638-06-01T00:00:00"/>
    <s v="Ч.Баярмаа"/>
    <m/>
    <m/>
    <m/>
    <m/>
    <m/>
    <m/>
    <m/>
    <m/>
    <m/>
  </r>
  <r>
    <n v="653"/>
    <d v="2021-06-22T00:00:00"/>
    <m/>
    <x v="6"/>
    <s v="Мобинет ХХК"/>
    <d v="2021-07-06T00:00:00"/>
    <m/>
    <s v="Прорам хангамжийн лиценз худалдан авах, тохируулах"/>
    <x v="1"/>
    <s v="Диспетчерийн үндэсний төв"/>
    <s v="ЭХС"/>
    <d v="3595-06-01T00:00:00"/>
    <d v="2021-07-06T00:00:00"/>
    <d v="3850-06-01T00:00:00"/>
    <s v="Л.Амгалан"/>
    <s v="Өөрийн хөрөнгө"/>
    <n v="193032100"/>
    <m/>
    <m/>
    <m/>
    <m/>
    <m/>
    <m/>
    <m/>
  </r>
  <r>
    <n v="654"/>
    <d v="2021-06-23T00:00:00"/>
    <m/>
    <x v="1"/>
    <s v="Биомед трейд ХХК"/>
    <d v="2021-07-07T00:00:00"/>
    <m/>
    <s v="Хан-Уул дүүргийн Эрүүл мэндийн төвд компьютер, тоног төхөөрөмж, багаж хэрэгсэл худалдан авах"/>
    <x v="1"/>
    <s v="Хан-Уул дүүргийн ХААА"/>
    <s v="Нийслэлийн ЗД"/>
    <d v="3597-06-01T00:00:00"/>
    <d v="2021-07-05T00:00:00"/>
    <d v="3841-06-01T00:00:00"/>
    <s v="Д.Номингэрэл"/>
    <s v="Орон нутгийн хөгжлийн сан"/>
    <n v="47500000"/>
    <m/>
    <m/>
    <m/>
    <m/>
    <m/>
    <m/>
    <m/>
  </r>
  <r>
    <n v="655"/>
    <d v="2021-06-23T00:00:00"/>
    <m/>
    <x v="6"/>
    <s v="Амар констракшн ХХК"/>
    <d v="2021-07-07T00:00:00"/>
    <m/>
    <s v="Бургастай хорооллын гэрэлтүүлэг"/>
    <x v="0"/>
    <s v="Сэлэнгэ аймгийн Сант сумын ЗДТГ"/>
    <s v="Сэлэнгэ аймгийн ЗД"/>
    <m/>
    <d v="2021-06-29T00:00:00"/>
    <d v="3626-06-01T00:00:00"/>
    <s v="Л.Амгалан"/>
    <s v="Улсын төсөв"/>
    <m/>
    <m/>
    <m/>
    <m/>
    <m/>
    <m/>
    <m/>
    <m/>
  </r>
  <r>
    <n v="656"/>
    <d v="2021-06-24T00:00:00"/>
    <m/>
    <x v="2"/>
    <s v="Бамбай секьюрити сервис ХХК "/>
    <d v="2021-07-08T00:00:00"/>
    <m/>
    <s v="Гар буу худалдан авах"/>
    <x v="2"/>
    <s v="Монгол Оросын хувь нийлүүлсэн Улаанбаатар төмөр зам нийгэмлэг"/>
    <s v="ТӨБЗГ"/>
    <s v=" 6-1/3592"/>
    <s v=" 2021/07/05"/>
    <s v=" 6-1/3814"/>
    <s v="Г.Мөнхцэцэг"/>
    <s v="Өөрийн хөрөнгө"/>
    <n v="88000000"/>
    <m/>
    <m/>
    <s v="2021 оны 6 дугаар сарын 10-ны өдрийн 305OLCBD212522"/>
    <n v="880000"/>
    <m/>
    <s v="7/8/2021_x000a_ 6-1/3924"/>
    <m/>
  </r>
  <r>
    <n v="657"/>
    <d v="2021-06-24T00:00:00"/>
    <m/>
    <x v="6"/>
    <s v="Хөхтас ХХК"/>
    <d v="2021-07-08T00:00:00"/>
    <m/>
    <s v="Соёлын төвийн барилга, 300 суудал /Баян-Өлгий, Толбо сум/"/>
    <x v="8"/>
    <s v="Баян-Өлгий аймгийн ОНӨГ"/>
    <s v="Баян-Өлгий аймгийн ЗД"/>
    <m/>
    <d v="2021-06-29T00:00:00"/>
    <d v="3669-06-01T00:00:00"/>
    <s v="Л.Амгалан"/>
    <s v="Улсын төсвийн хөрөнгө оруулалт"/>
    <m/>
    <m/>
    <m/>
    <m/>
    <m/>
    <m/>
    <m/>
    <m/>
  </r>
  <r>
    <n v="658"/>
    <d v="2021-06-24T00:00:00"/>
    <m/>
    <x v="7"/>
    <s v="Гранд пасикал ХХК"/>
    <d v="2021-07-08T00:00:00"/>
    <m/>
    <s v="Спорт залын барилга, 500 суудал /Ховд Зэрэг/"/>
    <x v="0"/>
    <s v="Ховд аймгийн ХААА"/>
    <s v="Ховд аймгийн ЗД"/>
    <m/>
    <d v="2021-07-02T00:00:00"/>
    <d v="3770-06-01T00:00:00"/>
    <s v="Д.Гантулга"/>
    <m/>
    <m/>
    <m/>
    <m/>
    <m/>
    <m/>
    <m/>
    <m/>
    <m/>
  </r>
  <r>
    <n v="659"/>
    <d v="2021-06-24T00:00:00"/>
    <m/>
    <x v="2"/>
    <s v="Жи эйч интер трейд ХХК"/>
    <d v="2021-07-08T00:00:00"/>
    <m/>
    <s v="Хар цагаан будаг"/>
    <x v="1"/>
    <s v="Эрдэнэт үйлдвэр ТӨҮГ"/>
    <s v="ТӨБЗГ"/>
    <s v=" 6-1/3628"/>
    <d v="2021-07-08T00:00:00"/>
    <s v=" 6-1/3960"/>
    <s v="Г.Мөнхцэцэг"/>
    <s v="Өөрийн хөрөнгө"/>
    <n v="769382438"/>
    <m/>
    <m/>
    <m/>
    <m/>
    <m/>
    <m/>
    <m/>
  </r>
  <r>
    <n v="660"/>
    <d v="2021-06-25T00:00:00"/>
    <m/>
    <x v="7"/>
    <s v="Соёмбо принтинг ХХК"/>
    <d v="2021-07-09T00:00:00"/>
    <m/>
    <s v="Дээжний уут нийлүүлэх"/>
    <x v="1"/>
    <s v="Эрдэнэс силвер ресурс ХХК"/>
    <s v="ТӨБЗГ"/>
    <n v="3810"/>
    <d v="2021-07-07T00:00:00"/>
    <d v="3910-06-01T00:00:00"/>
    <s v="Д.Гантулга"/>
    <s v="Өөрийн хөрөнгө"/>
    <n v="162500000"/>
    <m/>
    <m/>
    <m/>
    <m/>
    <m/>
    <m/>
    <m/>
  </r>
  <r>
    <n v="661"/>
    <d v="2021-06-25T00:00:00"/>
    <m/>
    <x v="7"/>
    <s v="Соёмбо принтинг ХХК"/>
    <d v="2021-07-09T00:00:00"/>
    <m/>
    <s v="Ойн ном хэвлүүлэх"/>
    <x v="3"/>
    <s v="Хөвсгөл аймгийн Цагаан-Үүр сумын ЗДТГ"/>
    <s v="Хөвсгөл аймгийн ЗД"/>
    <n v="3655"/>
    <d v="2021-07-08T00:00:00"/>
    <d v="3932-06-01T00:00:00"/>
    <s v="Д.Гантулга"/>
    <s v="Орон нутгийн төсөв"/>
    <n v="25000000"/>
    <m/>
    <m/>
    <m/>
    <m/>
    <m/>
    <m/>
    <m/>
  </r>
  <r>
    <n v="662"/>
    <d v="2021-06-25T00:00:00"/>
    <m/>
    <x v="2"/>
    <s v="Загасан соёмбо ХХК"/>
    <d v="2021-07-09T00:00:00"/>
    <m/>
    <s v="Нэг бүрийн хамгаалах хэрэгсэл"/>
    <x v="1"/>
    <s v="Эрдэнэт үйлдвэр ТӨҮГ "/>
    <s v="ТӨБЗГ"/>
    <s v=" 6-1/3627"/>
    <d v="2021-07-09T00:00:00"/>
    <s v=" 6-1/3998"/>
    <s v="Г.Мөнхцэцэг"/>
    <s v="Өөрийн хөрөнгө"/>
    <n v="1107302663"/>
    <m/>
    <m/>
    <m/>
    <m/>
    <m/>
    <m/>
    <m/>
  </r>
  <r>
    <n v="663"/>
    <d v="2021-06-25T00:00:00"/>
    <m/>
    <x v="1"/>
    <s v="Билгүүн од констракшн ХХК "/>
    <d v="2021-07-09T00:00:00"/>
    <m/>
    <s v="Сумын төвийн усан хангамж, ариутгах татуургын шугам сүлжээ, цэвэрлэх байгууламж /Дундговь, Сайхан-Овоо сум/"/>
    <x v="6"/>
    <s v="БХБЯ"/>
    <s v="БХБС"/>
    <m/>
    <d v="2021-07-02T00:00:00"/>
    <d v="3835-06-01T00:00:00"/>
    <s v="Д.Номингэрэл"/>
    <s v="Улсын төсөв"/>
    <n v="1900000000"/>
    <m/>
    <m/>
    <m/>
    <m/>
    <m/>
    <m/>
    <m/>
  </r>
  <r>
    <n v="664"/>
    <d v="2021-06-25T00:00:00"/>
    <m/>
    <x v="3"/>
    <s v="Хуримт констракшн ХХК "/>
    <d v="2021-07-09T00:00:00"/>
    <m/>
    <s v="Гудамжны гэрэлтүүлэг"/>
    <x v="1"/>
    <s v="Дундговь аймгийн Дэлгэрхангай сумын ЗДТГ"/>
    <s v="Дундговь аймгийн ЗД"/>
    <s v=" 6-1/3673"/>
    <d v="2021-07-09T00:00:00"/>
    <s v="6-1/3963"/>
    <s v="Д.Отгонсүрэн"/>
    <s v="Орон нутгийн хөгжлийн сан"/>
    <n v="50000000"/>
    <s v="сунгаагүй "/>
    <m/>
    <m/>
    <m/>
    <m/>
    <m/>
    <m/>
  </r>
  <r>
    <n v="665"/>
    <d v="2021-06-25T00:00:00"/>
    <m/>
    <x v="3"/>
    <s v="НТС менежмент ХХК"/>
    <d v="2021-07-09T00:00:00"/>
    <m/>
    <s v="Цоож нийлүүлэх"/>
    <x v="1"/>
    <s v="Эрдэнэт Булганы цахилгаан түгээх сүлжээ ТӨХК"/>
    <s v="ЭХС"/>
    <s v=" 6-1/3623"/>
    <d v="2021-07-09T00:00:00"/>
    <s v="6-1/4010"/>
    <s v="Д.Отгонсүрэн"/>
    <s v="Өөрийн хөрөнгө"/>
    <n v="43831000"/>
    <s v="сунгасан"/>
    <m/>
    <m/>
    <m/>
    <m/>
    <m/>
    <m/>
  </r>
  <r>
    <n v="666"/>
    <d v="2021-06-25T00:00:00"/>
    <m/>
    <x v="4"/>
    <s v="Энгийн бүтээмж ХХК"/>
    <d v="2021-07-09T00:00:00"/>
    <m/>
    <s v="Нэг бүрийн хамгаалах хэрэгсэл нийлүүлэгчийг сонгох"/>
    <x v="1"/>
    <s v="Эрдэнэс-Тавантолгой ХК"/>
    <s v="УУХҮС"/>
    <s v="6-1/3662"/>
    <d v="2021-07-08T00:00:00"/>
    <s v="6-1/3993"/>
    <s v="Б.Түвшин"/>
    <s v="Өөрийн хөрөнгө"/>
    <n v="1572847500"/>
    <m/>
    <m/>
    <m/>
    <m/>
    <m/>
    <m/>
    <m/>
  </r>
  <r>
    <n v="667"/>
    <d v="2021-06-25T00:00:00"/>
    <m/>
    <x v="4"/>
    <s v="Энгийн бүтээмж ХХК"/>
    <d v="2021-07-09T00:00:00"/>
    <m/>
    <s v="Маск/шүүлтүүртэй, запас шүүлтүүр болон нэг удаагийн маск нийлүүлэгчийг сонгох"/>
    <x v="1"/>
    <s v="Эрдэнэс-Тавантолгой ХК"/>
    <s v="УУХҮС"/>
    <s v="6-1/3716"/>
    <d v="2021-07-07T00:00:00"/>
    <s v="6-1/3884"/>
    <s v="Б.Түвшин"/>
    <s v="Өөрийн хөрөнгө "/>
    <n v="175000000"/>
    <m/>
    <m/>
    <m/>
    <m/>
    <m/>
    <m/>
    <m/>
  </r>
  <r>
    <n v="668"/>
    <d v="2021-06-25T00:00:00"/>
    <m/>
    <x v="4"/>
    <s v="Монхорус интернешнл ХХК"/>
    <d v="2021-07-09T00:00:00"/>
    <m/>
    <s v="Баяжуулах үйлдвэр. Өөрөө нунтаглах хэсэг ммс №1 тээрмийн цахилгаан хөдөлгүүр, давтамж хувиргагчийн хамт нийлүүлэх, солих ажил"/>
    <x v="2"/>
    <s v="Эрдэнэт үйлдвэр ТӨҮГ"/>
    <s v="ТӨБЗГ"/>
    <s v="6-1/3661"/>
    <d v="2021-07-07T00:00:00"/>
    <s v="6-1/3883"/>
    <s v="Б.Түвшин"/>
    <s v="Өөрийн хөрөнгө"/>
    <n v="12599850000"/>
    <m/>
    <m/>
    <m/>
    <m/>
    <m/>
    <m/>
    <m/>
  </r>
  <r>
    <n v="669"/>
    <d v="2021-06-25T00:00:00"/>
    <m/>
    <x v="6"/>
    <s v="Нанопланет ХХК"/>
    <d v="2021-07-09T00:00:00"/>
    <m/>
    <s v="Амьсгалын бие даасан төхөөрөмж"/>
    <x v="0"/>
    <s v="Эрдэнэт үйлдвэр ТӨҮГ"/>
    <s v="ТӨБЗГ"/>
    <m/>
    <d v="2021-06-29T00:00:00"/>
    <d v="3671-06-01T00:00:00"/>
    <s v="Л.Амгалан"/>
    <s v="Өөрийн хөрөнгө"/>
    <m/>
    <m/>
    <m/>
    <m/>
    <m/>
    <m/>
    <m/>
    <m/>
  </r>
  <r>
    <n v="670"/>
    <d v="2021-06-25T00:00:00"/>
    <m/>
    <x v="3"/>
    <s v="Эй уан констракшн дизайн ХХК"/>
    <d v="2021-07-09T00:00:00"/>
    <m/>
    <s v="6-р хороо, 10б байрны дээвэр засвар"/>
    <x v="2"/>
    <s v="Нийслэлийн Сүхбаатар дүүргийн ХААА"/>
    <s v="Нийслэлийн ЗД"/>
    <s v=" 6-1/3672"/>
    <d v="2021-07-09T00:00:00"/>
    <s v="6-1/4023"/>
    <s v="Д.Отгонсүрэн"/>
    <s v="Орон нутгийн төсөв"/>
    <n v="122400400"/>
    <s v="сунгаагүй "/>
    <s v="ХХБ"/>
    <s v="453DBG/21/04907"/>
    <n v="1300000"/>
    <s v="6-1/4128"/>
    <m/>
    <s v="тийм "/>
  </r>
  <r>
    <n v="671"/>
    <d v="2021-06-25T00:00:00"/>
    <m/>
    <x v="5"/>
    <s v="Гом илч ХХК"/>
    <d v="2021-07-09T00:00:00"/>
    <m/>
    <s v="Уянга сумын ерөнхий боловсролын 2 дугаар сургуулийн сантехникийн их засвар"/>
    <x v="7"/>
    <s v="Өвөрхангай аймгийн ОНӨГ"/>
    <s v="Өвөрхангай аймгийн ЗД"/>
    <m/>
    <d v="2021-06-29T00:00:00"/>
    <d v="3667-06-01T00:00:00"/>
    <s v="Ч.Баярмаа"/>
    <m/>
    <m/>
    <m/>
    <m/>
    <m/>
    <m/>
    <m/>
    <m/>
    <m/>
  </r>
  <r>
    <n v="672"/>
    <d v="2021-06-25T00:00:00"/>
    <m/>
    <x v="1"/>
    <s v="Бодь электроникс ХХК"/>
    <d v="2021-07-09T00:00:00"/>
    <m/>
    <s v="8 дугаар хороо камержуулалт"/>
    <x v="1"/>
    <s v="Сүхбаатар дүүргийн ЗДТГ"/>
    <s v="Нийслэлийн ЗД"/>
    <d v="3632-06-01T00:00:00"/>
    <d v="2021-07-07T00:00:00"/>
    <d v="3888-06-01T00:00:00"/>
    <s v="Д.Номингэрэл"/>
    <s v="Орон нутгийн төсөв"/>
    <n v="135637400"/>
    <m/>
    <m/>
    <m/>
    <m/>
    <m/>
    <m/>
    <m/>
  </r>
  <r>
    <n v="673"/>
    <d v="2021-06-25T00:00:00"/>
    <m/>
    <x v="1"/>
    <s v="Бодь электроникс ХХК"/>
    <d v="2021-07-09T00:00:00"/>
    <m/>
    <s v="Камерын засвар, арчлал хийх"/>
    <x v="2"/>
    <s v="Сүхбаатар дүүргийн ЗДТГ"/>
    <s v="Нийслэлийн ЗД"/>
    <d v="3637-06-01T00:00:00"/>
    <d v="2021-07-07T00:00:00"/>
    <d v="3888-06-01T00:00:00"/>
    <s v="Д.Номингэрэл"/>
    <s v="Бусад"/>
    <n v="180000000"/>
    <m/>
    <m/>
    <s v="2021.06.15, 110OLUBD210533"/>
    <n v="1800000"/>
    <m/>
    <d v="3971-06-01T00:00:00"/>
    <s v="тийм "/>
  </r>
  <r>
    <n v="674"/>
    <d v="2021-06-25T00:00:00"/>
    <m/>
    <x v="2"/>
    <s v="Эс ай си эй ХХК"/>
    <d v="2021-07-09T00:00:00"/>
    <m/>
    <s v="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
    <x v="8"/>
    <s v="Эрдэнэт үйлдвэр ТӨҮГ"/>
    <s v="ТӨБЗГ"/>
    <s v=" -"/>
    <d v="2021-06-29T00:00:00"/>
    <s v=" 6-1/3666"/>
    <s v="Г.Мөнхцэцэг"/>
    <s v="Өөрийн хөрөнгө "/>
    <n v="4275000000"/>
    <m/>
    <m/>
    <m/>
    <m/>
    <m/>
    <m/>
    <m/>
  </r>
  <r>
    <n v="675"/>
    <d v="2021-06-26T00:00:00"/>
    <m/>
    <x v="1"/>
    <s v="Алсын солонго ХХК"/>
    <d v="2021-07-10T00:00:00"/>
    <m/>
    <s v="Тэвштэй автокран 2 ширхэг"/>
    <x v="0"/>
    <s v="Багануур Зүүн Өмнөд Бүсийн Цахилгаан түгээх сүлжээ ТӨХК"/>
    <s v="ЭХС"/>
    <m/>
    <d v="2021-06-29T00:00:00"/>
    <d v="3678-06-01T00:00:00"/>
    <s v="Д.Номингэрэл"/>
    <s v="Өөрийн хөрөнгө "/>
    <n v="480000000"/>
    <m/>
    <m/>
    <m/>
    <m/>
    <m/>
    <m/>
    <m/>
  </r>
  <r>
    <n v="676"/>
    <d v="2021-06-28T00:00:00"/>
    <m/>
    <x v="1"/>
    <s v="Бодь электроникс ХХК"/>
    <d v="2021-07-12T00:00:00"/>
    <m/>
    <s v="9 дүгээр хороо, камержуулалт"/>
    <x v="2"/>
    <s v="Сүхбаатар дүүргийн ЗДТГ"/>
    <s v="Нийслэлийн ЗД"/>
    <s v="6-1/3679"/>
    <d v="2021-07-07T00:00:00"/>
    <d v="3888-06-01T00:00:00"/>
    <s v="Д.Номингэрэл"/>
    <s v="Орон нутгийн төсөв "/>
    <n v="100000000"/>
    <m/>
    <s v="Тийм "/>
    <s v="2021.06.10, 110OLUBD210523"/>
    <n v="1000000"/>
    <m/>
    <d v="3971-06-01T00:00:00"/>
    <s v="тийм "/>
  </r>
  <r>
    <n v="677"/>
    <d v="2021-06-28T00:00:00"/>
    <m/>
    <x v="2"/>
    <s v="Weihai Changte Industrial Mining Machinery LTD "/>
    <d v="2021-07-12T00:00:00"/>
    <m/>
    <s v="Зэсийн даралтат шүүлтүүр нийлүүлэх, угсрах тохируулах ажил"/>
    <x v="8"/>
    <s v="Эрдэнэт үйлдвэр ТӨҮГ"/>
    <s v="ТӨБЗГ"/>
    <s v=" -"/>
    <d v="2021-06-29T00:00:00"/>
    <s v=" 6-1/3665"/>
    <s v="Г.Мөнхцэцэг"/>
    <s v="Өөрийн хөрөнгө "/>
    <n v="14224350000"/>
    <m/>
    <m/>
    <m/>
    <m/>
    <m/>
    <m/>
    <m/>
  </r>
  <r>
    <n v="678"/>
    <d v="2021-06-28T00:00:00"/>
    <m/>
    <x v="2"/>
    <s v="Цагаан удам ХХК"/>
    <d v="2021-07-12T00:00:00"/>
    <m/>
    <s v="Сургуулийн барилгын их засвар"/>
    <x v="1"/>
    <s v="ТХААГ"/>
    <s v="Шадар сайд"/>
    <s v=" 6-1/3664"/>
    <d v="2021-07-06T00:00:00"/>
    <s v=" 6-1/3866"/>
    <s v="Г.Мөнхцэцэг"/>
    <s v="Улсын төсвийн хөрөнгө оруулалт"/>
    <n v="430000000"/>
    <m/>
    <m/>
    <m/>
    <m/>
    <m/>
    <m/>
    <m/>
  </r>
  <r>
    <n v="679"/>
    <d v="2021-06-28T00:00:00"/>
    <m/>
    <x v="2"/>
    <s v="Саммит медикал сервис ХХК "/>
    <d v="2021-07-12T00:00:00"/>
    <m/>
    <s v="Бүсийн оношилгоо, эмчилгээний төвүүдийн эмнэлгийн тусламж, үйлчилгээний чадавхийг нэмэгдүүлэхэд шаардлагатай тоног төхөөрөмж"/>
    <x v="0"/>
    <s v="Эрүүл мэндийн даатгалын ерөнхий газар"/>
    <s v="ЭМС"/>
    <s v=" -"/>
    <d v="2021-06-29T00:00:00"/>
    <s v=" 6-1/3663"/>
    <s v="Г.Мөнхцэцэг"/>
    <s v="Сан"/>
    <n v="4150000000"/>
    <m/>
    <m/>
    <m/>
    <m/>
    <m/>
    <m/>
    <m/>
  </r>
  <r>
    <n v="680"/>
    <d v="2021-06-28T00:00:00"/>
    <m/>
    <x v="2"/>
    <s v="Голден хоул ХХК"/>
    <d v="2021-07-12T00:00:00"/>
    <m/>
    <s v="Амьсгалын бие даасан төхөөрөмж, ЭҮТӨҮГ/202101636"/>
    <x v="2"/>
    <s v="Эрдэнэт үйлдвэр ТӨҮГ"/>
    <s v="ТӨБЗГ"/>
    <m/>
    <d v="2021-07-19T00:00:00"/>
    <s v=" 6-1/4051"/>
    <s v="Г.Мөнхцэцэг"/>
    <s v="Өөрийн хөрөнгө"/>
    <n v="78660000"/>
    <m/>
    <m/>
    <m/>
    <m/>
    <m/>
    <m/>
    <m/>
  </r>
  <r>
    <n v="681"/>
    <d v="2021-06-28T00:00:00"/>
    <m/>
    <x v="3"/>
    <s v="Альфа филтер ХХК "/>
    <d v="2021-07-12T00:00:00"/>
    <m/>
    <s v="Агаар шүүгч /хос/, маслын болон түлшний шүүр худалдан авах, НЗТНОНӨААТҮГ/202102051"/>
    <x v="1"/>
    <s v="Нийслэлийн зорчигч тээврийн нэгтгэл ОНӨААТҮГ"/>
    <s v="Нийслэлийн ЗД"/>
    <s v=" 6-1/3714"/>
    <d v="2021-07-19T00:00:00"/>
    <s v="6-1/4047"/>
    <s v="Д.Отгонсүрэн"/>
    <s v="Өөрийн хөрөнгө"/>
    <n v="100000000"/>
    <s v="сунгаагүй "/>
    <m/>
    <m/>
    <m/>
    <m/>
    <m/>
    <m/>
  </r>
  <r>
    <n v="682"/>
    <d v="2021-06-28T00:00:00"/>
    <m/>
    <x v="7"/>
    <s v="Цагаан зуун ХХК "/>
    <d v="2021-07-12T00:00:00"/>
    <m/>
    <s v="Миний гудамж-бидний гэр"/>
    <x v="6"/>
    <s v="Орхон аймгийн ОНӨГ"/>
    <s v="Орхон аймгийн ЗД"/>
    <m/>
    <d v="2021-07-09T00:00:00"/>
    <s v="6-1/3969"/>
    <s v="Д.Гантулга"/>
    <m/>
    <m/>
    <m/>
    <m/>
    <m/>
    <m/>
    <m/>
    <m/>
    <m/>
  </r>
  <r>
    <n v="683"/>
    <d v="2021-06-28T00:00:00"/>
    <m/>
    <x v="6"/>
    <s v="Ногоон үйлс ХХК"/>
    <d v="2021-07-12T00:00:00"/>
    <m/>
    <s v="110 кв-ын Өмнөговь-Мянгад ЦДАШ-ын их засвар хийхэд шаардлагатай сэлбэг материал худалдан авах"/>
    <x v="1"/>
    <s v="Баруун бүсийн эрчим хүчний систем ТӨХК"/>
    <s v="ЭХС"/>
    <d v="3711-06-01T00:00:00"/>
    <s v="2021.07.07"/>
    <d v="3881-06-01T00:00:00"/>
    <s v="Л.Амгалан"/>
    <s v="Өөрийн хөрөнгө"/>
    <n v="30000000"/>
    <m/>
    <m/>
    <m/>
    <m/>
    <m/>
    <m/>
    <m/>
  </r>
  <r>
    <n v="684"/>
    <d v="2021-06-28T00:00:00"/>
    <m/>
    <x v="4"/>
    <s v="Платиниум их өргөө констракшн ХХК "/>
    <d v="2021-07-12T00:00:00"/>
    <m/>
    <s v="Нэг бүрийн хамгаалах хэрэгсэл /дуулга, нүдний шил/ нийлүүлэх"/>
    <x v="1"/>
    <s v="Эрдэнэс-Тавантолгой ХК"/>
    <s v="УУХҮС"/>
    <s v="6-1/3716"/>
    <d v="2021-07-08T00:00:00"/>
    <s v="6-1/3993"/>
    <s v="Б.Түвшин"/>
    <s v="Өөрийн хөрөнгө"/>
    <n v="1572847500"/>
    <m/>
    <m/>
    <m/>
    <m/>
    <m/>
    <m/>
    <m/>
  </r>
  <r>
    <n v="685"/>
    <d v="2021-06-28T00:00:00"/>
    <m/>
    <x v="6"/>
    <s v="Нью телеком ХХК"/>
    <d v="2021-07-12T00:00:00"/>
    <m/>
    <s v="Өндөр хурдны шилэн кабелийн сүлжээнд холбогдоогүй сум сууринд интернетийн сүлжээ хүргэх"/>
    <x v="2"/>
    <s v="Харилцаа холбоо, мэдээллийн технологийн газар"/>
    <s v="ЗГХЭГ"/>
    <d v="3719-06-01T00:00:00"/>
    <s v="2021.07.09"/>
    <d v="3962-06-01T00:00:00"/>
    <s v="Л.Амгалан"/>
    <s v="Сан"/>
    <n v="833583600"/>
    <m/>
    <s v="үгүй"/>
    <m/>
    <m/>
    <m/>
    <m/>
    <m/>
  </r>
  <r>
    <n v="686"/>
    <d v="2021-06-29T00:00:00"/>
    <m/>
    <x v="3"/>
    <s v="Монос трейд ХХК"/>
    <d v="2021-07-13T00:00:00"/>
    <m/>
    <s v="Эм бэлдмэл, эмнэлгийн хэрэгсэл нийлүүлэх"/>
    <x v="1"/>
    <s v="Батлан хамгаалах яам"/>
    <s v="БХС"/>
    <s v="6-1/3717"/>
    <d v="2021-07-19T00:00:00"/>
    <s v="6-1/4045"/>
    <s v="Д.Отгонсүрэн"/>
    <s v="Улсын төсөв"/>
    <n v="51000000"/>
    <s v="сунгаагүй "/>
    <m/>
    <m/>
    <m/>
    <m/>
    <m/>
    <m/>
  </r>
  <r>
    <n v="687"/>
    <d v="2021-06-29T00:00:00"/>
    <m/>
    <x v="1"/>
    <s v="Кенжикү ХХК"/>
    <d v="2021-07-13T00:00:00"/>
    <m/>
    <s v="Дархан-Уул аймаг, Хонгор сумын Салхит 3 дугаар багийн нутаг дэвсгэрт баригдах 40 айлын орон сууцны барилгын ажил"/>
    <x v="1"/>
    <s v="Монгол Оросын хувь нийлүүлсэн Улаанбаатар төмөр зам нийгэмлэг"/>
    <s v="ТӨБЗГ"/>
    <d v="3675-06-01T00:00:00"/>
    <d v="2021-07-09T00:00:00"/>
    <d v="3973-06-01T00:00:00"/>
    <s v="Д.Номингэрэл"/>
    <s v="Өөрийн хөрөнгө"/>
    <n v="3923565000"/>
    <m/>
    <m/>
    <m/>
    <m/>
    <m/>
    <m/>
    <m/>
  </r>
  <r>
    <n v="688"/>
    <d v="2021-06-29T00:00:00"/>
    <m/>
    <x v="7"/>
    <s v="Монгол эм импекс концерн ХХК"/>
    <d v="2021-07-13T00:00:00"/>
    <m/>
    <s v="Эм, эмнэлгийн хэрэгсэл нийлүүлэх"/>
    <x v="0"/>
    <s v="Дорнод аймгийн Бүсийн оношилгоо эмчилгээний төв"/>
    <s v="ЭМС"/>
    <m/>
    <d v="2021-07-05T00:00:00"/>
    <d v="3833-06-01T00:00:00"/>
    <s v="Д.Гантулга"/>
    <m/>
    <m/>
    <m/>
    <m/>
    <m/>
    <m/>
    <m/>
    <m/>
    <m/>
  </r>
  <r>
    <n v="689"/>
    <d v="2021-06-29T00:00:00"/>
    <m/>
    <x v="7"/>
    <s v="Нарсан цамхаг ХХК "/>
    <d v="2021-07-13T00:00:00"/>
    <m/>
    <s v="Гудамж, талбайн гэрэлтүүлэг нэмэгдүүлэх, засварлах"/>
    <x v="0"/>
    <s v="Сэлэнгэ аймгийн ОНӨГ"/>
    <s v="Сэлэнгэ аймгийн ЗД"/>
    <m/>
    <d v="2021-07-07T00:00:00"/>
    <d v="3919-06-01T00:00:00"/>
    <s v="Д.Гантулга"/>
    <m/>
    <m/>
    <m/>
    <m/>
    <m/>
    <m/>
    <m/>
    <m/>
    <m/>
  </r>
  <r>
    <n v="690"/>
    <d v="2021-06-29T00:00:00"/>
    <m/>
    <x v="6"/>
    <s v="Пауэрсистем консалтинг ХХК"/>
    <d v="2021-07-13T00:00:00"/>
    <m/>
    <s v="Омметр нийлүүлэх"/>
    <x v="2"/>
    <s v="Эрдэнэт үйлдвэр ТӨҮГ"/>
    <s v="ТӨБЗГ"/>
    <m/>
    <s v="2021.07.09"/>
    <d v="4029-06-01T00:00:00"/>
    <s v="Л.Амгалан"/>
    <s v="Өөрийн хөрөнгө"/>
    <n v="49400475"/>
    <m/>
    <m/>
    <m/>
    <m/>
    <m/>
    <m/>
    <m/>
  </r>
  <r>
    <n v="691"/>
    <d v="2021-06-30T00:00:00"/>
    <m/>
    <x v="7"/>
    <s v="Цахимбар инженеринг ХХК "/>
    <d v="2021-07-14T00:00:00"/>
    <m/>
    <s v="Аймгийн төвин хатуу хучилттай ато замын ажил"/>
    <x v="1"/>
    <s v="Дархан-Уул аймгийн ОНӨГ"/>
    <s v="Дархан-Уул аймгийн ЗД"/>
    <n v="3809"/>
    <d v="2021-07-20T00:00:00"/>
    <s v="6-1/4069"/>
    <s v="Д.Гантулга"/>
    <s v="Улсын төсвийн хөрөнгө оруулалт"/>
    <n v="3500000000"/>
    <m/>
    <m/>
    <m/>
    <m/>
    <m/>
    <m/>
    <m/>
  </r>
  <r>
    <n v="692"/>
    <d v="2021-06-30T00:00:00"/>
    <m/>
    <x v="7"/>
    <s v="Угтуулхайрхан ХХК"/>
    <d v="2021-07-14T00:00:00"/>
    <m/>
    <s v="Харуул хамгаалалтын үйлчилгээ үзүүлэх"/>
    <x v="4"/>
    <s v="Даланзадгад ДЦС ТӨХК"/>
    <s v="ЭХС"/>
    <m/>
    <m/>
    <m/>
    <s v="Д.Гантулга"/>
    <m/>
    <m/>
    <m/>
    <m/>
    <m/>
    <m/>
    <m/>
    <m/>
    <m/>
  </r>
  <r>
    <n v="693"/>
    <d v="2021-06-30T00:00:00"/>
    <m/>
    <x v="1"/>
    <s v="Алсын солонго ХХК"/>
    <d v="2021-07-14T00:00:00"/>
    <m/>
    <s v="Тэвштэй автокран 2 ширхэг"/>
    <x v="3"/>
    <s v="Багануур Зүүн Өмнөд Бүсийн Цахилгаан түгээх сүлжээ ТӨХК"/>
    <s v="ЭХС"/>
    <d v="3805-06-01T00:00:00"/>
    <s v="2021.07.19"/>
    <d v="4031-06-01T00:00:00"/>
    <s v="Д.Номингэрэл"/>
    <s v="Өөрийн хөрөнгө"/>
    <n v="480000000"/>
    <m/>
    <m/>
    <m/>
    <m/>
    <m/>
    <m/>
    <m/>
  </r>
  <r>
    <n v="694"/>
    <d v="2021-06-30T00:00:00"/>
    <m/>
    <x v="2"/>
    <s v="Мөнх од цацрал ХХК"/>
    <d v="2021-07-14T00:00:00"/>
    <m/>
    <s v="ШУА-ийн Палеонтологийн хүрээлэнгийн техник боловсруулалт, гистологийн лабораторийн тоног төхөөрөмж, багаж, хэрэгсэл худалдаж авах"/>
    <x v="1"/>
    <s v="ШУА-ийн Палеонтологийн хүрээлэн"/>
    <s v="БШУС"/>
    <s v=" 6-1/3896"/>
    <d v="2021-06-29T00:00:00"/>
    <s v=" 6-1/3663"/>
    <s v="Г.Мөнхцэцэг"/>
    <s v="Улсын төсөв"/>
    <n v="40000000"/>
    <m/>
    <m/>
    <m/>
    <m/>
    <m/>
    <m/>
    <m/>
  </r>
  <r>
    <n v="695"/>
    <d v="2021-06-30T00:00:00"/>
    <m/>
    <x v="6"/>
    <s v="Тэгш анар ХХК"/>
    <d v="2021-07-14T00:00:00"/>
    <m/>
    <s v="Эм, эмнэлгийн хэрэгсэл, лабораторийн урвалж, цус цусан бүтээгдэхүүн худалдан авах"/>
    <x v="0"/>
    <s v="Гэмтэл согог судлалын үндэсний төв"/>
    <s v="ЭМС"/>
    <m/>
    <d v="2021-07-05T00:00:00"/>
    <d v="3801-06-01T00:00:00"/>
    <s v="Л.Амгалан"/>
    <s v="Улсын төсөв"/>
    <m/>
    <m/>
    <m/>
    <m/>
    <m/>
    <m/>
    <m/>
    <m/>
  </r>
  <r>
    <n v="696"/>
    <d v="2021-06-30T00:00:00"/>
    <m/>
    <x v="3"/>
    <s v="Мөнх их наяд ХХК "/>
    <d v="2021-07-14T00:00:00"/>
    <m/>
    <s v="Задгай цемент"/>
    <x v="1"/>
    <s v="Эрдэнэт үйлдвэр ТӨҮГ"/>
    <s v="ТӨБЗГ"/>
    <s v="6-1/3766"/>
    <d v="2021-07-19T00:00:00"/>
    <s v="6-1/4043"/>
    <s v="Д.Отгонсүрэн"/>
    <s v="Өөрийн хөрөнгө"/>
    <n v="800992500"/>
    <s v="сунгасан"/>
    <m/>
    <m/>
    <m/>
    <m/>
    <m/>
    <m/>
  </r>
  <r>
    <n v="697"/>
    <d v="2021-06-30T00:00:00"/>
    <m/>
    <x v="6"/>
    <s v="Деново ХХК"/>
    <d v="2021-07-14T00:00:00"/>
    <m/>
    <s v="Шалны хавтан нийлүүлэх"/>
    <x v="1"/>
    <s v="Эрдэнэт үйлдвэр ТӨҮГ"/>
    <s v="ТӨБЗГ"/>
    <d v="3800-06-01T00:00:00"/>
    <s v="2021.7.7"/>
    <s v="6-1/3882"/>
    <s v="Л.Амгалан"/>
    <s v="Өөрийн хөрөнгө"/>
    <n v="185152815"/>
    <m/>
    <m/>
    <m/>
    <m/>
    <m/>
    <m/>
    <m/>
  </r>
  <r>
    <n v="698"/>
    <d v="2021-06-30T00:00:00"/>
    <m/>
    <x v="3"/>
    <s v="Хануй энержи ХХК "/>
    <d v="2021-07-14T00:00:00"/>
    <m/>
    <s v="Түлхүүр гардуулах гэрээний нөхцөлтэй Нийтийн эзэмшлийн гудамж, талбай, авто замын гэрэлтүүлэг"/>
    <x v="0"/>
    <s v="БХБЯ"/>
    <s v="БХБС"/>
    <n v="0"/>
    <d v="2021-07-05T00:00:00"/>
    <s v=" 6-1/3803"/>
    <s v="Д.Отгонсүрэн"/>
    <n v="0"/>
    <n v="0"/>
    <n v="0"/>
    <m/>
    <m/>
    <m/>
    <m/>
    <m/>
    <m/>
  </r>
  <r>
    <n v="699"/>
    <d v="2021-07-01T00:00:00"/>
    <m/>
    <x v="7"/>
    <s v="Инженер геодези ХХК"/>
    <d v="2021-07-15T00:00:00"/>
    <m/>
    <s v="Ногооннуур сумын төвийн хөгжлийн ерөнхий төлөвлөгөө боловсруулах ажил"/>
    <x v="0"/>
    <s v="Баян-Өлгий аймгийн ОНӨГ"/>
    <s v="Баян-Өлгий аймгийн ЗД"/>
    <m/>
    <d v="2021-07-06T00:00:00"/>
    <d v="1910-08-02T00:00:00"/>
    <s v="Д.Гантулга"/>
    <m/>
    <m/>
    <m/>
    <m/>
    <m/>
    <m/>
    <m/>
    <m/>
    <m/>
  </r>
  <r>
    <n v="700"/>
    <d v="2021-07-01T00:00:00"/>
    <m/>
    <x v="2"/>
    <s v="Weihai Changte Industrial Mining Machinery LTD "/>
    <d v="2021-07-15T00:00:00"/>
    <m/>
    <s v="Зэсийн даралтат шүүлтүүр нийлүүлэх, угсрах тохируулах ажил"/>
    <x v="8"/>
    <s v="Эрдэнэт үйлдвэр ТӨҮГ"/>
    <s v="ТӨБЗГ"/>
    <s v=" -"/>
    <d v="2021-07-05T00:00:00"/>
    <s v=" 6-1/3831"/>
    <s v="Г.Мөнхцэцэг"/>
    <s v="Өөрийн хөрөнгө "/>
    <n v="14224350000"/>
    <m/>
    <m/>
    <m/>
    <m/>
    <m/>
    <m/>
    <m/>
  </r>
  <r>
    <n v="701"/>
    <d v="2021-07-01T00:00:00"/>
    <m/>
    <x v="1"/>
    <s v="Чандмань уушир ХХК"/>
    <d v="2021-07-15T00:00:00"/>
    <m/>
    <s v="Цэцэрлэгийн барилга, 100 ор /Баян-Өлгий, Өлгий сум/"/>
    <x v="1"/>
    <s v="Баян-Өлгий аймгийн ОНӨГ"/>
    <s v="Баян-Өлгий аймгийн ЗД"/>
    <d v="3804-06-01T00:00:00"/>
    <s v="2021.07.22"/>
    <d v="4132-06-01T00:00:00"/>
    <s v="Д.Номингэрэл"/>
    <s v="Улсын төсвийн хөрөнгө оруулалт"/>
    <n v="1500000000"/>
    <m/>
    <s v="тийм"/>
    <m/>
    <m/>
    <m/>
    <m/>
    <m/>
  </r>
  <r>
    <n v="702"/>
    <d v="2021-07-01T00:00:00"/>
    <m/>
    <x v="7"/>
    <s v="Нарсан цамхаг ХХК"/>
    <d v="2021-07-15T00:00:00"/>
    <m/>
    <s v="Гудамж, талбайн гэрэлтүүлэг нэмэгдүүлэх, засварлах"/>
    <x v="0"/>
    <s v="Сэлэнгэ аймгийн ОНӨГ"/>
    <s v="Сэлэнгэ аймгийн ЗД"/>
    <m/>
    <d v="2021-07-07T00:00:00"/>
    <d v="3919-06-01T00:00:00"/>
    <s v="Д.Гантулга"/>
    <m/>
    <m/>
    <m/>
    <m/>
    <m/>
    <m/>
    <m/>
    <m/>
    <m/>
  </r>
  <r>
    <n v="703"/>
    <d v="2021-07-01T00:00:00"/>
    <m/>
    <x v="3"/>
    <s v="Хан Жаргалант стоунс ХХК "/>
    <d v="2021-07-15T00:00:00"/>
    <m/>
    <s v="Насан туршийн боловсролын төв, боловсролын газрын барилга"/>
    <x v="2"/>
    <s v="ТХААГ"/>
    <s v="Шадар сайд"/>
    <s v="6-1/3968"/>
    <d v="2021-07-19T00:00:00"/>
    <s v="6-1/4046"/>
    <s v="Д.Отгонсүрэн"/>
    <s v="Улсын төсвийн хөрөнгө оруулалт"/>
    <n v="1712000000"/>
    <s v="сунгасан"/>
    <m/>
    <m/>
    <m/>
    <m/>
    <m/>
    <m/>
  </r>
  <r>
    <n v="704"/>
    <d v="2021-07-01T00:00:00"/>
    <m/>
    <x v="1"/>
    <s v="Эм Жей Эл Атторнейс ХНН"/>
    <d v="2021-07-15T00:00:00"/>
    <m/>
    <s v="Нүүрс баяжуулах үйлдвэрийн төслийн хуулийн зөвлөх үйлчилгээ үзүүлэгчийг сонгох"/>
    <x v="1"/>
    <s v="Эрдэнэс-Тавантолгой ХК"/>
    <s v="УУХҮС"/>
    <d v="3806-06-01T00:00:00"/>
    <s v="2021.07.19"/>
    <d v="4038-06-01T00:00:00"/>
    <s v="Д.Номингэрэл"/>
    <s v="Өөрийн хөрөнгө"/>
    <n v="103000000"/>
    <m/>
    <m/>
    <m/>
    <m/>
    <m/>
    <m/>
    <m/>
  </r>
  <r>
    <n v="705"/>
    <d v="2021-07-01T00:00:00"/>
    <m/>
    <x v="1"/>
    <s v="Тэнүүн хас сар ХХК"/>
    <d v="2021-07-15T00:00:00"/>
    <m/>
    <s v="Түлхүүр гардуулах гэрээний нөхцөлтэй &quot;Баянзүрх дүүргийн 11 дүгээр хорооны нутаг Хөлийн голд хөв цуурам байгуулах ажлын зураг төсөв боловсруулах, барилга угсралтын ажил "/>
    <x v="2"/>
    <s v="Нийслэлийн байгаль орчны газар"/>
    <s v="Нийслэлийн ЗД"/>
    <d v="3807-06-01T00:00:00"/>
    <s v="2021.07.19"/>
    <d v="4039-06-01T00:00:00"/>
    <s v="Д.Номингэрэл"/>
    <s v="Орон нутгийн төсөв "/>
    <n v="400000000"/>
    <m/>
    <m/>
    <m/>
    <m/>
    <m/>
    <m/>
    <m/>
  </r>
  <r>
    <n v="706"/>
    <d v="2021-07-02T00:00:00"/>
    <m/>
    <x v="3"/>
    <s v="Рашбай ХХК"/>
    <d v="2021-07-16T00:00:00"/>
    <m/>
    <s v="19 дүгээр цэцэрлэгийн гадна талбайн тохижилтын ажил"/>
    <x v="1"/>
    <s v="Улаанбаатар хотын Захирагчийн ажлын алба"/>
    <s v="Нийслэлийн ЗД"/>
    <s v="6-1/3802"/>
    <d v="2021-07-19T00:00:00"/>
    <s v="6-1/4044"/>
    <s v="Д.Отгонсүрэн"/>
    <s v="Урсгал"/>
    <n v="61200000"/>
    <s v="сунгасан"/>
    <m/>
    <m/>
    <m/>
    <m/>
    <m/>
    <m/>
  </r>
  <r>
    <n v="707"/>
    <d v="2021-07-02T00:00:00"/>
    <m/>
    <x v="1"/>
    <s v="МБ инженеринг ХХК"/>
    <d v="2021-07-16T00:00:00"/>
    <m/>
    <s v="Тусгай тоноглолтой автомашин"/>
    <x v="1"/>
    <s v="Эрдэнэт үйлдвэр ТӨҮГ"/>
    <s v="ТӨБЗГ"/>
    <d v="3808-06-01T00:00:00"/>
    <s v="2021.07.19"/>
    <d v="4036-06-01T00:00:00"/>
    <s v="Д.Номингэрэл"/>
    <s v="Өөрийн хөрөнгө"/>
    <n v="602034175"/>
    <m/>
    <s v="тийм"/>
    <m/>
    <m/>
    <m/>
    <m/>
    <m/>
  </r>
  <r>
    <n v="708"/>
    <d v="2021-07-02T00:00:00"/>
    <m/>
    <x v="1"/>
    <s v="Нуган ХХК "/>
    <d v="2021-07-16T00:00:00"/>
    <m/>
    <s v="Нийслэлийн эрүүл мэндийн газрын харьяа байгууллагуудын 2021 онд хэрэглэх эм, эмнэлгийн хэрэгсэл"/>
    <x v="1"/>
    <s v="НХААГ"/>
    <s v="Нийслэлийн ЗД"/>
    <d v="3862-06-01T00:00:00"/>
    <s v="2021.07.09"/>
    <d v="3947-06-01T00:00:00"/>
    <s v="Д.Номингэрэл"/>
    <s v="Улсын төсөв "/>
    <n v="355706000"/>
    <m/>
    <s v="Тийм "/>
    <m/>
    <m/>
    <m/>
    <m/>
    <m/>
  </r>
  <r>
    <n v="709"/>
    <d v="2021-07-02T00:00:00"/>
    <m/>
    <x v="7"/>
    <s v="Халиун проперти ХХК"/>
    <d v="2021-07-16T00:00:00"/>
    <m/>
    <s v="Мөнгө бүслэгч машин нийлүүлэх"/>
    <x v="1"/>
    <s v="Монголбанк"/>
    <s v="Монгол банкны Ерөнхийлөгч"/>
    <n v="3844"/>
    <d v="2021-07-20T00:00:00"/>
    <d v="4068-06-01T00:00:00"/>
    <s v="Д.Гантулга"/>
    <s v="Өөрийн хөрөнгө"/>
    <n v="40000000"/>
    <m/>
    <m/>
    <m/>
    <m/>
    <m/>
    <m/>
    <m/>
  </r>
  <r>
    <n v="710"/>
    <d v="2021-07-02T00:00:00"/>
    <m/>
    <x v="5"/>
    <s v="Улаанбаатар принт ХХК"/>
    <d v="2021-07-16T00:00:00"/>
    <m/>
    <s v="Ерөнхий гэрээгээр ерөнхий боловсролын сургуулийн сурах бичиг хэвлэн нийлүүлэх"/>
    <x v="8"/>
    <s v="ТХААГ"/>
    <s v="Шадар сайд"/>
    <m/>
    <d v="2021-07-05T00:00:00"/>
    <d v="3830-06-01T00:00:00"/>
    <s v="Ч.Баярмаа"/>
    <m/>
    <m/>
    <m/>
    <m/>
    <m/>
    <m/>
    <m/>
    <m/>
    <m/>
  </r>
  <r>
    <n v="711"/>
    <d v="2021-07-02T00:00:00"/>
    <m/>
    <x v="7"/>
    <s v="Мета менежмент ХХК"/>
    <d v="2021-07-16T00:00:00"/>
    <m/>
    <s v="Суурь машины сэлбэг"/>
    <x v="1"/>
    <s v="Эрдэнэт үйлдвэр ТӨҮГ"/>
    <s v="ТӨБЗГ"/>
    <n v="3922"/>
    <d v="2021-07-20T00:00:00"/>
    <d v="4070-06-01T00:00:00"/>
    <s v="Д.Гантулга"/>
    <s v="Өөрийн хөрөнгө"/>
    <n v="165887100"/>
    <m/>
    <m/>
    <m/>
    <m/>
    <m/>
    <m/>
    <m/>
  </r>
  <r>
    <n v="712"/>
    <d v="2021-07-02T00:00:00"/>
    <m/>
    <x v="6"/>
    <s v="Амбер ХХК"/>
    <d v="2021-07-16T00:00:00"/>
    <m/>
    <s v="Лабораторийн тоноглол"/>
    <x v="1"/>
    <s v="Эрдэнэт үйлдвэр ТӨҮГ"/>
    <s v="ТӨБЗГ"/>
    <d v="3900-06-01T00:00:00"/>
    <s v="2021.7.19"/>
    <d v="4056-06-01T00:00:00"/>
    <s v="Л.Амгалан"/>
    <s v="Өөрийн хөрөнгө"/>
    <n v="345512796"/>
    <m/>
    <m/>
    <m/>
    <m/>
    <m/>
    <m/>
    <m/>
  </r>
  <r>
    <n v="713"/>
    <d v="2021-07-02T00:00:00"/>
    <m/>
    <x v="2"/>
    <s v="Санчир-Ундрах ХХК"/>
    <d v="2021-07-16T00:00:00"/>
    <m/>
    <s v="Эм, эмнэлгийн хэрэгсэл, оношлуур нийлүүлэх"/>
    <x v="1"/>
    <s v="Хавдар судлалын үндэсний төв эмнэлэг"/>
    <s v="ЭМС"/>
    <s v=" 6-1/3851"/>
    <d v="2021-07-19T00:00:00"/>
    <s v=" 6-1/4052"/>
    <s v="Г.Мөнхцэцэг"/>
    <s v="Улсын төсөв"/>
    <n v="228000000"/>
    <m/>
    <m/>
    <m/>
    <m/>
    <m/>
    <m/>
    <m/>
  </r>
  <r>
    <n v="714"/>
    <d v="2021-07-02T00:00:00"/>
    <m/>
    <x v="2"/>
    <s v="Цонбон тоосго ХХК "/>
    <d v="2021-07-16T00:00:00"/>
    <m/>
    <s v="Музей, номын сангийн цогцолбор"/>
    <x v="0"/>
    <s v="Дархан-Уул аймгийн ОНӨГ"/>
    <s v="Дархан-Уул аймгийн ЗД"/>
    <m/>
    <d v="2021-07-06T00:00:00"/>
    <s v=" 6-1/3865"/>
    <s v="Г.Мөнхцэцэг"/>
    <s v="Улсын төсөв"/>
    <n v="5000000000"/>
    <m/>
    <m/>
    <m/>
    <m/>
    <m/>
    <m/>
    <m/>
  </r>
  <r>
    <n v="715"/>
    <d v="2021-07-02T00:00:00"/>
    <m/>
    <x v="1"/>
    <s v="Монхорус интернешнл ХХК"/>
    <d v="2021-07-16T00:00:00"/>
    <m/>
    <s v="Хүчний трансформатор нийлүүлэх"/>
    <x v="4"/>
    <s v="Эрдэнэт үйлдвэр ТӨҮГ"/>
    <s v="ТӨБЗГ"/>
    <m/>
    <s v="2021.07.06"/>
    <d v="3864-06-01T00:00:00"/>
    <s v="Д.Номингэрэл"/>
    <s v="Өөрийн хөрөнгө"/>
    <n v="8742600000"/>
    <m/>
    <m/>
    <m/>
    <m/>
    <m/>
    <m/>
    <m/>
  </r>
  <r>
    <n v="716"/>
    <d v="2021-07-02T00:00:00"/>
    <m/>
    <x v="7"/>
    <s v="Асен ХХК "/>
    <d v="2021-07-16T00:00:00"/>
    <m/>
    <s v="Алтай сумын төвийн хөгжлийн ерөнхий төлөвлөгөө боловсруулах ажил"/>
    <x v="0"/>
    <s v="Баян-Өлгий аймгийн ОНӨГ"/>
    <s v="Баян-Өлгий аймгийн ЗД"/>
    <m/>
    <d v="2021-07-07T00:00:00"/>
    <d v="3911-06-01T00:00:00"/>
    <s v="Д.Гантулга"/>
    <m/>
    <m/>
    <m/>
    <m/>
    <m/>
    <m/>
    <m/>
    <m/>
    <m/>
  </r>
  <r>
    <n v="717"/>
    <d v="2021-07-02T00:00:00"/>
    <m/>
    <x v="3"/>
    <s v="Инженер геодези ХХК"/>
    <d v="2021-07-16T00:00:00"/>
    <m/>
    <s v="Сумын хөгжлийн ерөнхий төлөвлөгөө"/>
    <x v="2"/>
    <s v="Архангай аймгийн ОНӨГ"/>
    <s v="Архангай аймгийн ЗД"/>
    <s v=" 6-1/3869"/>
    <d v="2021-07-19T00:00:00"/>
    <s v="6-1/4048"/>
    <s v="Д.Отгонсүрэн"/>
    <s v="Орон нутгийн хөгжлийн сан"/>
    <n v="160000000"/>
    <s v="сунгаагүй"/>
    <m/>
    <m/>
    <m/>
    <m/>
    <m/>
    <m/>
  </r>
  <r>
    <n v="718"/>
    <d v="2021-07-02T00:00:00"/>
    <m/>
    <x v="3"/>
    <s v="Баганат орд ХХК "/>
    <d v="2021-07-16T00:00:00"/>
    <m/>
    <s v="Түлхүүр гардуулах гэрээний нөхцөлтэй Эрүүл мэндийн төвийн барилга 15 ор,"/>
    <x v="0"/>
    <s v="ТХААГ"/>
    <s v="Шадар сайд"/>
    <s v="0"/>
    <d v="2021-07-06T00:00:00"/>
    <s v=" 6-1/3871"/>
    <s v="Д.Отгонсүрэн"/>
    <n v="0"/>
    <n v="0"/>
    <n v="0"/>
    <m/>
    <m/>
    <m/>
    <m/>
    <m/>
    <m/>
  </r>
  <r>
    <n v="719"/>
    <d v="2021-07-02T00:00:00"/>
    <m/>
    <x v="2"/>
    <s v="Практикал даатгал ХХК"/>
    <d v="2021-07-16T00:00:00"/>
    <m/>
    <s v="Агаарын хөлгийн иж бүрэн даатгалын үйлчилгээ үзүүлэх"/>
    <x v="2"/>
    <s v="МИАТ ТӨХК"/>
    <s v="ТӨБЗГ"/>
    <s v=" 6-1/3893"/>
    <d v="2021-07-19T00:00:00"/>
    <s v=" 6-1/4053"/>
    <s v="Г.Мөнхцэцэг"/>
    <s v="Өөрийн хөрөнгө"/>
    <n v="6551525446"/>
    <m/>
    <s v="тийм"/>
    <s v="2021.05.17-ны өдрийн 413DBG/21/04038 "/>
    <s v="20,000,000"/>
    <m/>
    <s v="2021.07.26_x000a_6-1/4206"/>
    <m/>
  </r>
  <r>
    <n v="720"/>
    <d v="2021-07-02T00:00:00"/>
    <m/>
    <x v="6"/>
    <s v="Дипирамид ХХК"/>
    <d v="2021-07-16T00:00:00"/>
    <m/>
    <s v="Геологи хайгуул судалгааны ажил Багц-4"/>
    <x v="2"/>
    <s v="УУХҮЯ"/>
    <s v="УУХҮС"/>
    <d v="3931-06-01T00:00:00"/>
    <s v="2021.07.19"/>
    <d v="4057-06-01T00:00:00"/>
    <s v="Л.Амгалан"/>
    <s v="Улсын төсөв"/>
    <n v="90000000"/>
    <m/>
    <s v="тийм"/>
    <s v="Голомт банк, 2021.6.04 270OLCBD212420"/>
    <n v="11500000"/>
    <m/>
    <s v="2021.8.05-ны 6-1/4448"/>
    <m/>
  </r>
  <r>
    <n v="721"/>
    <d v="2021-07-05T00:00:00"/>
    <m/>
    <x v="7"/>
    <s v="Сод ээл ХХК"/>
    <d v="2021-07-19T00:00:00"/>
    <m/>
    <s v="Сургуулийн номын сан, урлаг заалын өргөтгөл /Өвөрхангай, Арвайхээр сум, 4 дүгээр сургууль/"/>
    <x v="2"/>
    <s v="Өвөрхангай аймгийн ОНӨГ"/>
    <s v="Өвөрхангай аймгийн ЗД"/>
    <m/>
    <d v="2021-07-20T00:00:00"/>
    <s v="6-1/4071"/>
    <s v="Д.Гантулга"/>
    <s v="Улсын төсвийн хөрөнгө оруулалт"/>
    <n v="1200000000"/>
    <m/>
    <m/>
    <m/>
    <m/>
    <m/>
    <m/>
    <m/>
  </r>
  <r>
    <n v="722"/>
    <d v="2021-07-05T00:00:00"/>
    <m/>
    <x v="1"/>
    <s v="Морин сувд ХХК"/>
    <d v="2021-07-19T00:00:00"/>
    <m/>
    <s v="Сургуулийн барилгыг буулгаж, шинээр барих 960 суудал"/>
    <x v="1"/>
    <s v="Сонгинохайрхан дүүргийн ХААА"/>
    <s v="Нийслэлийн ЗД"/>
    <d v="3905-06-01T00:00:00"/>
    <s v="2021.07.19"/>
    <s v="6-1/4042"/>
    <s v="Д.Номингэрэл"/>
    <s v="Улсын төсвийн хөрөнгө оруулалт"/>
    <n v="7300000000"/>
    <m/>
    <m/>
    <m/>
    <m/>
    <m/>
    <m/>
    <m/>
  </r>
  <r>
    <n v="723"/>
    <d v="2021-07-05T00:00:00"/>
    <m/>
    <x v="6"/>
    <s v="Лау Лау ХХК "/>
    <d v="2021-07-19T00:00:00"/>
    <m/>
    <s v="Цэцэрлэгийн барилга, 50 ор /Баян-Өлгий, Булган сум, Сайхан баг/"/>
    <x v="1"/>
    <s v="Баян-Өлгий аймгийн ОНӨГ"/>
    <s v="Баян-Өлгий аймгийн ЗД"/>
    <d v="3898-06-01T00:00:00"/>
    <s v="2021.7.19"/>
    <d v="4054-06-01T00:00:00"/>
    <s v="Л.Амгалан"/>
    <s v="Улсын төсвийн хөрөнгө оруулалт"/>
    <n v="750000000"/>
    <m/>
    <s v="тийм"/>
    <m/>
    <m/>
    <m/>
    <m/>
    <m/>
  </r>
  <r>
    <n v="724"/>
    <d v="2021-07-05T00:00:00"/>
    <m/>
    <x v="6"/>
    <s v="Өлке констракшн ХХК "/>
    <d v="2021-07-19T00:00:00"/>
    <m/>
    <s v="Цэцэрлэгийн барилга, 50 ор /Баян-Өлгий, Булган сум, Сайхан баг/"/>
    <x v="1"/>
    <s v="Баян-Өлгий аймгийн ОНӨГ"/>
    <s v="Баян-Өлгий аймгийн ЗД"/>
    <d v="3897-06-01T00:00:00"/>
    <s v="2021.7.19"/>
    <d v="4055-06-01T00:00:00"/>
    <s v="Л.Амгалан"/>
    <s v="Улсын төсвийн хөрөнгө оруулалт"/>
    <n v="750000000"/>
    <m/>
    <s v="тийм"/>
    <m/>
    <m/>
    <m/>
    <m/>
    <m/>
  </r>
  <r>
    <n v="725"/>
    <d v="2021-07-05T00:00:00"/>
    <m/>
    <x v="3"/>
    <s v="Шадар туслагч ХХК"/>
    <d v="2021-07-19T00:00:00"/>
    <m/>
    <s v="Сумдын шинэчлэл хөдөөгийн хөгжил"/>
    <x v="0"/>
    <s v="Говь-Алтай аймгийн ОНӨГ"/>
    <s v="Говь-Алтай аймгийн ЗД"/>
    <s v="0"/>
    <d v="2021-07-07T00:00:00"/>
    <s v=" 6-1/3901"/>
    <s v="Д.Отгонсүрэн"/>
    <n v="0"/>
    <n v="0"/>
    <n v="0"/>
    <m/>
    <m/>
    <m/>
    <m/>
    <m/>
    <m/>
  </r>
  <r>
    <n v="726"/>
    <d v="2021-07-05T00:00:00"/>
    <m/>
    <x v="2"/>
    <s v="Юу зэт эрдэнэ ХХК"/>
    <d v="2021-07-19T00:00:00"/>
    <m/>
    <s v="ХНХ-ын салбарын их засвар, ХБХХЕГ-ын өргөтгөлийн барилгыг буулгах"/>
    <x v="0"/>
    <s v="Хөгжлийн бэрхшээлтэй хүний хөгжлийн ерөнхий газар"/>
    <s v="ХНХС"/>
    <s v=" -"/>
    <d v="2021-07-07T00:00:00"/>
    <s v=" 6-1/3903"/>
    <s v="Г.Мөнхцэцэг"/>
    <s v="Улсын төсөв"/>
    <n v="200000000"/>
    <m/>
    <m/>
    <m/>
    <m/>
    <m/>
    <m/>
    <m/>
  </r>
  <r>
    <n v="727"/>
    <d v="2021-07-05T00:00:00"/>
    <m/>
    <x v="2"/>
    <s v="Хидро инженеринг ХХК"/>
    <d v="2021-07-19T00:00:00"/>
    <m/>
    <s v="Зарим сумд услалтын систем байгуулах ТЭЗҮ боловсруулах, тоног төхөөрөмж нийлүүлэх"/>
    <x v="0"/>
    <s v="Говь-Алтай аймгийн ОНӨГ"/>
    <s v="Говь-Алтай аймгийн ЗД"/>
    <s v=" -"/>
    <d v="2021-07-07T00:00:00"/>
    <s v=" 6-1/3895"/>
    <s v="Г.Мөнхцэцэг"/>
    <s v="Өөрийн хөрөнгө "/>
    <n v="200000000"/>
    <m/>
    <m/>
    <m/>
    <m/>
    <m/>
    <m/>
    <m/>
  </r>
  <r>
    <n v="728"/>
    <d v="2021-07-05T00:00:00"/>
    <m/>
    <x v="1"/>
    <s v="Престиж инженеринг ХХК "/>
    <d v="2021-07-19T00:00:00"/>
    <m/>
    <s v="Төслийн нийтийн аж ахуйн байгууллагуудад бохир ус зайлуулах автомашин, механизм нийлүүлэх"/>
    <x v="9"/>
    <s v="Зүүн өмнөд говийн хот байгуулалт, хилийн ойролцоо суурин газруудын хөгжлийн МОН-3713 төсөл"/>
    <s v="Азийн хөгжлийн банк"/>
    <m/>
    <d v="2021-07-07T00:00:00"/>
    <d v="3899-06-01T00:00:00"/>
    <s v="Д.Номингэрэл"/>
    <s v="Аймгийн орон нутгийн хөгжлийн сан"/>
    <n v="1400000000"/>
    <m/>
    <m/>
    <m/>
    <m/>
    <m/>
    <m/>
    <m/>
  </r>
  <r>
    <n v="729"/>
    <d v="2021-07-05T00:00:00"/>
    <m/>
    <x v="1"/>
    <s v="Төгс үлэмжийн чанар ХХК"/>
    <d v="2021-07-19T00:00:00"/>
    <m/>
    <s v="Зам цэвэрлэгээний машины шүүр нийлүүлэх"/>
    <x v="1"/>
    <s v="Хот тохижилтын газар ОНӨААТҮГ"/>
    <s v="Нийслэлийн ЗД"/>
    <d v="3870-06-01T00:00:00"/>
    <s v="2021.07.19"/>
    <d v="4041-06-01T00:00:00"/>
    <s v="Д.Номингэрэл"/>
    <s v="Өөрийн хөрөнгө"/>
    <n v="115500000"/>
    <m/>
    <m/>
    <m/>
    <m/>
    <m/>
    <m/>
    <m/>
  </r>
  <r>
    <n v="730"/>
    <d v="2021-07-05T00:00:00"/>
    <m/>
    <x v="3"/>
    <s v="Хануй энержи ХХК"/>
    <d v="2021-07-19T00:00:00"/>
    <m/>
    <s v="Түлхүүр гардуулах гэрээний нөхцөлтэй _x000a_Нийтийн эзэмшлийн гудамж, талбай, авто замын гэрэлтүүлэг"/>
    <x v="8"/>
    <s v="БХБЯ"/>
    <s v="БХБС"/>
    <s v="0"/>
    <d v="2021-07-07T00:00:00"/>
    <s v=" 6-1/3902"/>
    <s v="Д.Отгонсүрэн"/>
    <n v="0"/>
    <n v="0"/>
    <n v="0"/>
    <m/>
    <m/>
    <m/>
    <m/>
    <m/>
    <m/>
  </r>
  <r>
    <n v="731"/>
    <d v="2021-07-05T00:00:00"/>
    <m/>
    <x v="7"/>
    <s v="Зөөлөн тэмүүлэл констракшн ХХК "/>
    <d v="2021-07-19T00:00:00"/>
    <m/>
    <s v="Хүнс, хөдөө аж ахуйн газар, лабораторын барилга"/>
    <x v="6"/>
    <s v="Ховд аймгийн ХААА"/>
    <s v="Ховд аймгийн ЗД"/>
    <m/>
    <m/>
    <m/>
    <s v="Д.Гантулга"/>
    <m/>
    <m/>
    <m/>
    <m/>
    <m/>
    <m/>
    <m/>
    <m/>
    <m/>
  </r>
  <r>
    <n v="732"/>
    <d v="2021-07-05T00:00:00"/>
    <m/>
    <x v="6"/>
    <s v="Агайын ХХК "/>
    <d v="2021-07-19T00:00:00"/>
    <m/>
    <s v="Түлхүүр гардуулах нөхцөлтэй Хүнс, хөдөө аж ахуйн газар, лабораторын барилга"/>
    <x v="0"/>
    <s v="Баян-Өлгий аймгийн ЗДТГ"/>
    <s v="Баян-Өлгий аймгийн ЗД"/>
    <m/>
    <s v="2021.07.07"/>
    <s v="6-1/3906"/>
    <s v="Л.Амгалан"/>
    <m/>
    <m/>
    <m/>
    <m/>
    <m/>
    <m/>
    <m/>
    <m/>
    <m/>
  </r>
  <r>
    <n v="733"/>
    <d v="2021-07-05T00:00:00"/>
    <m/>
    <x v="7"/>
    <s v="Эко хүрээ ХХК"/>
    <d v="2021-07-19T00:00:00"/>
    <m/>
    <s v="Термопластикийн будаг, ойлгогч, цавуу нийлүүлэх"/>
    <x v="0"/>
    <s v="Багануур АЗЗАТӨХК"/>
    <s v="ТӨБЗГ"/>
    <m/>
    <d v="2021-07-22T00:00:00"/>
    <d v="4119-06-01T00:00:00"/>
    <s v="Д.Гантулга"/>
    <m/>
    <m/>
    <m/>
    <m/>
    <m/>
    <m/>
    <m/>
    <m/>
    <m/>
  </r>
  <r>
    <n v="734"/>
    <d v="2021-07-05T00:00:00"/>
    <m/>
    <x v="7"/>
    <s v="Хатан түнэл ХХК "/>
    <d v="2021-07-19T00:00:00"/>
    <m/>
    <s v="Цэцэрлэгийн барилга, 100 ор /Баян-Өлгий, Өлгий сум/"/>
    <x v="1"/>
    <s v="Баян-Өлгий аймгийн ОНӨГ"/>
    <s v="Баян-Өлгий аймгийн ЗД"/>
    <m/>
    <d v="2021-07-27T00:00:00"/>
    <d v="4245-06-01T00:00:00"/>
    <s v="Д.Гантулга"/>
    <s v="Улсын төсвийн хөрөнгө оруулалт"/>
    <n v="1500000000"/>
    <m/>
    <m/>
    <m/>
    <m/>
    <m/>
    <m/>
    <m/>
  </r>
  <r>
    <n v="735"/>
    <d v="2021-07-05T00:00:00"/>
    <m/>
    <x v="6"/>
    <s v="Итгэлт эстимэйт ХХК"/>
    <d v="2021-07-19T00:00:00"/>
    <m/>
    <s v="Хөрөнгийн үнэлгээний үйлчилгээ үзүүлэх хуулийн этгээд"/>
    <x v="4"/>
    <s v="Төрийн банк"/>
    <s v="Соёлын сайд"/>
    <m/>
    <s v="2021.7.9"/>
    <d v="3961-06-01T00:00:00"/>
    <s v="Л.Амгалан"/>
    <m/>
    <m/>
    <m/>
    <m/>
    <m/>
    <m/>
    <m/>
    <m/>
    <m/>
  </r>
  <r>
    <n v="736"/>
    <d v="2021-07-06T00:00:00"/>
    <m/>
    <x v="8"/>
    <s v="Дашваанжил ХХК"/>
    <d v="2021-07-20T00:00:00"/>
    <m/>
    <s v="Сайжруулсан шахмал түлшний бойлер тоног төхөөрөмж худалдан авах"/>
    <x v="4"/>
    <s v="Тавантолгой түлш ХХК"/>
    <s v="ТӨБЗГ"/>
    <m/>
    <s v="2021.07.09"/>
    <d v="4027-06-01T00:00:00"/>
    <s v="Т.Энхжаргал"/>
    <m/>
    <m/>
    <m/>
    <m/>
    <m/>
    <m/>
    <m/>
    <m/>
    <m/>
  </r>
  <r>
    <n v="737"/>
    <d v="2021-07-06T00:00:00"/>
    <m/>
    <x v="7"/>
    <s v="Эко буянт ХХК "/>
    <d v="2021-07-20T00:00:00"/>
    <m/>
    <s v="Мөнгө бүслэгч машин нийлүүлэх"/>
    <x v="1"/>
    <s v="Монголбанк"/>
    <s v="Монгол банкны Ерөнхийлөгч"/>
    <m/>
    <d v="2021-07-20T00:00:00"/>
    <d v="4068-06-01T00:00:00"/>
    <s v="Д.Гантулга"/>
    <s v="Өөрийн хөрөнгө"/>
    <n v="40000000"/>
    <m/>
    <m/>
    <m/>
    <m/>
    <m/>
    <m/>
    <m/>
  </r>
  <r>
    <n v="738"/>
    <d v="2021-07-06T00:00:00"/>
    <m/>
    <x v="6"/>
    <s v="Асиан сити ХХК"/>
    <d v="2021-07-20T00:00:00"/>
    <m/>
    <s v="Хилийн үйлчилгээг сайжруулах бүс нутгийн төсөл"/>
    <x v="4"/>
    <s v="Сангийн яам"/>
    <s v="Соёлын сайд"/>
    <m/>
    <s v="2021.07.09"/>
    <s v="6-1/3966"/>
    <s v="Л.Амгалан"/>
    <m/>
    <m/>
    <m/>
    <m/>
    <m/>
    <m/>
    <m/>
    <m/>
    <m/>
  </r>
  <r>
    <n v="739"/>
    <d v="2021-07-06T00:00:00"/>
    <m/>
    <x v="7"/>
    <s v="Динатос ХХК "/>
    <d v="2021-07-20T00:00:00"/>
    <m/>
    <s v="Хүнс, хөдөө аж ахуйн газар, лабораторийн барилга /Ховд, Жаргалант сум/"/>
    <x v="2"/>
    <s v="Ховд аймгийн ХААА"/>
    <s v="Ховд аймгийн ЗД"/>
    <m/>
    <d v="2021-07-20T00:00:00"/>
    <d v="4072-06-01T00:00:00"/>
    <s v="Д.Гантулга"/>
    <s v="Улсын төсвийн хөрөнгө оруулалт"/>
    <n v="1913200000"/>
    <m/>
    <m/>
    <m/>
    <m/>
    <m/>
    <m/>
    <m/>
  </r>
  <r>
    <n v="740"/>
    <d v="2021-07-06T00:00:00"/>
    <m/>
    <x v="2"/>
    <s v="Монтех дистрибьюшн ХХК"/>
    <d v="2021-07-20T00:00:00"/>
    <m/>
    <s v="Металлын лабораторийн сэлбэг хэрэгсэл"/>
    <x v="2"/>
    <s v="Эрдэнэт үйлдвэр ТӨҮГ"/>
    <s v="ТӨБЗГ"/>
    <s v=" 6-1/3891"/>
    <d v="2021-07-20T00:00:00"/>
    <s v=" 6-1/4075"/>
    <s v="Г.Мөнхцэцэг"/>
    <s v="Өөрийн хөрөнгө"/>
    <n v="301533135"/>
    <m/>
    <s v="тийм"/>
    <m/>
    <m/>
    <m/>
    <m/>
    <m/>
  </r>
  <r>
    <n v="741"/>
    <d v="2021-07-06T00:00:00"/>
    <m/>
    <x v="1"/>
    <s v="Говь-Алтай АЗЗА ТӨХК"/>
    <d v="2021-07-20T00:00:00"/>
    <m/>
    <s v="Алтай хотын төвийн хатуу хучилттай авто замын нүхний засварын ажил"/>
    <x v="0"/>
    <s v="Говь-Алтай аймгийн ОНӨГ"/>
    <s v="Говь-Алтай аймгийн ЗД"/>
    <m/>
    <d v="2021-07-07T00:00:00"/>
    <d v="3889-06-01T00:00:00"/>
    <s v="Д.Номингэрэл"/>
    <s v="Орон нутгийн замын сан "/>
    <n v="171427906"/>
    <m/>
    <m/>
    <m/>
    <m/>
    <m/>
    <m/>
    <m/>
  </r>
  <r>
    <n v="742"/>
    <d v="2021-07-06T00:00:00"/>
    <m/>
    <x v="7"/>
    <s v="Электро пласс ХХК"/>
    <d v="2021-07-20T00:00:00"/>
    <m/>
    <s v="Аж ахуйн барилгын засвар"/>
    <x v="1"/>
    <s v="Монголросцветмет ТӨҮГ"/>
    <s v="ТӨБЗГ"/>
    <m/>
    <d v="2021-07-26T00:00:00"/>
    <d v="4227-06-01T00:00:00"/>
    <s v="Д.Гантулга"/>
    <s v="Өөрийн хөрөнгө"/>
    <n v="30000000"/>
    <m/>
    <m/>
    <m/>
    <m/>
    <m/>
    <m/>
    <m/>
  </r>
  <r>
    <n v="743"/>
    <d v="2021-07-06T00:00:00"/>
    <m/>
    <x v="7"/>
    <s v="Электро пласс ХХК"/>
    <d v="2021-07-20T00:00:00"/>
    <m/>
    <s v="Үйлдвэрийн зочид буудал, конторын засвар"/>
    <x v="2"/>
    <s v="Монголросцветмет ТӨҮГ"/>
    <s v="ТӨБЗГ"/>
    <m/>
    <d v="2021-07-26T00:00:00"/>
    <d v="4226-06-01T00:00:00"/>
    <s v="Д.Гантулга"/>
    <s v="Өөрийн хөрөнгө"/>
    <n v="75000000"/>
    <m/>
    <m/>
    <m/>
    <m/>
    <m/>
    <m/>
    <m/>
  </r>
  <r>
    <n v="744"/>
    <d v="2021-07-06T00:00:00"/>
    <m/>
    <x v="7"/>
    <s v="Электро пласс ХХК"/>
    <d v="2021-07-20T00:00:00"/>
    <m/>
    <s v="Ажиллагсдын орон сууц засвар"/>
    <x v="2"/>
    <s v="Монголросцветмет ТӨҮГ"/>
    <s v="ТӨБЗГ"/>
    <m/>
    <d v="2021-07-26T00:00:00"/>
    <d v="4225-06-01T00:00:00"/>
    <s v="Д.Гантулга"/>
    <s v="Өөрийн хөрөнгө"/>
    <n v="40000000"/>
    <m/>
    <m/>
    <m/>
    <m/>
    <m/>
    <m/>
    <m/>
  </r>
  <r>
    <n v="745"/>
    <d v="2021-07-06T00:00:00"/>
    <m/>
    <x v="6"/>
    <s v="Смарт оюу ХХК"/>
    <d v="2021-07-20T00:00:00"/>
    <m/>
    <s v="Душ нийлүүлэгч"/>
    <x v="1"/>
    <s v="Эрдэнэт үйлдвэр ТӨҮГ"/>
    <s v="ТӨБЗГ"/>
    <d v="3908-06-01T00:00:00"/>
    <s v="2021.07.20"/>
    <d v="4078-06-01T00:00:00"/>
    <s v="Л.Амгалан"/>
    <s v="Өөрийн хөрөнгө"/>
    <n v="644676185"/>
    <m/>
    <s v="тийм"/>
    <m/>
    <m/>
    <m/>
    <m/>
    <m/>
  </r>
  <r>
    <n v="746"/>
    <d v="2021-07-06T00:00:00"/>
    <m/>
    <x v="3"/>
    <s v="Соёмбо принтинг ХХК"/>
    <d v="2021-07-20T00:00:00"/>
    <m/>
    <s v="Ромбо, дипломын үнэт цаас"/>
    <x v="1"/>
    <s v="МУБИС"/>
    <s v="БШУС"/>
    <s v=" 6-1/3892"/>
    <d v="2021-07-19T00:00:00"/>
    <s v=" 6-1/4035"/>
    <s v="Д.Отгонсүрэн"/>
    <s v="Өөрийн хөрөнгө"/>
    <n v="28000000"/>
    <s v="сунгаагүй "/>
    <m/>
    <m/>
    <m/>
    <m/>
    <m/>
    <m/>
  </r>
  <r>
    <n v="747"/>
    <d v="2021-07-06T00:00:00"/>
    <m/>
    <x v="6"/>
    <s v="Эйч биэс ХХК"/>
    <d v="2021-07-20T00:00:00"/>
    <m/>
    <s v="Шарын гол сум дахь хөлбөмбөгийн талбай"/>
    <x v="1"/>
    <s v="Дархан-Уул аймгийн ОНӨГ"/>
    <s v="Дархан-Уул аймгийн ЗД"/>
    <d v="4024-06-01T00:00:00"/>
    <s v="2021.07.20"/>
    <s v="6-1/4077"/>
    <s v="Л.Амгалан"/>
    <s v="Улсын төсвийн хөрөнгө оруулалт"/>
    <n v="1500000000"/>
    <m/>
    <m/>
    <m/>
    <m/>
    <m/>
    <m/>
    <m/>
  </r>
  <r>
    <n v="748"/>
    <d v="2021-07-06T00:00:00"/>
    <m/>
    <x v="1"/>
    <s v="Аверс секьюрити ХХК "/>
    <d v="2021-07-20T00:00:00"/>
    <m/>
    <s v="Албаны болон жолоочийн үнэмлэхийн бэлдэц, дагалдах хэрэгсэл нийлүүлэх гүйцэтгэгчийг сонгон шалгаруулах"/>
    <x v="4"/>
    <s v="Цагдаагийн ерөнхий газар"/>
    <s v="ХЗДХС"/>
    <m/>
    <d v="2021-07-09T00:00:00"/>
    <d v="3972-06-01T00:00:00"/>
    <s v="Д.Номингэрэл"/>
    <s v="Урсгал"/>
    <n v="3035312100"/>
    <m/>
    <m/>
    <m/>
    <m/>
    <m/>
    <m/>
    <m/>
  </r>
  <r>
    <n v="749"/>
    <d v="2021-07-06T00:00:00"/>
    <m/>
    <x v="2"/>
    <s v="Цаст ганри групп ХХК "/>
    <d v="2021-07-20T00:00:00"/>
    <m/>
    <s v="Эмаль будаг"/>
    <x v="0"/>
    <s v="Эрдэнэт үйлдвэр ТӨҮГ"/>
    <s v="ТӨБЗГ"/>
    <s v=" -"/>
    <d v="2021-07-07T00:00:00"/>
    <s v=" 6-1/3890"/>
    <s v="Г.Мөнхцэцэг"/>
    <s v="Өөрийн хөрөнгө "/>
    <n v="1171355871"/>
    <m/>
    <m/>
    <m/>
    <m/>
    <m/>
    <m/>
    <m/>
  </r>
  <r>
    <n v="750"/>
    <d v="2021-07-07T00:00:00"/>
    <m/>
    <x v="1"/>
    <s v="Оргихын булаг ХХК"/>
    <d v="2021-07-21T00:00:00"/>
    <m/>
    <s v="Ажлын өвөл, зуны хувцас"/>
    <x v="1"/>
    <s v="Эрдэнэс-Тавантолгой ХК"/>
    <s v="УУХҮС"/>
    <d v="3964-06-01T00:00:00"/>
    <s v="2021.07.21"/>
    <d v="4109-06-01T00:00:00"/>
    <s v="Д.Номингэрэл"/>
    <s v="Өөрийн хөрөнгө "/>
    <n v="2866068000"/>
    <m/>
    <s v="Тийм "/>
    <m/>
    <m/>
    <m/>
    <m/>
    <m/>
  </r>
  <r>
    <n v="751"/>
    <d v="2021-07-07T00:00:00"/>
    <m/>
    <x v="2"/>
    <s v="Эрчим өгий ХХК"/>
    <d v="2021-07-21T00:00:00"/>
    <m/>
    <s v="Даланзадгад сумын гэр хорооллын гэрэлтүүлгийг нэмэгдүүлэх"/>
    <x v="0"/>
    <s v="Өмнөговь аймгийн ОНӨГ"/>
    <s v="Өмнөговь аймгийн ЗД"/>
    <s v=" -"/>
    <d v="2021-07-09T00:00:00"/>
    <s v=" 6-1/3965"/>
    <s v="Г.Мөнхцэцэг"/>
    <s v="Аймгийн орон нутгийн хөгжлийн сан"/>
    <n v="429300000"/>
    <m/>
    <m/>
    <m/>
    <m/>
    <m/>
    <m/>
    <m/>
  </r>
  <r>
    <n v="752"/>
    <d v="2021-07-07T00:00:00"/>
    <m/>
    <x v="2"/>
    <s v="Саммит медикал сервис ХХК"/>
    <d v="2021-07-21T00:00:00"/>
    <m/>
    <s v="Бүсийн оношилгоо, эмчилгээний төвүүдийн эмнэлгийн тусламж, үйлчилгээний чадавхийг нэмэгдүүлэхэд шаардлагатай тоног төхөөрөмж"/>
    <x v="0"/>
    <s v="Эрүүл мэндийн даатгалын ерөнхий газар"/>
    <s v="ЭМС"/>
    <s v=" -"/>
    <d v="2021-07-09T00:00:00"/>
    <s v=" 6-1/3967"/>
    <s v="Г.Мөнхцэцэг"/>
    <s v="Сан"/>
    <n v="4150000000"/>
    <m/>
    <m/>
    <m/>
    <m/>
    <m/>
    <m/>
    <m/>
  </r>
  <r>
    <n v="753"/>
    <d v="2021-07-07T00:00:00"/>
    <m/>
    <x v="6"/>
    <s v="Универсум ХХК"/>
    <d v="2021-07-21T00:00:00"/>
    <m/>
    <s v="Гэр хорооллын нүхэн жорлонг шинэчлэх"/>
    <x v="6"/>
    <s v="ТХААГ"/>
    <s v="Шадар сайд"/>
    <d v="4028-06-01T00:00:00"/>
    <s v="2021.07.22"/>
    <d v="4149-06-01T00:00:00"/>
    <s v="Л.Амгалан"/>
    <s v="Улсын төсөв"/>
    <m/>
    <m/>
    <m/>
    <m/>
    <m/>
    <m/>
    <m/>
    <m/>
  </r>
  <r>
    <n v="754"/>
    <d v="2021-07-07T00:00:00"/>
    <m/>
    <x v="6"/>
    <s v="Өмгөөллийн Заяа энд Золоо ХХН"/>
    <d v="2021-07-21T00:00:00"/>
    <m/>
    <s v="Хуулийн зөвлөх үйлчилгээ"/>
    <x v="4"/>
    <s v="Төрийн банк"/>
    <s v="Соёлын сайд"/>
    <m/>
    <s v="2021.07.21"/>
    <d v="4115-06-01T00:00:00"/>
    <s v="Л.Амгалан"/>
    <m/>
    <m/>
    <m/>
    <m/>
    <m/>
    <m/>
    <m/>
    <m/>
    <m/>
  </r>
  <r>
    <n v="755"/>
    <d v="2021-07-07T00:00:00"/>
    <m/>
    <x v="2"/>
    <s v="Ёст бэйс сервис ХХК "/>
    <d v="2021-07-21T00:00:00"/>
    <m/>
    <s v="ЭМТ-ийн 1-р байрны их засвар"/>
    <x v="2"/>
    <s v="Сүхбаатар аймгийн Сүхбаатар сумын ЗДТГ"/>
    <s v="Сүхбаатар аймгийн ЗД"/>
    <s v=" 6-1/4012"/>
    <d v="2021-07-21T00:00:00"/>
    <s v=" 6-1/4092"/>
    <s v="Г.Мөнхцэцэг"/>
    <s v="Сан"/>
    <n v="80111000"/>
    <m/>
    <m/>
    <s v="2021.06.07-ны өдрийн ETE2021060700034"/>
    <n v="802117"/>
    <m/>
    <s v="2021.07.26_x000a_6-1/4202"/>
    <m/>
  </r>
  <r>
    <n v="756"/>
    <d v="2021-07-08T00:00:00"/>
    <m/>
    <x v="1"/>
    <s v="Арбулаг ХХК"/>
    <d v="2021-07-22T00:00:00"/>
    <m/>
    <s v="Эмнэлгийн барилга, 15 ор /Төв, Баянцогт сум/"/>
    <x v="1"/>
    <s v="Төв аймгийн ОНӨГ"/>
    <s v="Төв аймгийн ЗД"/>
    <d v="4020-06-01T00:00:00"/>
    <s v="2021.07.22"/>
    <s v="6-1/4132"/>
    <s v="Д.Номингэрэл"/>
    <s v="Улсын төсвийн хөрөнгө оруулалт"/>
    <n v="1700000000"/>
    <m/>
    <m/>
    <m/>
    <m/>
    <m/>
    <m/>
    <m/>
  </r>
  <r>
    <n v="757"/>
    <d v="2021-07-08T00:00:00"/>
    <m/>
    <x v="2"/>
    <s v="Түм дэлгэрэх ХХК "/>
    <d v="2021-07-22T00:00:00"/>
    <m/>
    <s v="Ентүм зочид буудлаас 3, 4 дүгээр байрын хойд талын уулзвар хүртэлх авто зам, Хийдийн 60 автомашины зогсоол, Жинст баг, Хөгжил хорооллын доод талаас 3, 4 дүгээр гудамжинд хатуу хучилттай авто зам /Говь-Алтай, Есөнбулаг сум/"/>
    <x v="1"/>
    <s v="ТХААГ"/>
    <s v="Шадар сайд"/>
    <s v=" 6-1/4011"/>
    <d v="2021-07-21T00:00:00"/>
    <s v=" 6-1/4110"/>
    <s v="Г.Мөнхцэцэг"/>
    <s v="Улсын төсвийн хөрөнгө оруулалт"/>
    <n v="3200000000"/>
    <m/>
    <m/>
    <m/>
    <m/>
    <m/>
    <m/>
    <m/>
  </r>
  <r>
    <n v="758"/>
    <d v="2021-07-08T00:00:00"/>
    <m/>
    <x v="6"/>
    <s v="Эко хүрээ ХХК "/>
    <d v="2021-07-22T00:00:00"/>
    <m/>
    <s v="Орон нутгийн аэродромын засвар арчлалтад шаардлагатай хүйтэн асфальт нийлүүлэх"/>
    <x v="1"/>
    <s v="Иргэний нисэхийн ерөнхий газар"/>
    <s v="ЗТХС"/>
    <d v="4111-06-01T00:00:00"/>
    <s v="2021.07.21"/>
    <d v="4116-06-01T00:00:00"/>
    <s v="Л.Амгалан"/>
    <s v="Өөрийн хөрөнгө "/>
    <n v="57000000"/>
    <m/>
    <m/>
    <m/>
    <m/>
    <m/>
    <m/>
    <m/>
  </r>
  <r>
    <n v="759"/>
    <d v="2021-07-08T00:00:00"/>
    <m/>
    <x v="1"/>
    <s v="Намдамүн сервис ХХК"/>
    <d v="2021-07-22T00:00:00"/>
    <m/>
    <s v="Өөрөө буулгагч ачааны машин нийлүүлэх"/>
    <x v="1"/>
    <s v="Геодези, усны барилга байгууламжийн газар"/>
    <s v="Нийслэлийн ЗД"/>
    <d v="3997-06-01T00:00:00"/>
    <s v="2021.07.22"/>
    <d v="4137-06-01T00:00:00"/>
    <s v="Д.Номингэрэл"/>
    <s v="Нийслэлийн төсвийн хөрөнгө"/>
    <n v="190000000"/>
    <m/>
    <m/>
    <m/>
    <m/>
    <m/>
    <m/>
    <m/>
  </r>
  <r>
    <n v="760"/>
    <d v="2021-07-08T00:00:00"/>
    <m/>
    <x v="6"/>
    <s v="Тэгш анар ХХК "/>
    <d v="2021-07-22T00:00:00"/>
    <m/>
    <s v="Эм, эмнэлгийн хэрэгсэл, лабораторийн урвалж, цус цусан бүтээгдэхүүн худалдан авах"/>
    <x v="7"/>
    <s v="Гэмтэл согог судлалын үндэсний төв"/>
    <s v="ЭМС"/>
    <m/>
    <s v="2021.07.20"/>
    <d v="4076-06-01T00:00:00"/>
    <s v="Л.Амгалан"/>
    <s v="Улсын төсөв"/>
    <m/>
    <m/>
    <m/>
    <m/>
    <m/>
    <m/>
    <m/>
    <m/>
  </r>
  <r>
    <n v="761"/>
    <d v="2021-07-08T00:00:00"/>
    <m/>
    <x v="7"/>
    <s v="Манхан уст ХХК"/>
    <d v="2021-07-22T00:00:00"/>
    <m/>
    <s v="Цэцэрлэгийн барилгын өргөтгөл, 150 ор /Архангай, Эрдэнэбулган сум, 2 дугаар цэцэрлэг/"/>
    <x v="0"/>
    <s v="Архангай аймгийн ОНӨГ"/>
    <s v="Архангай аймгийн ЗД"/>
    <m/>
    <d v="2021-07-22T00:00:00"/>
    <d v="4117-06-01T00:00:00"/>
    <s v="Д.Гантулга"/>
    <m/>
    <m/>
    <m/>
    <m/>
    <m/>
    <m/>
    <m/>
    <m/>
    <m/>
  </r>
  <r>
    <n v="762"/>
    <d v="2021-07-08T00:00:00"/>
    <m/>
    <x v="7"/>
    <s v="Динатос ХХК"/>
    <d v="2021-07-22T00:00:00"/>
    <m/>
    <s v="Хүнс, хөдөө аж ахуйн газар, лабораторийн барилга /Ховд, Жаргалант сум/"/>
    <x v="2"/>
    <s v="Ховд аймгийн ХААА"/>
    <s v="Ховд аймгийн ЗД"/>
    <m/>
    <d v="2021-07-20T00:00:00"/>
    <d v="4072-06-01T00:00:00"/>
    <s v="Д.Гантулга"/>
    <s v="Улсын төсвийн хөрөнгө оруулалт"/>
    <n v="1913200000"/>
    <m/>
    <m/>
    <m/>
    <m/>
    <m/>
    <m/>
    <m/>
  </r>
  <r>
    <n v="763"/>
    <d v="2021-07-08T00:00:00"/>
    <m/>
    <x v="2"/>
    <s v="Мөнх өргөө ХХК"/>
    <d v="2021-07-22T00:00:00"/>
    <m/>
    <s v="Техникийн болон биологийн нөхөн сэргээлт хийх"/>
    <x v="2"/>
    <s v="Монголросцветмет ТӨҮГ"/>
    <s v="ТӨБЗГ"/>
    <m/>
    <d v="2021-07-22T00:00:00"/>
    <s v=" 6-1/4122"/>
    <s v="Г.Мөнхцэцэг"/>
    <s v="Өөрийн хөрөнгө"/>
    <n v="650000000"/>
    <m/>
    <m/>
    <s v="2021.07.02-ны өдрийн 24-4/91 "/>
    <s v="6,500,000 "/>
    <m/>
    <s v="2021.07.26_x000a_6-1/4203"/>
    <m/>
  </r>
  <r>
    <n v="764"/>
    <d v="2021-07-08T00:00:00"/>
    <m/>
    <x v="6"/>
    <s v="Хэмжилзүй ХХК"/>
    <d v="2021-07-22T00:00:00"/>
    <m/>
    <s v="Гэр хорооллын нүхэн жорлонг шинэчлэх"/>
    <x v="1"/>
    <s v="ТХААГ"/>
    <s v="Шадар сайд"/>
    <d v="4058-06-01T00:00:00"/>
    <s v="2021.07.22"/>
    <d v="4149-06-01T00:00:00"/>
    <s v="Л.Амгалан"/>
    <s v="Улсын төсвийн хөрөнгө оруулалт"/>
    <n v="7560000000"/>
    <m/>
    <m/>
    <m/>
    <m/>
    <m/>
    <m/>
    <m/>
  </r>
  <r>
    <n v="765"/>
    <d v="2021-07-08T00:00:00"/>
    <m/>
    <x v="2"/>
    <s v="Сокол ХХК"/>
    <d v="2021-07-22T00:00:00"/>
    <m/>
    <s v="Спектрофотометр нийлүүлэх"/>
    <x v="1"/>
    <s v="Эрдэнэт үйлдвэр ТӨҮГ"/>
    <s v="ТӨБЗГ"/>
    <s v=" 6-1/4014"/>
    <d v="2021-07-22T00:00:00"/>
    <s v=" 6-1/4121"/>
    <s v="Г.Мөнхцэцэг"/>
    <s v="Өөрийн хөрөнгө "/>
    <n v="199500000"/>
    <m/>
    <s v="Тийм "/>
    <m/>
    <m/>
    <m/>
    <m/>
    <m/>
  </r>
  <r>
    <n v="766"/>
    <d v="2021-07-08T00:00:00"/>
    <m/>
    <x v="3"/>
    <s v="Тотал компьютер ХХК"/>
    <d v="2021-07-22T00:00:00"/>
    <m/>
    <s v="Өргөх төхөөрөмж нийлүүлэх"/>
    <x v="2"/>
    <s v="Эрдэнэт үйлдвэр ТӨҮГ"/>
    <s v="ТӨБЗГ"/>
    <s v=" 6-1/4015"/>
    <d v="2021-07-22T00:00:00"/>
    <s v=" 6-1/4139"/>
    <s v="Д.Отгонсүрэн"/>
    <s v="Өөрийн хөрөнгө"/>
    <n v="42180000"/>
    <s v="сунгасан "/>
    <m/>
    <m/>
    <m/>
    <m/>
    <m/>
    <m/>
  </r>
  <r>
    <n v="767"/>
    <d v="2021-07-08T00:00:00"/>
    <m/>
    <x v="1"/>
    <s v="Говь-Алтай АЗЗА ТӨХК"/>
    <d v="2021-07-22T00:00:00"/>
    <m/>
    <s v="Алтай хотын төвийн хатуу хучилттай авто замын нүхний засварын ажил"/>
    <x v="6"/>
    <s v="Говь-Алтай аймгийн ОНӨГ"/>
    <s v="Говь-Алтай аймгийн ЗД"/>
    <s v=" 6-1/4013"/>
    <s v="2021.07.26"/>
    <d v="4229-06-01T00:00:00"/>
    <s v="Д.Номингэрэл"/>
    <s v="Орон нутгийн замын сан "/>
    <n v="171427906"/>
    <m/>
    <m/>
    <m/>
    <m/>
    <m/>
    <m/>
    <m/>
  </r>
  <r>
    <n v="768"/>
    <d v="2021-07-08T00:00:00"/>
    <m/>
    <x v="7"/>
    <s v="Эн си си эс ХХК "/>
    <d v="2021-07-22T00:00:00"/>
    <m/>
    <s v="SX/EW технологиор катодын зэс боловсруулах үйлдвэрийн нарийвчилсан зураг төсөл боловсруулах ажил"/>
    <x v="0"/>
    <s v="Эрдэнэт үйлдвэр ТӨҮГ"/>
    <s v="ТӨБЗГ"/>
    <m/>
    <d v="2021-07-24T00:00:00"/>
    <d v="4180-06-01T00:00:00"/>
    <s v="Д.Гантулга"/>
    <m/>
    <m/>
    <m/>
    <m/>
    <m/>
    <m/>
    <m/>
    <m/>
    <m/>
  </r>
  <r>
    <n v="769"/>
    <d v="2021-07-09T00:00:00"/>
    <m/>
    <x v="7"/>
    <s v="Вотер фильтер ХХК"/>
    <d v="2021-07-23T00:00:00"/>
    <m/>
    <s v="Жижиг, дунд, бичил үйлдвэрлэлийг дэмжих хөтөлбөрийн хүрээнд тоног төхөөрөмж /Баянхонгор, Баянхонгор сум/"/>
    <x v="0"/>
    <s v="Баянхонгор аймгийн ОНӨГ"/>
    <s v="Баянхонгор аймгийн ЗД"/>
    <m/>
    <d v="2021-07-24T00:00:00"/>
    <d v="4194-06-01T00:00:00"/>
    <s v="Д.Гантулга"/>
    <m/>
    <m/>
    <m/>
    <m/>
    <m/>
    <m/>
    <m/>
    <m/>
    <m/>
  </r>
  <r>
    <n v="770"/>
    <d v="2021-07-09T00:00:00"/>
    <m/>
    <x v="2"/>
    <s v="Сод монгол групп ХХК"/>
    <d v="2021-07-23T00:00:00"/>
    <m/>
    <s v="Агаарын хөлгийн иж бүрэн даатгалын үйлчилгээ үзүүлэх"/>
    <x v="7"/>
    <s v="МИАТ ТӨХК"/>
    <s v="ТӨБЗГ"/>
    <s v=" -"/>
    <d v="2021-07-22T00:00:00"/>
    <s v=" 6-1/4134"/>
    <s v="Г.Мөнхцэцэг"/>
    <s v="Өөрийн хөрөнгө"/>
    <n v="6551525446"/>
    <m/>
    <m/>
    <m/>
    <m/>
    <m/>
    <m/>
    <m/>
  </r>
  <r>
    <n v="771"/>
    <d v="2021-07-09T00:00:00"/>
    <m/>
    <x v="1"/>
    <s v="Хотулун бэхи групп ХХК"/>
    <d v="2021-07-23T00:00:00"/>
    <m/>
    <s v="Хилийн боомтуудын МХАлбаны улсын байцагчийн өвлийн хувцас худалдан авах"/>
    <x v="1"/>
    <s v="Мэргэжлийн хяналтын ерөнхий газар"/>
    <s v="Шадар сайд"/>
    <d v="4126-06-01T00:00:00"/>
    <s v="2021.07.23"/>
    <d v="4166-06-01T00:00:00"/>
    <s v="Д.Номингэрэл"/>
    <s v="Улсын төсөв "/>
    <n v="189000000"/>
    <m/>
    <m/>
    <m/>
    <m/>
    <m/>
    <m/>
    <m/>
  </r>
  <r>
    <n v="772"/>
    <d v="2021-07-09T00:00:00"/>
    <m/>
    <x v="6"/>
    <s v="Камминс монголиа инвестмент ХХК "/>
    <d v="2021-07-23T00:00:00"/>
    <m/>
    <s v="Антифриз-1"/>
    <x v="1"/>
    <s v="Эрдэнэт үйлдвэр ТӨҮГ"/>
    <s v="ТӨБЗГ"/>
    <d v="4108-06-01T00:00:00"/>
    <s v="2021.07.22"/>
    <s v="6-1/4150"/>
    <s v="Л.Амгалан"/>
    <s v="Өөрийн хөрөнгө"/>
    <n v="440485170"/>
    <m/>
    <s v="тийм"/>
    <m/>
    <m/>
    <m/>
    <m/>
    <m/>
  </r>
  <r>
    <n v="773"/>
    <d v="2021-07-09T00:00:00"/>
    <m/>
    <x v="3"/>
    <s v="Монгол эм импекс концерн ХХК"/>
    <d v="2021-07-23T00:00:00"/>
    <m/>
    <s v="Эм, эмнэлгийн хэрэгсэл нийлүүлэх Багц-21"/>
    <x v="8"/>
    <s v="Дорнод аймгийн Бүсийн оношилгоо эмчилгээний төв"/>
    <s v="ЭМС"/>
    <n v="0"/>
    <d v="2021-07-23T00:00:00"/>
    <s v=" 6-1/4165"/>
    <s v="Д.Отгонсүрэн"/>
    <n v="0"/>
    <n v="0"/>
    <n v="0"/>
    <m/>
    <m/>
    <m/>
    <m/>
    <m/>
    <m/>
  </r>
  <r>
    <n v="774"/>
    <d v="2021-07-09T00:00:00"/>
    <m/>
    <x v="7"/>
    <s v="Баялаг өөдөө ХХК "/>
    <d v="2021-07-23T00:00:00"/>
    <m/>
    <s v="ОЙСХТ-ЗСТҮМА/2021-01 Багц-2"/>
    <x v="4"/>
    <s v="БОАЖЯ-ны Ойн судалгаа хөгжлийн төв"/>
    <s v="БОАЖС"/>
    <m/>
    <d v="2021-07-24T00:00:00"/>
    <d v="4181-06-01T00:00:00"/>
    <s v="Д.Гантулга"/>
    <m/>
    <m/>
    <m/>
    <m/>
    <m/>
    <m/>
    <m/>
    <m/>
    <m/>
  </r>
  <r>
    <n v="775"/>
    <d v="2021-07-09T00:00:00"/>
    <m/>
    <x v="1"/>
    <s v="Десерт мийт ХХК"/>
    <d v="2021-07-23T00:00:00"/>
    <m/>
    <s v="Шатны гишгүүр, плита"/>
    <x v="1"/>
    <s v="Эрдэнэт үйлдвэр ТӨҮГ"/>
    <s v="ТӨБЗГ"/>
    <d v="4138-06-01T00:00:00"/>
    <s v="2021.07.23"/>
    <d v="4167-06-01T00:00:00"/>
    <s v="Д.Номингэрэл"/>
    <s v="Өөрийн хөрөнгө"/>
    <n v="309316200"/>
    <m/>
    <m/>
    <m/>
    <m/>
    <m/>
    <m/>
    <m/>
  </r>
  <r>
    <n v="776"/>
    <d v="2021-07-09T00:00:00"/>
    <m/>
    <x v="2"/>
    <s v="Хидро инженеринг ХХК"/>
    <d v="2021-07-23T00:00:00"/>
    <m/>
    <s v="Багц 1 - Бигэр сумын &quot;Хоёр байшинт&quot;, Дэлгэр сумын &quot;Дагналтай&quot;-н Инженерийн хийцтэй услалтын системийг сэргээн засварлах ажлын зураг төсөл, төсөв зохиох зөвлөх үйлчилгээ, ТЭЗҮ, Багц 2-Тайшир сумын Шохойн булан услалтын системийн хайгуул судалгаа, боловсруулах, Тайшир сумын “Бааюуны булан, Цогт сумын голын ам ”-ын услалтын системийг шинэчлэх ажлын зураг төсөл, төсөв зохиох зөвлөх үйлчилгээ"/>
    <x v="7"/>
    <s v="Говь-Алтай аймгийн ОНӨГ"/>
    <s v="Говь-Алтай аймгийн ЗД"/>
    <s v=" -"/>
    <d v="2021-07-22T00:00:00"/>
    <s v=" 6-1/4135"/>
    <s v="Г.Мөнхцэцэг"/>
    <s v="ОНХС"/>
    <n v="200000000"/>
    <m/>
    <m/>
    <m/>
    <m/>
    <m/>
    <m/>
    <m/>
  </r>
  <r>
    <n v="777"/>
    <d v="2021-07-09T00:00:00"/>
    <m/>
    <x v="8"/>
    <s v="Шүтээн уул ХХК"/>
    <d v="2021-07-23T00:00:00"/>
    <m/>
    <s v="Барилгажих талбайн харуул хамгаалалтын үйлчилгээ"/>
    <x v="4"/>
    <s v="БХБЯ"/>
    <s v="БХБС"/>
    <m/>
    <s v="2021.07.24"/>
    <s v="6/1/4179"/>
    <s v="Т.Энхжаргал"/>
    <m/>
    <m/>
    <m/>
    <m/>
    <m/>
    <m/>
    <m/>
    <m/>
    <m/>
  </r>
  <r>
    <n v="778"/>
    <d v="2021-07-09T00:00:00"/>
    <m/>
    <x v="6"/>
    <s v="Нарсан цамхаг ХХК"/>
    <d v="2021-07-23T00:00:00"/>
    <m/>
    <s v="Гэр хорооллын гудамжны гэрэлтүүлэг хийх"/>
    <x v="1"/>
    <s v="Сэлэнгэ аймгийн Баянгол сумын ЗДТГ"/>
    <s v="Сэлэнгэ аймгийн ЗД"/>
    <s v="6-1/4098%"/>
    <s v="2021.07.24"/>
    <d v="4190-06-01T00:00:00"/>
    <s v="Л.Амгалан"/>
    <s v="Орон нутгийн хөгжлийн сан"/>
    <n v="98000000"/>
    <m/>
    <m/>
    <m/>
    <m/>
    <m/>
    <m/>
    <m/>
  </r>
  <r>
    <n v="779"/>
    <d v="2021-07-19T00:00:00"/>
    <m/>
    <x v="2"/>
    <s v="Шунхлай ХХК "/>
    <d v="2021-08-02T00:00:00"/>
    <m/>
    <s v="Агаарын хөлгийн шатахуун"/>
    <x v="0"/>
    <s v="МИАТ ТӨХК"/>
    <s v="ТӨБЗГ"/>
    <s v=" -"/>
    <d v="2021-07-24T00:00:00"/>
    <s v=" 6-1/4177"/>
    <s v="Г.Мөнхцэцэг"/>
    <s v="Өөрийн хөрөнгө"/>
    <n v="42193470110"/>
    <m/>
    <m/>
    <m/>
    <m/>
    <m/>
    <m/>
    <m/>
  </r>
  <r>
    <n v="780"/>
    <d v="2021-07-29T00:00:00"/>
    <m/>
    <x v="2"/>
    <s v="Шунхлай ХХК "/>
    <d v="2021-08-12T00:00:00"/>
    <m/>
    <s v="Агаарын хөлгийн шатахуун"/>
    <x v="7"/>
    <s v="МИАТ ТӨХК"/>
    <s v="ТӨБЗГ"/>
    <s v=" -"/>
    <d v="2021-08-04T00:00:00"/>
    <s v=" 6-1/4417"/>
    <s v="Г.Мөнхцэцэг"/>
    <s v="Өөрийн хөрөнгө"/>
    <n v="42193470110"/>
    <m/>
    <m/>
    <m/>
    <m/>
    <m/>
    <m/>
    <m/>
  </r>
  <r>
    <n v="781"/>
    <d v="2021-07-19T00:00:00"/>
    <m/>
    <x v="7"/>
    <s v="Монобилка ХХК"/>
    <d v="2021-08-02T00:00:00"/>
    <m/>
    <s v="Хөхморьт сумын хог тээврийн автомашин"/>
    <x v="2"/>
    <s v="Говь-Алтай аймгийн ОНӨГ"/>
    <s v="Говь-Алтай аймгийн ЗД"/>
    <n v="4252"/>
    <d v="2021-08-04T00:00:00"/>
    <d v="4421-06-01T00:00:00"/>
    <s v="Д.Гантулга"/>
    <s v="Улсын төсөв"/>
    <n v="25000000"/>
    <m/>
    <m/>
    <m/>
    <m/>
    <m/>
    <m/>
    <m/>
  </r>
  <r>
    <n v="782"/>
    <d v="2021-07-19T00:00:00"/>
    <m/>
    <x v="7"/>
    <s v="Ай си ай систем монголиа ХХК"/>
    <d v="2021-08-02T00:00:00"/>
    <m/>
    <s v="Видео хурлын төхөөрөмж нийлүүлэх"/>
    <x v="0"/>
    <s v="Төрийн банк"/>
    <s v="Соёлын сайд"/>
    <m/>
    <d v="2021-07-24T00:00:00"/>
    <s v="6-1/4178"/>
    <s v="Д.Гантулга"/>
    <m/>
    <m/>
    <m/>
    <m/>
    <m/>
    <m/>
    <m/>
    <m/>
    <m/>
  </r>
  <r>
    <n v="783"/>
    <d v="2021-07-19T00:00:00"/>
    <m/>
    <x v="7"/>
    <s v="Баянгол мед ХХК"/>
    <d v="2021-08-02T00:00:00"/>
    <m/>
    <s v="Эмнэлэгт цусны ерөнхий шинжилгээний аппарат авах"/>
    <x v="1"/>
    <s v="Увс аймгийн Өмнөговь сумын ЗД"/>
    <s v="Увс аймгийн ЗД"/>
    <n v="4250"/>
    <d v="2021-08-05T00:00:00"/>
    <d v="4446-06-01T00:00:00"/>
    <s v="Д.Гантулга"/>
    <s v="Орон нутгийн хөгжлийн сан"/>
    <n v="24083600"/>
    <m/>
    <m/>
    <m/>
    <m/>
    <m/>
    <m/>
    <m/>
  </r>
  <r>
    <n v="784"/>
    <d v="2021-07-19T00:00:00"/>
    <m/>
    <x v="8"/>
    <s v="Нано экологи ХХК "/>
    <d v="2021-08-02T00:00:00"/>
    <m/>
    <s v="Зуунмод сумын төвөөс Хөшигийн хөндийн шинэ нисэх онгоцны буудал чиглэлийн авто зам /Төв, Зуунмод сум/"/>
    <x v="4"/>
    <s v="Төв аймгийн барилга захиалагч, орон сууцны корпораци ОНӨААТҮГ"/>
    <s v="Төв аймгийн ЗД"/>
    <m/>
    <m/>
    <m/>
    <s v="Т.Энхжаргал"/>
    <m/>
    <m/>
    <m/>
    <m/>
    <m/>
    <m/>
    <m/>
    <m/>
    <m/>
  </r>
  <r>
    <n v="785"/>
    <d v="2021-07-19T00:00:00"/>
    <m/>
    <x v="2"/>
    <s v="Лэдсити ХХК "/>
    <d v="2021-08-02T00:00:00"/>
    <m/>
    <s v="XII.1.86 Гэрэлтүүлэг, камержуулалт /Улаанбаатар, Сүхбаатар дүүрэг, 15, 16, 17, 18, 19, 20 дугаар хороо/"/>
    <x v="1"/>
    <s v="Улаанбаатар хотын Захирагчийн ажлын алба"/>
    <s v="Нийслэлийн ЗД"/>
    <s v=" 6-1/4112"/>
    <d v="2021-07-28T00:00:00"/>
    <s v="6-1/4265"/>
    <s v="Г.Мөнхцэцэг"/>
    <s v="Улсын төсвийн хөрөнгө оруулалт"/>
    <n v="800000000"/>
    <m/>
    <m/>
    <m/>
    <m/>
    <m/>
    <m/>
    <m/>
  </r>
  <r>
    <n v="786"/>
    <d v="2021-07-19T00:00:00"/>
    <m/>
    <x v="6"/>
    <s v="Нар сар газар ХХК"/>
    <d v="2021-08-02T00:00:00"/>
    <m/>
    <s v="2-р сургуулийн өргөтгөлийн барилгын дээвэр засвар"/>
    <x v="2"/>
    <s v="Сүхбаатар дүүргийн ЗДТГ"/>
    <s v="Нийслэлийн ЗД"/>
    <d v="4107-06-01T00:00:00"/>
    <s v="2021.07.28"/>
    <d v="4251-06-01T00:00:00"/>
    <s v="Л.Амгалан"/>
    <s v="Бусад"/>
    <n v="94913200"/>
    <m/>
    <m/>
    <m/>
    <m/>
    <m/>
    <m/>
    <m/>
  </r>
  <r>
    <n v="787"/>
    <d v="2021-07-19T00:00:00"/>
    <m/>
    <x v="3"/>
    <s v="Сэхүүн чоно ХХК"/>
    <d v="2021-08-02T00:00:00"/>
    <m/>
    <s v="Шигшүүр"/>
    <x v="1"/>
    <s v="Эрдэнэт үйлдвэр ТӨҮГ"/>
    <s v="ТӨБЗГ"/>
    <s v=" 6-1/4127"/>
    <s v="2021.08.02"/>
    <s v=" 6-1/4245"/>
    <s v="Д.Отгонсүрэн"/>
    <s v="Өөрийн хөрөнгө"/>
    <n v="3049500000"/>
    <s v="сунгасан "/>
    <m/>
    <m/>
    <m/>
    <m/>
    <m/>
    <m/>
  </r>
  <r>
    <n v="788"/>
    <d v="2021-07-19T00:00:00"/>
    <m/>
    <x v="2"/>
    <s v="Эрчим өгий ХХК"/>
    <d v="2021-08-02T00:00:00"/>
    <m/>
    <s v="Даланзадгад сумын гэр хорооллын гэрэлтүүлгийг нэмэгдүүлэх /1-р баг, Гурвансайхан хороолол/"/>
    <x v="8"/>
    <s v="Өмнөговь аймгийн ОНӨГ"/>
    <s v="Өмнөговь аймгийн ЗД"/>
    <s v=" -"/>
    <d v="2021-07-21T00:00:00"/>
    <s v=" 6-1/4113"/>
    <s v="Г.Мөнхцэцэг"/>
    <s v="ОНХС"/>
    <n v="429300000"/>
    <m/>
    <m/>
    <m/>
    <m/>
    <m/>
    <m/>
    <m/>
  </r>
  <r>
    <n v="789"/>
    <d v="2021-07-20T00:00:00"/>
    <m/>
    <x v="1"/>
    <s v="Цагаан зуун ХХК"/>
    <d v="2021-08-03T00:00:00"/>
    <m/>
    <s v="&quot;Миний гудамж-бидний гэр&quot; төслийн хүрээнд гэр хороололд баригдсан цэвэр, бохир усны төв шугамаас салбар шугам сүлжээ татах /Цагаанчулуут/"/>
    <x v="1"/>
    <s v="Орхон аймгийн ОНӨГ"/>
    <s v="Орхон аймгийн ЗД"/>
    <d v="4101-06-01T00:00:00"/>
    <s v="2021.08.03"/>
    <d v="4353-06-01T00:00:00"/>
    <s v="Д.Номингэрэл"/>
    <s v="Орон нутгийн төсөв"/>
    <n v="1204168700"/>
    <m/>
    <m/>
    <m/>
    <m/>
    <m/>
    <m/>
    <m/>
  </r>
  <r>
    <n v="790"/>
    <d v="2021-07-20T00:00:00"/>
    <m/>
    <x v="1"/>
    <s v="Цагаан зуун ХХК"/>
    <d v="2021-08-03T00:00:00"/>
    <m/>
    <s v="&quot;Миний гудамж-бидний гэр&quot; төслийн хүрээнд гэр хороололд баригдсан цэвэр, бохир усны төв шугамаас салбар шугам сүлжээ татах /Булаг/"/>
    <x v="1"/>
    <s v="Орхон аймгийн ОНӨГ"/>
    <s v="Орхон аймгийн ЗД"/>
    <d v="4100-06-01T00:00:00"/>
    <s v="2021.08.03"/>
    <d v="4374-06-01T00:00:00"/>
    <s v="Д.Номингэрэл"/>
    <s v="Орон нутгийн төсөв"/>
    <n v="1284239300"/>
    <m/>
    <m/>
    <m/>
    <m/>
    <m/>
    <m/>
    <m/>
  </r>
  <r>
    <n v="791"/>
    <d v="2021-07-20T00:00:00"/>
    <m/>
    <x v="6"/>
    <s v="Электрон техник ХХК "/>
    <d v="2021-08-03T00:00:00"/>
    <m/>
    <s v="Лекц, сургалтын танхимын тоног төхөөрөмж нийлүүлэлт, суурилуулалт"/>
    <x v="1"/>
    <s v="Удирдлагын академи"/>
    <s v="ЗГХЭГ"/>
    <d v="4172-06-01T00:00:00"/>
    <s v="2021.08.03"/>
    <d v="4351-06-01T00:00:00"/>
    <s v="Л.Амгалан"/>
    <s v="Өөрийн хөрөнгө"/>
    <n v="150000000"/>
    <m/>
    <m/>
    <m/>
    <m/>
    <m/>
    <m/>
    <m/>
  </r>
  <r>
    <n v="792"/>
    <d v="2021-07-20T00:00:00"/>
    <m/>
    <x v="6"/>
    <s v="Хайтек интернэйшнл ХХК "/>
    <d v="2021-08-03T00:00:00"/>
    <m/>
    <s v="Богино долгионы станцын сэлбэг"/>
    <x v="0"/>
    <s v="Дулааны цахилгаан станц-4 ТӨХК"/>
    <s v="ЭХС"/>
    <m/>
    <s v="2021.07.26"/>
    <s v="6-1/4193"/>
    <s v="Л.Амгалан"/>
    <s v="Өөрийн хөрөнгө"/>
    <m/>
    <m/>
    <m/>
    <m/>
    <m/>
    <m/>
    <m/>
    <m/>
  </r>
  <r>
    <n v="793"/>
    <d v="2021-07-20T00:00:00"/>
    <m/>
    <x v="3"/>
    <s v="Мэргэдийн өлгий ХХК"/>
    <d v="2021-08-03T00:00:00"/>
    <m/>
    <s v="Нормын хувцас, зөөлөн эдлэл нийлүүлэх"/>
    <x v="1"/>
    <s v="Сонгинохайрхан дүүргийн эрүүл мэндийн төв"/>
    <s v="ЭМС"/>
    <s v=" 6-1/4099"/>
    <s v="2021.08.03"/>
    <s v=" 6-1/4354"/>
    <s v="Д.Отгонсүрэн"/>
    <s v="Улсын төсөв"/>
    <n v="39643500"/>
    <s v="сунгаагүй "/>
    <m/>
    <m/>
    <m/>
    <m/>
    <m/>
    <m/>
  </r>
  <r>
    <n v="794"/>
    <d v="2021-07-20T00:00:00"/>
    <m/>
    <x v="1"/>
    <s v="Саннилайф ХХК"/>
    <d v="2021-08-03T00:00:00"/>
    <m/>
    <s v="Сумдын соёлын төвийн тоног төхөөрөмж"/>
    <x v="1"/>
    <s v="Ховд аймгийн ХААА"/>
    <s v="Ховд аймгийн ЗД"/>
    <m/>
    <s v="2021.07.28"/>
    <s v="6-1/4248"/>
    <s v="Д.Номингэрэл"/>
    <s v="Орон нутгийн төсөв "/>
    <n v="200000000"/>
    <m/>
    <m/>
    <m/>
    <m/>
    <m/>
    <m/>
    <m/>
  </r>
  <r>
    <n v="795"/>
    <d v="2021-07-21T00:00:00"/>
    <m/>
    <x v="2"/>
    <s v="Бодь электроникс ХХК"/>
    <d v="2021-08-04T00:00:00"/>
    <m/>
    <s v="Улсын ерөнхий прокурорын газрын компьютер, тоног төхөөрөмж нийлүүлэх"/>
    <x v="0"/>
    <s v="Улсын ерөнхий прокурорын газар"/>
    <s v="УЕП"/>
    <s v=" -"/>
    <d v="2021-07-24T00:00:00"/>
    <s v=" 6-1/4176"/>
    <s v="Г.Мөнхцэцэг"/>
    <s v="Улсын төсвийн хөрөнгө оруулалт"/>
    <n v="2085648000"/>
    <m/>
    <m/>
    <m/>
    <m/>
    <m/>
    <m/>
    <m/>
  </r>
  <r>
    <n v="796"/>
    <d v="2021-07-21T00:00:00"/>
    <m/>
    <x v="6"/>
    <s v="Н.Жамъянхорол"/>
    <d v="2021-08-04T00:00:00"/>
    <m/>
    <s v="Бохир ус соруулдаг машин авах"/>
    <x v="6"/>
    <s v="Өмнөговь аймгийн Ханбогд сумын ЗДТГ"/>
    <s v="Өмнөговь аймгийн ЗД"/>
    <m/>
    <m/>
    <m/>
    <s v="Л.Амгалан"/>
    <s v="Улсын төсөв"/>
    <m/>
    <m/>
    <m/>
    <m/>
    <m/>
    <m/>
    <m/>
    <m/>
  </r>
  <r>
    <n v="797"/>
    <d v="2021-07-21T00:00:00"/>
    <m/>
    <x v="7"/>
    <s v="Мегатитан ХХК"/>
    <d v="2021-08-04T00:00:00"/>
    <m/>
    <s v="Дамбадаржаа 8б, 9, 10 дугаар гудамжинд тоосжилтыг бууруулж шавар шалбааг арилгаж хайрган хучилт хийх"/>
    <x v="2"/>
    <s v="Сүхбаатар дүүргийн ЗДТГ"/>
    <s v="Нийслэлийн ЗД"/>
    <n v="4218"/>
    <d v="2021-08-04T00:00:00"/>
    <d v="4420-06-01T00:00:00"/>
    <s v="Д.Гантулга"/>
    <s v="Орон нутгийн хөгжлийн сан"/>
    <n v="68600000"/>
    <m/>
    <m/>
    <m/>
    <m/>
    <m/>
    <m/>
    <m/>
  </r>
  <r>
    <n v="798"/>
    <d v="2021-07-21T00:00:00"/>
    <m/>
    <x v="6"/>
    <s v="Баядах өргөө ХХК "/>
    <d v="2021-08-04T00:00:00"/>
    <m/>
    <s v="МУИС-н урсгал засвар 1, ШУС-ийн захиргааны урсгал зардал"/>
    <x v="2"/>
    <s v="МУИС"/>
    <s v="БШУС"/>
    <d v="4189-06-01T00:00:00"/>
    <s v="2021.07.28"/>
    <d v="4254-06-01T00:00:00"/>
    <s v="Л.Амгалан"/>
    <s v="Өөрийн хөрөнгө "/>
    <n v="240408000"/>
    <m/>
    <s v="тийм"/>
    <s v="Голомт банк, 2021.6.07 120OLCBD212436"/>
    <n v="2004080"/>
    <m/>
    <s v="2021.08.04-ны 6-1/4413"/>
    <m/>
  </r>
  <r>
    <n v="799"/>
    <d v="2021-07-21T00:00:00"/>
    <m/>
    <x v="7"/>
    <s v="ЧПМ ХХК"/>
    <d v="2021-08-04T00:00:00"/>
    <m/>
    <s v="Тастагч, өнгөлгөөний чулуу МЕТАВО"/>
    <x v="7"/>
    <s v="Эрдэнэт үйлдвэр ТӨҮГ"/>
    <s v="ТӨБЗГ"/>
    <m/>
    <d v="2021-08-04T00:00:00"/>
    <d v="4410-06-01T00:00:00"/>
    <s v="Д.Гантулга"/>
    <m/>
    <m/>
    <m/>
    <m/>
    <m/>
    <m/>
    <m/>
    <m/>
    <m/>
  </r>
  <r>
    <n v="800"/>
    <d v="2021-07-22T00:00:00"/>
    <m/>
    <x v="3"/>
    <s v="Еба констракшн ХХК"/>
    <d v="2021-08-05T00:00:00"/>
    <m/>
    <s v="Шинэ буудал барих / харангт / 6-р баг /"/>
    <x v="1"/>
    <s v="Баян-Өлгий аймгийн Улаанхус сумын ЗДТГ"/>
    <s v="Баян-Өлгий аймгийн ЗД"/>
    <s v=" 6-1/4201"/>
    <s v="2021.08.05"/>
    <s v=" 6-1/4437"/>
    <s v="Д.Отгонсүрэн"/>
    <s v="Орон нутгийн төсөв"/>
    <n v="41050500"/>
    <s v="сунгаагүй "/>
    <m/>
    <m/>
    <m/>
    <m/>
    <m/>
    <m/>
  </r>
  <r>
    <n v="801"/>
    <d v="2021-07-22T00:00:00"/>
    <m/>
    <x v="6"/>
    <s v="Булган шонхор ХХК "/>
    <d v="2021-08-05T00:00:00"/>
    <m/>
    <s v="Биеийн тамирын сургуулийн спорт тоглоомын заалны их засвар"/>
    <x v="0"/>
    <s v="МУБИС"/>
    <s v="БШУС"/>
    <m/>
    <s v="2021.07.26"/>
    <d v="4210-06-01T00:00:00"/>
    <s v="Л.Амгалан"/>
    <m/>
    <m/>
    <m/>
    <m/>
    <m/>
    <m/>
    <m/>
    <m/>
    <m/>
  </r>
  <r>
    <n v="802"/>
    <d v="2021-07-22T00:00:00"/>
    <m/>
    <x v="6"/>
    <s v="Баяндэмбэрэл ХХК "/>
    <d v="2021-08-05T00:00:00"/>
    <m/>
    <s v="Ковид-19 голомтот эцсийн болон урьдчилан сэргийлэх ариутгал хийх"/>
    <x v="2"/>
    <s v="Хан-Уул дүүргийн ХААА"/>
    <s v="Нийслэлийн ЗД"/>
    <d v="4271-06-01T00:00:00"/>
    <s v="2021.08.04"/>
    <s v="6-1/4414"/>
    <s v="Л.Амгалан"/>
    <s v="Өөрийн хөрөнгө"/>
    <n v="80000000"/>
    <m/>
    <m/>
    <m/>
    <m/>
    <m/>
    <m/>
    <m/>
  </r>
  <r>
    <n v="803"/>
    <d v="2021-07-22T00:00:00"/>
    <m/>
    <x v="2"/>
    <s v="Монтех дистрибьюшн ХХК"/>
    <d v="2021-08-05T00:00:00"/>
    <m/>
    <s v="Микрометр болон нутрометр нийлүүлэх"/>
    <x v="2"/>
    <s v="Эрдэнэт үйлдвэр ТӨҮГ"/>
    <s v="ТӨБЗГ"/>
    <s v=" 6-1/4205"/>
    <d v="2021-08-03T00:00:00"/>
    <s v=" 6-1/4375"/>
    <s v="Г.Мөнхцэцэг"/>
    <s v="Өөрийн хөрөнгө"/>
    <n v="145833674"/>
    <m/>
    <m/>
    <s v="2021 оны 6 дугаар сарын 29-ний өдрийн 366OLCBD212865 "/>
    <n v="1500000"/>
    <m/>
    <s v=" 2021.08.06_x000a_6-1/4449"/>
    <m/>
  </r>
  <r>
    <n v="804"/>
    <d v="2021-07-22T00:00:00"/>
    <m/>
    <x v="1"/>
    <s v="Монголын үнэт цаас хэвлэл ХХК "/>
    <d v="2021-08-05T00:00:00"/>
    <m/>
    <s v="Албаны болон жолооны үнэмлэхийн бэлдэц, дагалдах хэрэгсэл нийлүүлэх"/>
    <x v="4"/>
    <s v="Цагдаагийн ерөнхий газар"/>
    <s v="ХЗДХС"/>
    <m/>
    <s v="2021.07.26"/>
    <d v="4192-06-01T00:00:00"/>
    <s v="Д.Номингэрэл"/>
    <s v="Урсгал"/>
    <n v="3169712100"/>
    <m/>
    <m/>
    <m/>
    <m/>
    <m/>
    <m/>
    <m/>
  </r>
  <r>
    <n v="805"/>
    <d v="2021-07-22T00:00:00"/>
    <m/>
    <x v="6"/>
    <s v="Баяндэмбэрэл ХХК "/>
    <d v="2021-08-05T00:00:00"/>
    <m/>
    <s v="Төвлөрсөн хогийн цэгүүдийн ариутгал халдваргүйжүүлэлтийн ажил"/>
    <x v="2"/>
    <s v="Хот тохижилтын газар ОНӨААТҮГ"/>
    <s v="Нийслэлийн ЗД"/>
    <d v="4264-06-01T00:00:00"/>
    <s v="2021.08.04"/>
    <s v="6-1/4414"/>
    <s v="Л.Амгалан"/>
    <s v="Орон нутгийн төсөв"/>
    <n v="70000000"/>
    <m/>
    <m/>
    <m/>
    <m/>
    <m/>
    <m/>
    <m/>
  </r>
  <r>
    <n v="806"/>
    <d v="2021-07-22T00:00:00"/>
    <m/>
    <x v="6"/>
    <s v="Ган хэлхээ ХХК "/>
    <d v="2021-08-05T00:00:00"/>
    <m/>
    <s v="Өрхийн эрүүл мэндийн төвийн барилга"/>
    <x v="6"/>
    <s v="ТХААГ"/>
    <s v="Шадар сайд"/>
    <d v="4216-06-01T00:00:00"/>
    <s v="2021.08.05"/>
    <d v="4435-06-01T00:00:00"/>
    <s v="Л.Амгалан"/>
    <s v="Улсын төсөв"/>
    <m/>
    <m/>
    <m/>
    <m/>
    <m/>
    <m/>
    <m/>
    <m/>
  </r>
  <r>
    <n v="807"/>
    <d v="2021-07-23T00:00:00"/>
    <m/>
    <x v="6"/>
    <s v="ХЗТ Автозам ХХК"/>
    <d v="2021-08-06T00:00:00"/>
    <m/>
    <s v="Аймаг сумыг холбосон хатуу хучилттай замын зураг төсөв хийлгэх"/>
    <x v="2"/>
    <s v="Сүхбаатар аймгийн Сүхбаатар сумын ЗДТГ"/>
    <s v="Сүхбаатар аймгийн ЗД"/>
    <d v="4214-06-01T00:00:00"/>
    <s v="2021.08.05"/>
    <d v="4432-06-01T00:00:00"/>
    <s v="Л.Амгалан"/>
    <s v="Орон нутгийн хөгжлийн сан"/>
    <n v="370000000"/>
    <s v="Хураангуй жагсаалтад ороогүй тухай гомдол"/>
    <s v="үгүй"/>
    <m/>
    <m/>
    <m/>
    <m/>
    <m/>
  </r>
  <r>
    <n v="808"/>
    <d v="2021-07-23T00:00:00"/>
    <m/>
    <x v="2"/>
    <s v="Эм даблью ти ХХК"/>
    <d v="2021-08-06T00:00:00"/>
    <s v="XII.1.74"/>
    <s v="Үерийн хамгаалалтын "/>
    <x v="0"/>
    <s v="НХААГ"/>
    <s v="Нийслэлийн ЗД"/>
    <s v=" -"/>
    <d v="2021-07-26T00:00:00"/>
    <s v=" 6-1/4209"/>
    <s v="Г.Мөнхцэцэг"/>
    <s v="Улсын төсвийн хөрөнгө оруулалт"/>
    <n v="1900000000"/>
    <m/>
    <m/>
    <m/>
    <m/>
    <m/>
    <m/>
    <m/>
  </r>
  <r>
    <n v="809"/>
    <d v="2021-07-23T00:00:00"/>
    <m/>
    <x v="3"/>
    <s v="Сухайт хайрхан ХХК "/>
    <d v="2021-08-06T00:00:00"/>
    <m/>
    <s v="Архивын нягтруулсан шүүгээ худалдан авах"/>
    <x v="4"/>
    <s v="Эрдэнэт үйлдвэр ТӨҮГ"/>
    <s v="ТӨБЗГ"/>
    <n v="0"/>
    <s v="2021.08.11"/>
    <s v=" 6-1/4540"/>
    <s v="Д.Отгонсүрэн"/>
    <s v="Өөрийн хөрөнгө"/>
    <n v="988060800"/>
    <s v="сунгаагүй "/>
    <m/>
    <m/>
    <m/>
    <m/>
    <m/>
    <m/>
  </r>
  <r>
    <n v="810"/>
    <d v="2021-07-23T00:00:00"/>
    <m/>
    <x v="2"/>
    <s v="Практикал даатгал ХХК"/>
    <d v="2021-08-06T00:00:00"/>
    <m/>
    <s v="Агаарын хөлгийн иж бүрэн даатгалын үйлчилгээ үзүүлэх"/>
    <x v="4"/>
    <s v="МИАТ ТӨХК"/>
    <s v="ТӨБЗГ"/>
    <s v=" -"/>
    <d v="2021-07-26T00:00:00"/>
    <s v=" 6-1/4204"/>
    <s v="Г.Мөнхцэцэг"/>
    <s v="Өөрийн хөрөнгө"/>
    <n v="42193470110"/>
    <m/>
    <m/>
    <m/>
    <m/>
    <m/>
    <m/>
    <m/>
  </r>
  <r>
    <n v="811"/>
    <d v="2021-07-23T00:00:00"/>
    <m/>
    <x v="6"/>
    <s v="Баяндэмбэрэл ХХК"/>
    <d v="2021-08-06T00:00:00"/>
    <m/>
    <s v="Төвлөрсөн хогийн цэгүүдийн ариутгал халдваргүйжүүлэлтийн ажил"/>
    <x v="2"/>
    <s v="Хот тохижилтын газар ОНӨААТҮГ"/>
    <s v="Нийслэлийн ЗД"/>
    <d v="4264-06-01T00:00:00"/>
    <s v="2021.08.04"/>
    <s v="6-1/4414"/>
    <s v="Л.Амгалан"/>
    <s v="Орон нутгийн төсөв"/>
    <n v="70000000"/>
    <m/>
    <m/>
    <m/>
    <m/>
    <m/>
    <m/>
    <m/>
  </r>
  <r>
    <n v="812"/>
    <d v="2021-07-26T00:00:00"/>
    <m/>
    <x v="6"/>
    <s v="Нарсан цамхаг ХХК"/>
    <d v="2021-08-09T00:00:00"/>
    <m/>
    <s v="Гэр хорооллын гудамжны гэрэлтүүлэг хийх"/>
    <x v="1"/>
    <s v="Сэлэнгэ аймгийн Баянгол сумын ЗДТГ"/>
    <s v="Сэлэнгэ аймгийн ЗД"/>
    <d v="4098-06-01T00:00:00"/>
    <s v="2021.07.24"/>
    <s v="6-1/4190"/>
    <s v="Л.Амгалан"/>
    <s v="Орон нутгийн хөгжлийн сан"/>
    <n v="98000000"/>
    <m/>
    <m/>
    <m/>
    <m/>
    <m/>
    <m/>
    <m/>
  </r>
  <r>
    <n v="813"/>
    <d v="2021-07-26T00:00:00"/>
    <m/>
    <x v="2"/>
    <s v="Өндөрхаан өргөө ХХК "/>
    <d v="2021-08-09T00:00:00"/>
    <m/>
    <s v="Эрүүл мэндийн төвийн барилгын их засвар"/>
    <x v="7"/>
    <s v="Хэнтий аймгийн ОНӨГ "/>
    <s v="Хэнтий аймгийн ЗД"/>
    <s v=" -"/>
    <d v="2021-07-27T00:00:00"/>
    <s v=" 6-1/4238"/>
    <s v="Г.Мөнхцэцэг"/>
    <s v="Улсын төсвийн хөрөнгө оруулалт"/>
    <n v="380000000"/>
    <m/>
    <m/>
    <m/>
    <m/>
    <m/>
    <m/>
    <m/>
  </r>
  <r>
    <n v="814"/>
    <d v="2021-07-26T00:00:00"/>
    <m/>
    <x v="6"/>
    <s v="Ихэрмөнх ХХК"/>
    <d v="2021-08-09T00:00:00"/>
    <m/>
    <s v="Аймаг сумыг холбосон хатуу хучилттай замын зураг төсөв хийлгэх"/>
    <x v="2"/>
    <s v="Сүхбаатар аймгийн Сүхбаатар сумын ЗДТГ"/>
    <s v="Сүхбаатар аймгийн ЗД"/>
    <d v="4214-06-01T00:00:00"/>
    <s v="2021.08.05"/>
    <d v="4432-06-01T00:00:00"/>
    <s v="Л.Амгалан"/>
    <s v="Орон нутгийн хөгжлийн сан"/>
    <n v="370000000"/>
    <s v="Хураангуй жагсаалтад ороогүй тухай гомдол"/>
    <s v="үгүй"/>
    <m/>
    <m/>
    <m/>
    <m/>
    <m/>
  </r>
  <r>
    <n v="815"/>
    <d v="2021-07-26T00:00:00"/>
    <m/>
    <x v="2"/>
    <s v="Сайрын харгана ХХК"/>
    <d v="2021-08-09T00:00:00"/>
    <m/>
    <s v="Нийтийн эзэмшлийн орон сууцны байруудын дулаалга"/>
    <x v="1"/>
    <s v="БХБЯ"/>
    <s v="БХБС"/>
    <s v=" 6-1/4212"/>
    <d v="2021-08-03T00:00:00"/>
    <s v=" 6-1/4373"/>
    <s v="Г.Мөнхцэцэг"/>
    <s v="Улсын төсвийн хөрөнгө оруулалт"/>
    <n v="1040000000"/>
    <m/>
    <m/>
    <m/>
    <m/>
    <m/>
    <m/>
    <m/>
  </r>
  <r>
    <n v="816"/>
    <d v="2021-07-26T00:00:00"/>
    <m/>
    <x v="7"/>
    <s v="Цамбагарав ХХК "/>
    <d v="2021-08-09T00:00:00"/>
    <m/>
    <s v="Дээжний уут нийлүүлэх"/>
    <x v="4"/>
    <s v="Эрдэнэс силвер ресурс ХХК"/>
    <s v="ТӨБЗГ"/>
    <m/>
    <d v="2021-08-06T00:00:00"/>
    <d v="4484-06-01T00:00:00"/>
    <s v="Д.Гантулга"/>
    <m/>
    <m/>
    <m/>
    <m/>
    <m/>
    <m/>
    <m/>
    <m/>
    <m/>
  </r>
  <r>
    <n v="817"/>
    <d v="2021-07-26T00:00:00"/>
    <m/>
    <x v="2"/>
    <s v="Буяннэмэх интер ХХК"/>
    <d v="2021-08-09T00:00:00"/>
    <m/>
    <s v="Дээвэр засварын ажлын алба /Сүхбаатар дүүрэг 1, 5, 6, 7, 10 дугаар хороо/"/>
    <x v="7"/>
    <s v="Улаанбаатар хотын Захирагчийн ажлын алба"/>
    <s v="Нийслэлийн ЗД"/>
    <s v=" -"/>
    <d v="2021-07-27T00:00:00"/>
    <s v=" 6-1/4235"/>
    <s v="Г.Мөнхцэцэг"/>
    <s v="Орон нутгийн төсөв"/>
    <n v="517700000"/>
    <m/>
    <m/>
    <m/>
    <m/>
    <m/>
    <m/>
    <m/>
  </r>
  <r>
    <n v="818"/>
    <d v="2021-07-27T00:00:00"/>
    <m/>
    <x v="2"/>
    <s v="Ай си ай систем монголиа ХХК"/>
    <d v="2021-08-10T00:00:00"/>
    <m/>
    <s v="Видео хурлын төхөөрөмж нийлүүлэх"/>
    <x v="7"/>
    <s v="Төрийн банк"/>
    <s v="Соёлын сайд"/>
    <s v=" -"/>
    <d v="2021-07-28T00:00:00"/>
    <s v=" 6-1/4263"/>
    <s v="Г.Мөнхцэцэг"/>
    <s v="Өөрийн хөрөнгө"/>
    <n v="75000000"/>
    <m/>
    <m/>
    <m/>
    <m/>
    <m/>
    <m/>
    <m/>
  </r>
  <r>
    <n v="819"/>
    <d v="2021-07-27T00:00:00"/>
    <m/>
    <x v="3"/>
    <s v="Мөнх од цацрал ХХК "/>
    <d v="2021-08-10T00:00:00"/>
    <m/>
    <s v="Ширмэн шүүр, таг нийлүүлэх "/>
    <x v="2"/>
    <s v="Геодези, усны барилга байгууламжийн газар"/>
    <s v="Нийслэлийн ЗД"/>
    <s v=" 6-1/4269"/>
    <s v="2021.08.06"/>
    <s v="6-1/4450"/>
    <s v="Д.Отгонсүрэн"/>
    <s v="Орон нутгийн төсөв"/>
    <n v="127967000"/>
    <s v="сунгасан"/>
    <m/>
    <m/>
    <m/>
    <m/>
    <m/>
    <m/>
  </r>
  <r>
    <n v="820"/>
    <d v="2021-07-27T00:00:00"/>
    <m/>
    <x v="2"/>
    <s v="Файбэр троника ХХК"/>
    <d v="2021-08-10T00:00:00"/>
    <m/>
    <s v="Тоон радио релейны станц"/>
    <x v="7"/>
    <s v="Иргэний нисэхийн ерөнхий газар"/>
    <s v="ЗТХС"/>
    <s v=" -"/>
    <d v="2021-07-28T00:00:00"/>
    <s v=" 6-1/4262"/>
    <s v="Г.Мөнхцэцэг"/>
    <s v="Өөрийн хөрөнгө"/>
    <n v="115049600"/>
    <m/>
    <m/>
    <m/>
    <m/>
    <m/>
    <m/>
    <m/>
  </r>
  <r>
    <n v="821"/>
    <d v="2021-07-27T00:00:00"/>
    <m/>
    <x v="1"/>
    <s v="Инженер геодези ХХК "/>
    <d v="2021-08-10T00:00:00"/>
    <m/>
    <s v="Аймгийн газар зүйн нэрийн тодруулга хийх зөвлөх үйлчилгээ"/>
    <x v="1"/>
    <s v="Сүхбаатар аймгийн ОНӨГ"/>
    <s v="Сүхбаатар аймгийн ЗД"/>
    <d v="4333-06-01T00:00:00"/>
    <s v="2021.08.10"/>
    <d v="4523-06-01T00:00:00"/>
    <s v="Д.Номингэрэл"/>
    <s v="Орон нутгийн хөгжлийн сан"/>
    <n v="160000000"/>
    <m/>
    <m/>
    <m/>
    <m/>
    <m/>
    <m/>
    <m/>
  </r>
  <r>
    <n v="822"/>
    <d v="2021-07-27T00:00:00"/>
    <m/>
    <x v="6"/>
    <s v="Баян булагт тал ХХК "/>
    <d v="2021-08-10T00:00:00"/>
    <m/>
    <s v="Бугантад Зил 131 автомашин худалдан авах"/>
    <x v="0"/>
    <s v="Сэлэнгэ аймгийн Ерөө сумын ЗДТГ"/>
    <s v="Сэлэнгэ аймгийн ЗД"/>
    <m/>
    <s v="2021.08.02"/>
    <s v="6-1/4338"/>
    <s v="Л.Амгалан"/>
    <s v="Улсын төсөв"/>
    <m/>
    <m/>
    <m/>
    <m/>
    <m/>
    <m/>
    <m/>
    <m/>
  </r>
  <r>
    <n v="823"/>
    <d v="2021-07-28T00:00:00"/>
    <m/>
    <x v="6"/>
    <s v="Ган хэлхээ ХХК "/>
    <d v="2021-08-11T00:00:00"/>
    <m/>
    <s v="Өрхийн эрүүл мэндийн төвийн барилга /Улаанбаатар, Хан-Уул дүүрэг, 14-р хороо/"/>
    <x v="6"/>
    <s v="ТХААГ"/>
    <s v="Шадар сайд"/>
    <d v="4213-06-01T00:00:00"/>
    <s v="2021.08.05"/>
    <d v="4435-06-01T00:00:00"/>
    <s v="Л.Амгалан"/>
    <s v="Улсын төсөв"/>
    <m/>
    <m/>
    <m/>
    <m/>
    <m/>
    <m/>
    <m/>
    <m/>
  </r>
  <r>
    <n v="824"/>
    <d v="2021-07-28T00:00:00"/>
    <m/>
    <x v="3"/>
    <s v="Өгөөж барс ХХК"/>
    <d v="2021-08-11T00:00:00"/>
    <m/>
    <s v="Шинэ буудал барих / харангт / 6-р баг"/>
    <x v="1"/>
    <s v="Баян-Өлгий аймгийн Улаанхус сумын ЗДТГ"/>
    <s v="Баян-Өлгий аймгийн ЗД"/>
    <s v=" 6-1/4201"/>
    <s v="2021.08.05"/>
    <s v=" 6-1/4437"/>
    <s v="Д.Отгонсүрэн"/>
    <s v="Орон нутгийн төсөв"/>
    <n v="41050500"/>
    <s v="сунгаагүй"/>
    <m/>
    <m/>
    <m/>
    <m/>
    <m/>
    <m/>
  </r>
  <r>
    <n v="825"/>
    <d v="2021-07-28T00:00:00"/>
    <m/>
    <x v="1"/>
    <s v="Өгөөж барс ХХК"/>
    <d v="2021-08-11T00:00:00"/>
    <m/>
    <s v="Харангатын буудалд малчдын амрах байр барих"/>
    <x v="0"/>
    <s v="Баян-Өлгий аймгийн Сагсай сумын ЗДТГ"/>
    <s v="Баян-Өлгий аймгийн ЗД"/>
    <m/>
    <s v="2021.08.02"/>
    <d v="4328-06-01T00:00:00"/>
    <s v="Д.Номингэрэл"/>
    <s v="Орон нутгийн хөгжлийн сан"/>
    <n v="26500000"/>
    <m/>
    <m/>
    <m/>
    <m/>
    <m/>
    <m/>
    <m/>
  </r>
  <r>
    <n v="826"/>
    <d v="2021-07-28T00:00:00"/>
    <m/>
    <x v="2"/>
    <s v="Интерактив ХХК "/>
    <d v="2021-08-11T00:00:00"/>
    <m/>
    <s v="&quot;ERP&quot; систем нийлүүлэх"/>
    <x v="1"/>
    <s v="Эрдэнэс Монгол ХК"/>
    <s v="ТӨБЗГ"/>
    <s v=" 6-1/4335"/>
    <d v="2021-08-11T00:00:00"/>
    <s v=" 6-1/4548"/>
    <s v="Г.Мөнхцэцэг"/>
    <s v="Өөрийн хөрөнгө"/>
    <n v="1000000000"/>
    <m/>
    <m/>
    <m/>
    <m/>
    <m/>
    <m/>
    <m/>
  </r>
  <r>
    <n v="827"/>
    <d v="2021-07-28T00:00:00"/>
    <m/>
    <x v="4"/>
    <s v="Энгийн бүтээмж ХХК "/>
    <d v="2021-08-11T00:00:00"/>
    <m/>
    <s v="Нэг бүрийн хамгаалах хэрэгсэл нийлүүлэчийг сонгох"/>
    <x v="0"/>
    <s v="Эрдэнэс-Тавантолгой ХК"/>
    <s v="УУХҮС"/>
    <m/>
    <d v="2021-08-04T00:00:00"/>
    <s v="6-1/4403"/>
    <s v="Б.Түвшин"/>
    <m/>
    <m/>
    <m/>
    <m/>
    <m/>
    <m/>
    <m/>
    <m/>
    <m/>
  </r>
  <r>
    <n v="828"/>
    <d v="2021-07-28T00:00:00"/>
    <m/>
    <x v="7"/>
    <s v="Монобилка ХХК"/>
    <d v="2021-08-11T00:00:00"/>
    <m/>
    <s v="Алтай сумын бохир соруулдаг машин нийлүүлэх"/>
    <x v="8"/>
    <s v="Говь-Алтай аймгийн ОНӨГ"/>
    <s v="Говь-Алтай аймгийн ЗД"/>
    <m/>
    <d v="2021-08-04T00:00:00"/>
    <d v="4397-06-01T00:00:00"/>
    <s v="Д.Гантулга"/>
    <m/>
    <m/>
    <m/>
    <m/>
    <m/>
    <m/>
    <m/>
    <m/>
    <m/>
  </r>
  <r>
    <n v="829"/>
    <d v="2021-07-29T00:00:00"/>
    <m/>
    <x v="2"/>
    <s v="Найрамдал оргил ХХК"/>
    <d v="2021-08-12T00:00:00"/>
    <m/>
    <s v="Цэцэрлэгийн барилгын өргөтгөл, 50 ор /Хэнтий, Дархан сум/"/>
    <x v="1"/>
    <s v="ТХААГ"/>
    <s v="Шадар сайд"/>
    <s v=" 6-1/4330"/>
    <d v="2021-08-10T00:00:00"/>
    <s v=" 6-1/4526"/>
    <s v="Г.Мөнхцэцэг"/>
    <s v="Улсын төсвийн хөрөнгө оруулалт"/>
    <n v="630000000"/>
    <m/>
    <s v="тийм"/>
    <m/>
    <m/>
    <m/>
    <m/>
    <m/>
  </r>
  <r>
    <n v="830"/>
    <d v="2021-07-29T00:00:00"/>
    <m/>
    <x v="1"/>
    <s v="Вотер фильтер ХХК"/>
    <d v="2021-08-12T00:00:00"/>
    <m/>
    <s v="Машин механизмын дугуй нийлүүлэх"/>
    <x v="2"/>
    <s v="Хот тохижилтын газар ОНӨААТҮГ"/>
    <s v="Нийслэлийн ЗД"/>
    <d v="4329-06-01T00:00:00"/>
    <s v="2021.08.10"/>
    <d v="4524-06-01T00:00:00"/>
    <s v="Д.Номингэрэл"/>
    <s v="Өөрийн хөрөнгө "/>
    <n v="75042000"/>
    <m/>
    <m/>
    <s v="2021.07.06, 101/758"/>
    <n v="750420"/>
    <m/>
    <d v="4543-06-01T00:00:00"/>
    <m/>
  </r>
  <r>
    <n v="831"/>
    <d v="2021-07-29T00:00:00"/>
    <m/>
    <x v="1"/>
    <s v="Геомэп ХХК"/>
    <d v="2021-08-12T00:00:00"/>
    <m/>
    <s v="Аймгийн газар зүйн нэрийн тодруулга хийх зөвлөх үйлчилгээ"/>
    <x v="0"/>
    <s v="Сүхбаатар аймгийн ОНӨГ"/>
    <s v="Сүхбаатар аймгийн ЗД"/>
    <m/>
    <s v="2021.08.03"/>
    <d v="4387-06-01T00:00:00"/>
    <s v="Д.Номингэрэл"/>
    <s v="Аймгийн орон нутгийн хөгжлийн сан"/>
    <n v="160000000"/>
    <m/>
    <m/>
    <m/>
    <m/>
    <m/>
    <m/>
    <m/>
  </r>
  <r>
    <n v="832"/>
    <d v="2021-07-29T00:00:00"/>
    <m/>
    <x v="6"/>
    <s v="Барга хайрхан ХХК"/>
    <d v="2021-08-12T00:00:00"/>
    <m/>
    <s v="Хот тохижилтын техник, тоног төхөөрөмж"/>
    <x v="0"/>
    <s v="Хэнтий аймгийн ОНӨГ"/>
    <s v="Хэнтий аймгийн ЗД "/>
    <m/>
    <s v="2021.08.03"/>
    <s v="6-1/4355"/>
    <s v="Л.Амгалан"/>
    <s v="Улсын төсөв"/>
    <m/>
    <m/>
    <m/>
    <m/>
    <m/>
    <m/>
    <m/>
    <m/>
  </r>
  <r>
    <n v="833"/>
    <d v="2021-07-29T00:00:00"/>
    <m/>
    <x v="7"/>
    <s v="Адмон принт ХХК"/>
    <d v="2021-08-12T00:00:00"/>
    <m/>
    <s v="Статистикийн эмхэтгэл-2020"/>
    <x v="2"/>
    <s v="Үндэсний статистикийн хороо"/>
    <s v="ҮСХ"/>
    <n v="4390"/>
    <d v="2021-08-13T00:00:00"/>
    <d v="4591-06-01T00:00:00"/>
    <s v="Д.Гантулга"/>
    <m/>
    <m/>
    <m/>
    <m/>
    <m/>
    <m/>
    <m/>
    <m/>
    <m/>
  </r>
  <r>
    <n v="834"/>
    <d v="2021-07-29T00:00:00"/>
    <m/>
    <x v="3"/>
    <s v="Диасисмонголиа ХХК "/>
    <d v="2021-08-12T00:00:00"/>
    <m/>
    <s v="Коронавируст халдвар-ын эсрэг эмчилгээнд _x000a_нэн шаардлагатай умифеновир, ремдесивир, фавипиравир зэрэг вирусийн эсэг эм, түргэвчилсэн болон ПГУ шинжилгээний оношлуурыг худалдан авах"/>
    <x v="2"/>
    <s v="ТХААГ"/>
    <s v="Шадар сайд"/>
    <s v=" 6-1/4332"/>
    <s v="2021.08.06"/>
    <s v=" 6-1/4477"/>
    <s v="Д.Отгонсүрэн"/>
    <s v="Улсын төсвийн хөрөнгө оруулалт"/>
    <n v="3022500000"/>
    <s v="сунгаагүй"/>
    <m/>
    <m/>
    <m/>
    <m/>
    <m/>
    <m/>
  </r>
  <r>
    <n v="835"/>
    <d v="2021-07-30T00:00:00"/>
    <m/>
    <x v="2"/>
    <s v="Ай си ай систем монголиа ХХК"/>
    <d v="2021-08-13T00:00:00"/>
    <m/>
    <s v="Видео хурлын төхөөрөмж нийлүүлэх"/>
    <x v="7"/>
    <s v="Төрийн банк"/>
    <s v="Соёлын сайд"/>
    <s v=" -"/>
    <d v="2021-08-04T00:00:00"/>
    <s v=" 6-1/4399"/>
    <s v="Г.Мөнхцэцэг"/>
    <s v="Өөрийн хөрөнгө"/>
    <n v="75000000"/>
    <m/>
    <m/>
    <m/>
    <m/>
    <m/>
    <m/>
    <m/>
  </r>
  <r>
    <n v="836"/>
    <d v="2021-07-30T00:00:00"/>
    <m/>
    <x v="3"/>
    <s v="Торгон туул ХХК"/>
    <d v="2021-08-13T00:00:00"/>
    <m/>
    <s v="Коронавируст халдвар-ын эсрэг эмчилгээнд _x000a_нэн шаардлагатай умифеновир, ремдесивир, фавипиравир зэрэг вирусийн эсэг эм, түргэвчилсэн болон ПГУ шинжилгээний оношлуурыг худалдан авах"/>
    <x v="2"/>
    <s v="ТХААГ"/>
    <s v="Шадар сайд"/>
    <s v=" 6-1/4357"/>
    <s v="2021.08.06"/>
    <s v=" 6-1/4478"/>
    <s v="Д.Отгонсүрэн"/>
    <s v="Улсын төсвийн хөрөнгө оруулалт"/>
    <n v="49680000"/>
    <s v="сунгаагүй"/>
    <m/>
    <m/>
    <m/>
    <m/>
    <m/>
    <m/>
  </r>
  <r>
    <n v="837"/>
    <d v="2021-07-30T00:00:00"/>
    <m/>
    <x v="2"/>
    <s v="Протек ХХК"/>
    <d v="2021-08-13T00:00:00"/>
    <m/>
    <s v="Завхан аймгийн Хөгжим бүжгийн коллежид хөгжмийн зэмсэг"/>
    <x v="1"/>
    <s v="Завхан аймгийн ОНӨГ"/>
    <s v="Завхан аймгийн ЗД"/>
    <s v=" 6-1/4331"/>
    <d v="2021-08-10T00:00:00"/>
    <s v=" 6-1/4525"/>
    <s v="Г.Мөнхцэцэг"/>
    <s v="Гадаадын хөрөнгө оруулалт"/>
    <n v="297500000"/>
    <m/>
    <m/>
    <m/>
    <m/>
    <m/>
    <m/>
    <m/>
  </r>
  <r>
    <n v="838"/>
    <d v="2021-07-30T00:00:00"/>
    <m/>
    <x v="7"/>
    <s v="Эмпати хаус ХХК"/>
    <d v="2021-08-13T00:00:00"/>
    <m/>
    <s v="ОБЕГ-ын сантехник, агааржуулалтын систем, цэвэр бохир усны босоо шугамын хэсэгчилсэн шинэчлэлийн ажил"/>
    <x v="1"/>
    <s v="ОБЕГ"/>
    <s v="Шадар сайд"/>
    <n v="4425"/>
    <d v="2021-08-13T00:00:00"/>
    <d v="4592-06-01T00:00:00"/>
    <s v="Д.Гантулга"/>
    <s v="Улсын төсөв "/>
    <n v="100000000"/>
    <m/>
    <m/>
    <m/>
    <m/>
    <m/>
    <m/>
    <m/>
  </r>
  <r>
    <n v="839"/>
    <d v="2021-07-30T00:00:00"/>
    <m/>
    <x v="2"/>
    <s v="Цэцэрлэгжилт ХХК"/>
    <d v="2021-08-13T00:00:00"/>
    <m/>
    <s v="Налайх дүүргийн 3-р хороонд Хөрсний нөхөн сэргээлт хийх"/>
    <x v="2"/>
    <s v="Нийслэлийн байгаль орчны газар"/>
    <s v="Нийслэлийн ЗД"/>
    <s v=" 6-1/4400"/>
    <d v="2021-08-11T00:00:00"/>
    <s v=" 6-1/4555"/>
    <s v="Г.Мөнхцэцэг"/>
    <s v="Орон нутгийн төсөв"/>
    <n v="250000000"/>
    <m/>
    <m/>
    <m/>
    <m/>
    <m/>
    <m/>
    <m/>
  </r>
  <r>
    <n v="840"/>
    <d v="2021-07-30T00:00:00"/>
    <m/>
    <x v="4"/>
    <s v="Мехатроник ХХК"/>
    <d v="2021-08-13T00:00:00"/>
    <m/>
    <s v="Анхан шатны эрүүл мэндийн байгууллагад эмнэлгийн багаж, тоног төхөөрөмж нийлүүлэх"/>
    <x v="1"/>
    <s v="Дорнод аймгийн ОНӨГ"/>
    <s v="Дорнод аймгийн ЗД"/>
    <s v="6-1/4402"/>
    <d v="2021-08-06T00:00:00"/>
    <s v="6-1/4456"/>
    <s v="Б.Түвшин"/>
    <s v="Орон нутгийн хөгжлийн сан"/>
    <n v="110000000"/>
    <m/>
    <m/>
    <m/>
    <m/>
    <m/>
    <m/>
    <m/>
  </r>
  <r>
    <n v="841"/>
    <d v="2021-07-30T00:00:00"/>
    <m/>
    <x v="3"/>
    <s v="Прогресс интермедишн ХХК "/>
    <d v="2021-08-13T00:00:00"/>
    <m/>
    <s v="5 дугаар байрны баруун талд хүүхдийн тоглоомын талбайн тохижилтын ажил"/>
    <x v="1"/>
    <s v="Улаанбаатар хотын Захирагчийн ажлын алба"/>
    <s v="Нийслэлийн ЗД"/>
    <s v="6-1/4430"/>
    <s v="2021.08.10"/>
    <s v=" 6-1/4527"/>
    <s v="Д.Отгонсүрэн"/>
    <s v="Орон нутгийн хөгжлийн сан"/>
    <n v="111000000"/>
    <s v="сунгасан"/>
    <m/>
    <m/>
    <m/>
    <m/>
    <m/>
    <m/>
  </r>
  <r>
    <n v="842"/>
    <d v="2021-07-30T00:00:00"/>
    <m/>
    <x v="2"/>
    <s v="Эй уан констракшн дизайн ХХК"/>
    <d v="2021-08-13T00:00:00"/>
    <m/>
    <s v="Спорт Цогцолбор. Хангарьд палас дээврийн их засвар"/>
    <x v="1"/>
    <s v="Эрдэнэт үйлдвэр ТӨҮГ"/>
    <s v="ТӨБЗГ"/>
    <s v=" 6-1/4327"/>
    <d v="2021-08-16T00:00:00"/>
    <s v=" 6-1/4641"/>
    <s v="Г.Мөнхцэцэг"/>
    <s v="Өөрийн хөрөнгө"/>
    <n v="270000000"/>
    <m/>
    <m/>
    <m/>
    <m/>
    <m/>
    <m/>
    <m/>
  </r>
  <r>
    <n v="843"/>
    <d v="2021-08-02T00:00:00"/>
    <m/>
    <x v="6"/>
    <s v="Шинэ инж ХХК "/>
    <d v="2021-08-16T00:00:00"/>
    <m/>
    <s v="Шалны хавтан"/>
    <x v="2"/>
    <s v="Эрдэнэт үйлдвэр ТӨҮГ"/>
    <s v="ТӨБЗГ"/>
    <d v="4356-06-01T00:00:00"/>
    <s v="2021.08.09"/>
    <d v="4500-06-01T00:00:00"/>
    <s v="Л.Амгалан"/>
    <s v="Өөрийн хөрөнгө"/>
    <n v="185152815"/>
    <m/>
    <s v="тийм"/>
    <s v="Голомт банк, 2021.6.02 400OLCBD212349"/>
    <n v="1851528"/>
    <m/>
    <s v="2021,08,10-ны 6-1/4528"/>
    <m/>
  </r>
  <r>
    <n v="844"/>
    <d v="2021-08-02T00:00:00"/>
    <m/>
    <x v="4"/>
    <s v="Икосаэдр ХХК"/>
    <d v="2021-08-16T00:00:00"/>
    <m/>
    <s v="Хүүхэд хөгжил, хамгаалал хөтөлбөрийн хүрээнд худалдаж авах бараа, ажил үйлчилгээ"/>
    <x v="8"/>
    <s v="Хөвсгөл аймгийн Гэр бүл, хүүхэд залуучуудын хөгжлийн газар"/>
    <s v="ХНХС"/>
    <m/>
    <m/>
    <m/>
    <s v="Б.Түвшин"/>
    <m/>
    <m/>
    <m/>
    <m/>
    <m/>
    <m/>
    <m/>
    <m/>
    <m/>
  </r>
  <r>
    <n v="845"/>
    <d v="2021-08-02T00:00:00"/>
    <m/>
    <x v="4"/>
    <s v="Икосаэдр ХХК"/>
    <d v="2021-08-16T00:00:00"/>
    <m/>
    <s v="Хүүхэд хамгаалал"/>
    <x v="8"/>
    <s v="Хөвсгөл аймгийн Гэр бүл, хүүхэд залуучуудын хөгжлийн газар"/>
    <s v="ХНХС"/>
    <m/>
    <m/>
    <m/>
    <s v="Б.Түвшин"/>
    <m/>
    <m/>
    <m/>
    <m/>
    <m/>
    <m/>
    <m/>
    <m/>
    <m/>
  </r>
  <r>
    <n v="846"/>
    <d v="2021-08-02T00:00:00"/>
    <m/>
    <x v="6"/>
    <s v="Хуримт констракшн ХХК"/>
    <d v="2021-08-16T00:00:00"/>
    <m/>
    <s v="Гудамжны гэрэлтүүлэг"/>
    <x v="0"/>
    <s v="Дундговь аймгийн Дэлгэрхангай сумын ЗДТГ"/>
    <s v="Дундговь аймгийн ЗД"/>
    <m/>
    <s v="2021.08.05"/>
    <s v="6-1/4447"/>
    <s v="Л.Амгалан"/>
    <s v="улсын төсөв"/>
    <m/>
    <m/>
    <m/>
    <m/>
    <m/>
    <m/>
    <m/>
    <m/>
  </r>
  <r>
    <n v="847"/>
    <d v="2021-08-02T00:00:00"/>
    <m/>
    <x v="2"/>
    <s v="Соёолон интернэшнл ХХК"/>
    <d v="2021-08-16T00:00:00"/>
    <m/>
    <s v="Нүүрс баяжуулах үйлдвэрийн төслийн техникийн зөвлөх үйлчилгээ үзүүлэх"/>
    <x v="1"/>
    <s v="Эрдэнэс-Тавантолгой ХК"/>
    <s v="УУХҮС"/>
    <s v=" 6-1/4401"/>
    <d v="2021-08-16T00:00:00"/>
    <s v=" 6-1/4643"/>
    <s v="Г.Мөнхцэцэг"/>
    <s v="Өөрийн хөрөнгө "/>
    <n v="103000000"/>
    <m/>
    <m/>
    <m/>
    <m/>
    <m/>
    <m/>
    <m/>
  </r>
  <r>
    <n v="848"/>
    <d v="2021-08-02T00:00:00"/>
    <m/>
    <x v="4"/>
    <s v="Оакс экспресс монголиа ХХК"/>
    <d v="2021-08-16T00:00:00"/>
    <m/>
    <s v="Хүнс, хөдөө аж ахуй, хөнгөн үйлдвэрийн яамны байрны цахилгаан шат шинэчлэх"/>
    <x v="1"/>
    <s v="ХХААХҮЯ"/>
    <s v="ХХААХҮС"/>
    <s v=" 6-1/4445"/>
    <s v="2021.08.09"/>
    <s v=" 6-1/4507"/>
    <s v="Б.Түвшин"/>
    <s v="Улсын төсөв"/>
    <n v="190000000"/>
    <m/>
    <m/>
    <m/>
    <m/>
    <m/>
    <m/>
    <m/>
  </r>
  <r>
    <n v="849"/>
    <d v="2021-08-03T00:00:00"/>
    <m/>
    <x v="4"/>
    <s v="Тэгш хэм групп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0"/>
    <d v="2021-08-03T00:00:00"/>
    <m/>
    <x v="4"/>
    <s v="Түшиг мандал ХХК"/>
    <d v="2021-08-17T00:00:00"/>
    <m/>
    <s v="Хандизель орон нутгийн өмчит аж ахуйн тооцоот үйлдвэрийн газарт бохир соруулдаг автомашин худалдан авах жил"/>
    <x v="0"/>
    <s v="Өмнөговь аймгийн Ханбогд сумын ЗДТГ"/>
    <s v="Өмнөговь аймгийн ЗД"/>
    <m/>
    <m/>
    <m/>
    <s v="Б.Түвшин"/>
    <m/>
    <m/>
    <m/>
    <m/>
    <m/>
    <m/>
    <m/>
    <m/>
    <m/>
  </r>
  <r>
    <n v="851"/>
    <d v="2021-08-03T00:00:00"/>
    <m/>
    <x v="3"/>
    <s v="Эмийн үйлдвэр импекс ХХК"/>
    <d v="2021-08-17T00:00:00"/>
    <m/>
    <s v="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4 Түргэвчилсэн оношлуур"/>
    <x v="4"/>
    <s v="ТХААГ"/>
    <s v="Шадар сайд"/>
    <s v="6-1/4416"/>
    <s v="2021.08.09"/>
    <s v="6-1/4501"/>
    <s v="Д.Отгонсүрэн"/>
    <n v="0"/>
    <n v="0"/>
    <s v="сунгаагүй"/>
    <m/>
    <m/>
    <m/>
    <m/>
    <m/>
    <m/>
  </r>
  <r>
    <n v="852"/>
    <d v="2021-08-03T00:00:00"/>
    <m/>
    <x v="4"/>
    <s v="Геомастер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3"/>
    <d v="2021-08-03T00:00:00"/>
    <m/>
    <x v="4"/>
    <s v="Чинбат ХХК"/>
    <d v="2021-08-17T00:00:00"/>
    <m/>
    <s v="Сургуулийн барилгын өргөтгөл"/>
    <x v="0"/>
    <s v="ТХААГ"/>
    <s v="Шадар сайд"/>
    <m/>
    <m/>
    <m/>
    <s v="Б.Түвшин"/>
    <m/>
    <m/>
    <m/>
    <m/>
    <m/>
    <m/>
    <m/>
    <m/>
    <m/>
  </r>
  <r>
    <n v="854"/>
    <d v="2021-08-03T00:00:00"/>
    <m/>
    <x v="4"/>
    <s v="Эй эс эс и эм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5"/>
    <d v="2021-08-03T00:00:00"/>
    <m/>
    <x v="6"/>
    <s v="Булган шонхор ХХК "/>
    <d v="2021-08-17T00:00:00"/>
    <m/>
    <s v="Биеийн тамирын сургуулийн спорт тоглоомын заалны их засвар"/>
    <x v="7"/>
    <s v="МУБИС"/>
    <s v="БШУС"/>
    <m/>
    <s v="2021.8.05"/>
    <s v="6-1/4430"/>
    <s v="Л.Амгалан"/>
    <m/>
    <m/>
    <m/>
    <m/>
    <m/>
    <m/>
    <m/>
    <m/>
    <m/>
  </r>
  <r>
    <n v="856"/>
    <d v="2021-08-03T00:00:00"/>
    <m/>
    <x v="3"/>
    <s v="Хар чонот ХХК "/>
    <d v="2021-08-17T00:00:00"/>
    <m/>
    <s v="Агаарын шугамын дамжуулагч утас"/>
    <x v="2"/>
    <s v="Улаанбаатар цахилгаан түгээх сүлжээ ТӨХК"/>
    <s v="ЭХС"/>
    <s v="6-1/4434"/>
    <s v="2021.08.17"/>
    <d v="4685-06-01T00:00:00"/>
    <s v="Д.Отгонсүрэн"/>
    <s v="өөрийн хөрөнгө"/>
    <n v="371486634"/>
    <s v="сунгаагүй"/>
    <s v="Голомт банк"/>
    <s v="301OLCBD213077"/>
    <n v="7430000"/>
    <m/>
    <s v=" 6-1/4770"/>
    <s v="тийм"/>
  </r>
  <r>
    <n v="857"/>
    <d v="2021-08-03T00:00:00"/>
    <m/>
    <x v="9"/>
    <s v="Эй уан констракшн дизайн ХХК"/>
    <d v="2021-08-17T00:00:00"/>
    <m/>
    <s v="Төрийн түүхийн музейн дээвэр, шатны их засвар"/>
    <x v="0"/>
    <s v="ТХААГ"/>
    <s v="Шадар сайд"/>
    <m/>
    <s v="2021.08.06"/>
    <s v="6-1/4451"/>
    <s v="Б.Сугармаа"/>
    <s v="улсын төсөв"/>
    <n v="1215000000"/>
    <s v="сунгасан"/>
    <m/>
    <m/>
    <m/>
    <m/>
    <m/>
    <m/>
  </r>
  <r>
    <n v="858"/>
    <d v="2021-08-03T00:00:00"/>
    <m/>
    <x v="1"/>
    <s v="Батсээр ХХК"/>
    <d v="2021-08-17T00:00:00"/>
    <m/>
    <s v="Тусгай тоноглолтой автомашин"/>
    <x v="2"/>
    <s v="Эрдэнэт үйлдвэр ТӨҮГ"/>
    <s v="ТӨБЗГ"/>
    <d v="4436-06-01T00:00:00"/>
    <s v="2021.08.17"/>
    <d v="4683-06-01T00:00:00"/>
    <s v="Д.Номингэрэл"/>
    <s v="Өөрийн хөрөнгө"/>
    <n v="602034175"/>
    <s v="тийм "/>
    <m/>
    <m/>
    <m/>
    <m/>
    <m/>
    <m/>
  </r>
  <r>
    <n v="859"/>
    <d v="2021-08-04T00:00:00"/>
    <m/>
    <x v="9"/>
    <s v="Хустайн шил ХХК"/>
    <d v="2021-08-18T00:00:00"/>
    <m/>
    <s v="Сайнцагаан сумын Далай хорооллын 0.4кВ-ын цахилгаан дамжуулах агаарын шугамын ажлыг гүйцэтгэх"/>
    <x v="1"/>
    <s v="Дундговь аймгийн ОНӨГ"/>
    <s v="Дундговь аймгийн ЗД"/>
    <s v="6-1/4439"/>
    <s v="2021.08.13"/>
    <s v="6-1/4589"/>
    <s v="Б.Сугармаа"/>
    <s v="Орон нутгийн хөгжлийн сан"/>
    <n v="237907906"/>
    <s v="сунгасан"/>
    <m/>
    <m/>
    <m/>
    <m/>
    <m/>
    <m/>
  </r>
  <r>
    <n v="860"/>
    <d v="2021-08-04T00:00:00"/>
    <m/>
    <x v="1"/>
    <s v="Чандмань уушир ХХК "/>
    <d v="2021-08-18T00:00:00"/>
    <m/>
    <s v="Цэцэрлэгийн барилга, 100 ор"/>
    <x v="0"/>
    <s v="Баян-Өлгий аймгийн ОНӨГ"/>
    <s v="Баян-Өлгий аймгийн ЗД"/>
    <m/>
    <s v="2021.08.05"/>
    <d v="4433-06-01T00:00:00"/>
    <s v="Д.Номингэрэл"/>
    <s v="Улсын төсөв"/>
    <n v="1500000000"/>
    <m/>
    <m/>
    <m/>
    <m/>
    <m/>
    <m/>
    <m/>
  </r>
  <r>
    <n v="861"/>
    <d v="2021-08-04T00:00:00"/>
    <m/>
    <x v="4"/>
    <s v="Чиглэл ХХК "/>
    <d v="2021-08-18T00:00:00"/>
    <m/>
    <s v="Сургуулийн гал тогооны тоног төхөөрөмж, Багц 2"/>
    <x v="3"/>
    <s v="Төв аймгийн ОНӨГ"/>
    <s v="Төв аймгийн ЗД"/>
    <s v="6-1/4453"/>
    <s v="2021.08.17"/>
    <s v=" 6-1/4701"/>
    <s v="Б.Түвшин"/>
    <s v="Улсын төсвийн хөрөнгө оруулалт"/>
    <n v="144056700"/>
    <m/>
    <m/>
    <m/>
    <m/>
    <m/>
    <m/>
    <m/>
  </r>
  <r>
    <n v="862"/>
    <d v="2021-08-04T00:00:00"/>
    <m/>
    <x v="4"/>
    <s v="Чиглэл ХХК "/>
    <d v="2021-08-18T00:00:00"/>
    <m/>
    <s v="Сургууль, цэцэрлэгийн тоног төхөөрөмж /Улаанбаатар, Баянзүрх дүүрэг, 4, 5, 6, 8, 13, 14, 15, 16, 18, 25, 26 дугаар хороо/"/>
    <x v="3"/>
    <s v="Баянзүрх дүүргийн ХААА"/>
    <s v="Нийслэлийн ЗД"/>
    <s v="6-1/4455"/>
    <s v="2021.08.17"/>
    <s v=" 6-1/4715"/>
    <s v="Б.Түвшин"/>
    <s v="Улсын төсвийн хөрөнгө оруулалт"/>
    <n v="400000000"/>
    <m/>
    <m/>
    <m/>
    <m/>
    <m/>
    <m/>
    <m/>
  </r>
  <r>
    <n v="863"/>
    <d v="2021-08-04T00:00:00"/>
    <m/>
    <x v="1"/>
    <s v="Геомэп ХХК"/>
    <d v="2021-08-18T00:00:00"/>
    <m/>
    <s v="Аймгийн газар зүйн нэрийн тодруулга"/>
    <x v="1"/>
    <s v="Сүхбаатар аймгийн ОНӨГ"/>
    <s v="Сүхбаатар аймгийн ЗД"/>
    <d v="4333-06-01T00:00:00"/>
    <s v="2021.08.10"/>
    <d v="4523-06-01T00:00:00"/>
    <s v="Д.Номингэрэл"/>
    <s v="Орон нутгийн хөгжлийн сан"/>
    <n v="160000000"/>
    <m/>
    <m/>
    <m/>
    <m/>
    <m/>
    <m/>
    <m/>
  </r>
  <r>
    <n v="864"/>
    <d v="2021-08-04T00:00:00"/>
    <m/>
    <x v="2"/>
    <s v="Голдендрийм ХХК"/>
    <d v="2021-08-18T00:00:00"/>
    <m/>
    <s v="Хар цагаан будаг"/>
    <x v="7"/>
    <s v="Эрдэнэт үйлдвэр ТӨҮГ"/>
    <s v="ТӨБЗГ"/>
    <s v=" -"/>
    <d v="2021-08-06T00:00:00"/>
    <s v=" 6-1/4486"/>
    <s v="Г.Мөнхцэцэг"/>
    <s v="Өөрийн хөрөнгө"/>
    <n v="769382438"/>
    <m/>
    <m/>
    <m/>
    <m/>
    <m/>
    <m/>
    <m/>
  </r>
  <r>
    <n v="865"/>
    <d v="2021-08-04T00:00:00"/>
    <m/>
    <x v="4"/>
    <s v="Нобле роуд ХХК "/>
    <d v="2021-08-18T00:00:00"/>
    <m/>
    <s v="Гэр хороолол доторхи засмал замыг үргэлжлүүлэн барих"/>
    <x v="8"/>
    <s v="Өмнөговь аймгийн Цогтцэций сумын ЗДТГ"/>
    <s v="Өмнөговь аймгийн ЗД"/>
    <s v=" 6-1/4454"/>
    <s v="2021.08.18"/>
    <s v=" 6-1/4734"/>
    <s v="Б.Түвшин"/>
    <m/>
    <m/>
    <m/>
    <m/>
    <m/>
    <m/>
    <m/>
    <m/>
    <m/>
  </r>
  <r>
    <n v="866"/>
    <d v="2021-08-04T00:00:00"/>
    <m/>
    <x v="9"/>
    <s v="Эс ар пи инженер консалтинг монголиа ХХК "/>
    <d v="2021-08-18T00:00:00"/>
    <m/>
    <s v="Авто зам, явган хүний зам, засвар шинэчлэлтийн ажлын зураг төсөв"/>
    <x v="1"/>
    <s v="Баянгол дүүргийн ХААА"/>
    <s v="Нийслэлийн ЗД"/>
    <s v="6-1/4452"/>
    <s v="2021.08.18"/>
    <s v="6-1/4699"/>
    <s v="Б.Сугармаа"/>
    <s v="Орон нутгийн төсөв"/>
    <n v="266000000"/>
    <s v="сунгасан"/>
    <m/>
    <m/>
    <m/>
    <m/>
    <m/>
    <m/>
  </r>
  <r>
    <n v="867"/>
    <d v="2021-08-04T00:00:00"/>
    <m/>
    <x v="1"/>
    <s v="Батсээр ХХК"/>
    <d v="2021-08-18T00:00:00"/>
    <m/>
    <s v="Тусгай зориулалтын автомашин, Багц 5: Хүн ба тоног төхөөрөмж тээвэрлэх автомашин"/>
    <x v="1"/>
    <s v="Эрдэнэт үйлдвэр ТӨҮГ"/>
    <s v="ТӨБЗГ"/>
    <d v="4479-06-01T00:00:00"/>
    <s v="2021.08.13"/>
    <d v="4609-06-01T00:00:00"/>
    <s v="Д.Номингэрэл"/>
    <s v="Өөрийн хөрөнгө"/>
    <n v="427500000"/>
    <m/>
    <m/>
    <m/>
    <m/>
    <m/>
    <m/>
    <m/>
  </r>
  <r>
    <n v="868"/>
    <d v="2021-08-05T00:00:00"/>
    <m/>
    <x v="1"/>
    <s v="Саннилайф ХХК"/>
    <d v="2021-08-19T00:00:00"/>
    <m/>
    <s v="Сумдын Соёлын төвийн тоног төхөөрөмж"/>
    <x v="1"/>
    <s v="Ховд аймгийн ХААА"/>
    <s v="Ховд аймгийн ЗД"/>
    <d v="4481-06-01T00:00:00"/>
    <s v="2021.08.18"/>
    <d v="4702-06-01T00:00:00"/>
    <s v="Д.Номингэрэл"/>
    <s v="Орон нутгийн төсөв "/>
    <n v="200000000"/>
    <m/>
    <m/>
    <m/>
    <m/>
    <m/>
    <m/>
    <m/>
  </r>
  <r>
    <n v="869"/>
    <d v="2021-08-05T00:00:00"/>
    <m/>
    <x v="4"/>
    <s v="Криетив монголиа ХХК "/>
    <d v="2021-08-19T00:00:00"/>
    <m/>
    <s v="&quot;Морингийн даваа&quot; 1 төслийн эхний ээлжийн ажлын зураг төсөл"/>
    <x v="0"/>
    <s v="БХБЯ"/>
    <s v="БХБС"/>
    <m/>
    <m/>
    <m/>
    <m/>
    <m/>
    <m/>
    <m/>
    <m/>
    <m/>
    <m/>
    <m/>
    <m/>
    <m/>
  </r>
  <r>
    <n v="870"/>
    <d v="2021-08-06T00:00:00"/>
    <m/>
    <x v="4"/>
    <s v="Ач үр ХХК"/>
    <d v="2021-08-20T00:00:00"/>
    <m/>
    <s v="Умифеновирт //"/>
    <x v="0"/>
    <s v="ТХААГ"/>
    <s v="Шадар сайд"/>
    <m/>
    <s v="2021.08.11"/>
    <s v=" 6-1/4533"/>
    <m/>
    <m/>
    <m/>
    <m/>
    <m/>
    <m/>
    <m/>
    <m/>
    <m/>
    <m/>
  </r>
  <r>
    <n v="871"/>
    <d v="2021-08-06T00:00:00"/>
    <m/>
    <x v="7"/>
    <s v="Гурван тахилгат оргил ХХК"/>
    <d v="2021-08-20T00:00:00"/>
    <m/>
    <s v="Сургуулийн номын сан, урлаг заалын өргөтгөл"/>
    <x v="4"/>
    <s v="Өвөрхангай аймгийн ОНӨГ"/>
    <s v="Өвөрхангай аймгийн ЗД"/>
    <m/>
    <d v="2021-08-18T00:00:00"/>
    <d v="4719-06-01T00:00:00"/>
    <s v="Д.Гантулга"/>
    <s v="Улсын төсвийн хөрөнгө оруулалт"/>
    <n v="1200000000"/>
    <m/>
    <m/>
    <m/>
    <m/>
    <m/>
    <m/>
    <m/>
  </r>
  <r>
    <n v="872"/>
    <d v="2021-08-06T00:00:00"/>
    <m/>
    <x v="3"/>
    <s v="Анти ген ХХК "/>
    <d v="2021-08-20T00:00:00"/>
    <m/>
    <s v="Эм, оношлуур, дагалдах хэрэгсэл нийлүүлэх"/>
    <x v="2"/>
    <s v="Эрүүл мэндийн яам"/>
    <s v="ЭМС"/>
    <n v="0"/>
    <s v="2021.08.11"/>
    <s v=" 6-1/4539"/>
    <s v="Д.Отгонсүрэн"/>
    <s v="Улсын төсөв"/>
    <n v="2600000000"/>
    <s v="сунгаагүй"/>
    <s v="ХХБ"/>
    <s v="413БМА/21/0627200"/>
    <n v="20000000"/>
    <m/>
    <s v=" 6-1/4605"/>
    <m/>
  </r>
  <r>
    <n v="873"/>
    <d v="2021-08-09T00:00:00"/>
    <m/>
    <x v="4"/>
    <s v="Эко цогц шийдэл ХХК"/>
    <d v="2021-08-23T00:00:00"/>
    <m/>
    <s v="Хан-Уул дүүргийн 12 дугаар хорооны Морингийн давааны төвлөрсөн хогийн цэгийн байгаль орчны нарийвчилсан үнэлгээ хийх"/>
    <x v="1"/>
    <s v="Улаанбаатар хотын Захирагчийн ажлын алба"/>
    <s v="Нийслэлийн ЗД"/>
    <s v="6-1/4534"/>
    <s v="2021.08.23"/>
    <s v=" 6-1/4800"/>
    <s v="Б.Түвшин"/>
    <s v="Улсын төсөв"/>
    <n v="529860336"/>
    <m/>
    <m/>
    <m/>
    <m/>
    <m/>
    <m/>
    <m/>
  </r>
  <r>
    <n v="874"/>
    <d v="2021-08-09T00:00:00"/>
    <m/>
    <x v="4"/>
    <s v="Чинбат ХХК "/>
    <d v="2021-08-23T00:00:00"/>
    <m/>
    <s v="Сургуулийн барилгын өргөтгөл /Хэнтий, Дадал сум/"/>
    <x v="1"/>
    <s v="ТХААГ"/>
    <s v="Шадар сайд"/>
    <m/>
    <s v="2021.08.23"/>
    <s v=" 6-1/4801"/>
    <s v="Б.Түвшин"/>
    <s v="Улсын төсвийн хөрөнгө оруулалт"/>
    <n v="850000000"/>
    <m/>
    <m/>
    <m/>
    <m/>
    <m/>
    <m/>
    <m/>
  </r>
  <r>
    <n v="875"/>
    <d v="2021-08-09T00:00:00"/>
    <m/>
    <x v="9"/>
    <s v="Си эйч би жи констракшн ХХК"/>
    <d v="2021-08-23T00:00:00"/>
    <m/>
    <s v="Усан бассейн бүхий спорт цогцолборын барилга /Дорнод, Хэрлэн сум/"/>
    <x v="6"/>
    <s v="ТХААГ"/>
    <s v="Шадар сайд"/>
    <s v="6-1/4551"/>
    <s v="2021.08.18"/>
    <s v="6-1/4720"/>
    <s v="Б.Сугармаа"/>
    <s v="улсын төсөв"/>
    <n v="9900000000"/>
    <m/>
    <m/>
    <m/>
    <m/>
    <m/>
    <m/>
    <m/>
  </r>
  <r>
    <n v="876"/>
    <d v="2021-08-09T00:00:00"/>
    <m/>
    <x v="9"/>
    <s v="Мон тиско ХХК"/>
    <d v="2021-08-23T00:00:00"/>
    <m/>
    <s v="Уурхайн техникийн дугуй нийлүүлэх"/>
    <x v="1"/>
    <s v="Эрдэнэт үйлдвэр ТӨҮГ"/>
    <s v="ТӨБЗГ"/>
    <s v="6-1/4550"/>
    <s v="2021.08.23"/>
    <s v="6-1/4799"/>
    <s v="Б.Сугармаа"/>
    <s v="Өөрийн хөрөнгө"/>
    <n v="2070838700"/>
    <s v="сунгасан"/>
    <m/>
    <m/>
    <m/>
    <m/>
    <m/>
    <m/>
  </r>
  <r>
    <n v="877"/>
    <d v="2021-08-09T00:00:00"/>
    <m/>
    <x v="9"/>
    <s v="Эйч эл кэй эм эн ХХК"/>
    <d v="2021-08-23T00:00:00"/>
    <m/>
    <s v="Хүнд даацын автосамосвалын дугуй"/>
    <x v="1"/>
    <s v="Эрдэнэт үйлдвэр ТӨҮГ"/>
    <s v="ТӨБЗГ"/>
    <s v="6-1/4549"/>
    <s v="2021.08.17"/>
    <s v="6-1/4679"/>
    <s v="Б.Сугармаа"/>
    <s v="Өөрийн хөрөнгө"/>
    <n v="15730860000"/>
    <m/>
    <m/>
    <m/>
    <m/>
    <m/>
    <m/>
    <m/>
  </r>
  <r>
    <n v="878"/>
    <d v="2021-08-10T00:00:00"/>
    <m/>
    <x v="3"/>
    <s v="Электрон техник ХХК"/>
    <d v="2021-08-24T00:00:00"/>
    <m/>
    <s v="Лекц, сургалтын танхимын тоног төхөөрөмж нийлүүлэлт, суурилуулалт"/>
    <x v="7"/>
    <s v="Удирдлагын академи"/>
    <s v="ЗГХЭГ"/>
    <n v="0"/>
    <s v="2021.08.13"/>
    <s v=" 6-1/4615"/>
    <s v="Д.Отгонсүрэн"/>
    <n v="0"/>
    <m/>
    <m/>
    <m/>
    <m/>
    <m/>
    <m/>
    <m/>
    <m/>
  </r>
  <r>
    <n v="879"/>
    <d v="2021-08-10T00:00:00"/>
    <m/>
    <x v="4"/>
    <s v="Хөвсгөл булаг ХХК"/>
    <d v="2021-08-24T00:00:00"/>
    <m/>
    <s v="Шинэ хөдөө төсөл /Хөвсгөл/"/>
    <x v="6"/>
    <s v="Хөвсгөл аймгийн ОНӨГ"/>
    <s v="Хөвсгөл аймгийн ЗД"/>
    <s v="6-1/4554"/>
    <d v="2021-08-18T00:00:00"/>
    <s v="6-1/4733"/>
    <m/>
    <m/>
    <m/>
    <m/>
    <m/>
    <m/>
    <m/>
    <m/>
    <m/>
    <m/>
  </r>
  <r>
    <n v="880"/>
    <d v="2021-08-10T00:00:00"/>
    <m/>
    <x v="2"/>
    <s v="Жавхлан хүслэн ХХК"/>
    <d v="2021-08-24T00:00:00"/>
    <m/>
    <s v="Бичил цэцэрлэгт хүрээлэн, ногоон байгууламж, тоглоомын талбайн тохижилт"/>
    <x v="1"/>
    <s v="БХБЯ"/>
    <s v="БХБС"/>
    <s v="6-1/4562"/>
    <d v="2021-08-24T00:00:00"/>
    <s v=" 6-1/4820"/>
    <s v="Г.Мөнхцэцэг"/>
    <s v="Улсын төсвийн хөрөнгө оруулалт"/>
    <n v="680000000"/>
    <m/>
    <m/>
    <m/>
    <m/>
    <m/>
    <m/>
    <m/>
  </r>
  <r>
    <n v="881"/>
    <d v="2021-08-10T00:00:00"/>
    <m/>
    <x v="1"/>
    <s v="Технологи сервис энд солюшн ХХК"/>
    <d v="2021-08-24T00:00:00"/>
    <m/>
    <s v="Камержуулалтын тоног төхөөрөмж, техник хэрэгсэл худалдан авах"/>
    <x v="1"/>
    <s v="НХААГ"/>
    <s v="Нийслэлийн ЗД"/>
    <s v="6-1/4552"/>
    <s v="2021.08.24"/>
    <d v="4817-06-01T00:00:00"/>
    <s v="Д.Номингэрэл"/>
    <s v="Орон нутгийн хөгжлийн сан"/>
    <n v="400000000"/>
    <m/>
    <m/>
    <m/>
    <m/>
    <m/>
    <m/>
    <m/>
  </r>
  <r>
    <n v="882"/>
    <d v="2021-08-11T00:00:00"/>
    <m/>
    <x v="5"/>
    <s v="Жи тэй кэй эс ХХК"/>
    <d v="2021-08-25T00:00:00"/>
    <m/>
    <s v="Сургуулийн барилга, 320 суудал /Говь-Алтай, Тонхил сум/"/>
    <x v="1"/>
    <s v="ТХААГ"/>
    <s v="Шадар сайд"/>
    <d v="4613-06-01T00:00:00"/>
    <s v="2021.08.24"/>
    <d v="4810-06-01T00:00:00"/>
    <s v="Ч.Баярмаа"/>
    <s v="Улсын төсвийн хөрөнгө оруулалт"/>
    <n v="2800000000"/>
    <s v="сунгасан"/>
    <m/>
    <m/>
    <m/>
    <m/>
    <m/>
    <m/>
  </r>
  <r>
    <n v="883"/>
    <d v="2021-08-11T00:00:00"/>
    <m/>
    <x v="5"/>
    <s v="Ай ти зон ХХК"/>
    <d v="2021-08-25T00:00:00"/>
    <m/>
    <s v="Интернэт үндсэн сүлжээний өргөтгөл"/>
    <x v="1"/>
    <s v="Монголын Цахилгаан Холбоо ХК"/>
    <s v="ТӨБЗГ"/>
    <d v="4612-06-01T00:00:00"/>
    <s v="2021.08.25"/>
    <s v="6-1/4829"/>
    <s v="Ч.Баярмаа"/>
    <s v="Өөрийн хөрөнгө"/>
    <n v="220000000"/>
    <m/>
    <m/>
    <m/>
    <m/>
    <m/>
    <m/>
    <m/>
  </r>
  <r>
    <n v="884"/>
    <d v="2021-08-11T00:00:00"/>
    <m/>
    <x v="2"/>
    <s v="Чингисийн отог ХХК"/>
    <d v="2021-08-25T00:00:00"/>
    <m/>
    <s v="ЧД-ийн 7 хороо 224 дүгээр цэцэрлэгийн баруун талд хүүхдийн тоглоомийн талбай байгуулах, ЧД-ийн 2 дугаар хороо 24 дүгээр сургуулийн баруун талд гудамж талбайн тохиилтын ажил"/>
    <x v="0"/>
    <s v="Чингэлтэй дүүргийн ХААГ"/>
    <s v="Нийслэлийн ЗД"/>
    <s v=" -"/>
    <d v="2021-08-17T00:00:00"/>
    <s v=" 6-1/4950"/>
    <s v="Г.Мөнхцэцэг"/>
    <s v="Орон нутгийн төсөв"/>
    <n v="60000000"/>
    <m/>
    <m/>
    <m/>
    <m/>
    <m/>
    <m/>
    <m/>
  </r>
  <r>
    <n v="885"/>
    <d v="2021-08-11T00:00:00"/>
    <m/>
    <x v="7"/>
    <s v="Бодь электроникс ХХК"/>
    <d v="2021-08-25T00:00:00"/>
    <m/>
    <s v="Таблет нийлүүлэгчийг сонгон шалгаруулах"/>
    <x v="1"/>
    <s v="МИАТ ТӨХК"/>
    <s v="ТӨБЗГ"/>
    <s v="4614"/>
    <d v="2021-08-25T00:00:00"/>
    <d v="4837-06-01T00:00:00"/>
    <s v="Д.Гантулга"/>
    <s v="Өөрийн хөрөнгө"/>
    <n v="70000000"/>
    <m/>
    <m/>
    <m/>
    <m/>
    <m/>
    <m/>
    <m/>
  </r>
  <r>
    <n v="886"/>
    <d v="2021-08-11T00:00:00"/>
    <m/>
    <x v="1"/>
    <s v="Чандмань уушир ХХК"/>
    <d v="2021-08-25T00:00:00"/>
    <m/>
    <s v="Цэцэрлэгийн барилга, 100 ор /Баян-Өлгий, Өлгий сум/"/>
    <x v="4"/>
    <s v="Баян-Өлгий аймгийн ОНӨГ"/>
    <s v="Баян-Өлгий аймгийн ЗД"/>
    <m/>
    <s v="2021.08.17"/>
    <d v="4647-06-01T00:00:00"/>
    <s v="Д.Номингэрэл"/>
    <s v="Улсын төсвийн хөрөнгө оруулалт"/>
    <n v="1500000000"/>
    <m/>
    <m/>
    <m/>
    <m/>
    <m/>
    <m/>
    <m/>
  </r>
  <r>
    <n v="887"/>
    <d v="2021-08-11T00:00:00"/>
    <m/>
    <x v="5"/>
    <s v="Практикал даатгал ХХК"/>
    <d v="2021-08-25T00:00:00"/>
    <m/>
    <s v="Технологийн автомашин болон хүнд даацын машин механизмын даатгалын үйлчилгээ"/>
    <x v="1"/>
    <s v="Шивээ овоо ХК"/>
    <s v="ТӨБЗГ"/>
    <d v="4610-06-01T00:00:00"/>
    <s v="2021.08.25"/>
    <d v="4830-06-01T00:00:00"/>
    <s v="Ч.Баярмаа"/>
    <s v="Өөрийн хөрөнгө"/>
    <n v="120388237"/>
    <m/>
    <m/>
    <m/>
    <m/>
    <m/>
    <m/>
    <m/>
  </r>
  <r>
    <n v="888"/>
    <d v="2021-08-12T00:00:00"/>
    <m/>
    <x v="9"/>
    <s v="Дөл өөдөө ХХК "/>
    <d v="2021-08-26T00:00:00"/>
    <m/>
    <s v="Сургуулийн барилгын их засвар /Говь-Алтай, Тайшир сум/"/>
    <x v="1"/>
    <s v="Говь-Алтай аймгийн ОНӨГ"/>
    <s v="Говь-Алтай аймгийн ЗД"/>
    <s v="6-1/4588"/>
    <s v="2021.08.26"/>
    <s v="6-1/4878"/>
    <s v="Б.Сугармаа"/>
    <s v="улсын төсөв"/>
    <n v="200000000"/>
    <m/>
    <m/>
    <m/>
    <m/>
    <m/>
    <m/>
    <m/>
  </r>
  <r>
    <n v="889"/>
    <d v="2021-08-12T00:00:00"/>
    <m/>
    <x v="2"/>
    <s v="Монтех дистрибьюшн ХХК"/>
    <d v="2021-08-26T00:00:00"/>
    <m/>
    <s v="Аэродромын засвар арчлалтын бага оврын тоног төхөөрөмж, 2 иж бүрдэл нийлүүлэх"/>
    <x v="1"/>
    <s v="Иргэний нисэхийн ерөнхий газар"/>
    <s v="ЗТХС"/>
    <m/>
    <d v="2021-08-26T00:00:00"/>
    <s v=" 6-1/4879"/>
    <s v="Г.Мөнхцэцэг"/>
    <s v="Өөрийн хөрөнгө"/>
    <n v="342800000"/>
    <m/>
    <m/>
    <m/>
    <m/>
    <m/>
    <m/>
    <m/>
  </r>
  <r>
    <n v="890"/>
    <d v="2021-08-12T00:00:00"/>
    <m/>
    <x v="5"/>
    <s v="Рэйнж Интернэйшнл ХХК"/>
    <d v="2021-08-26T00:00:00"/>
    <m/>
    <s v="Тогтмол гүйдлийн хөдөлгүүр ачаалалтай турших тоног төхөөрөмж"/>
    <x v="1"/>
    <s v="Эрдэнэт үйлдвэр ТӨҮГ"/>
    <s v="ТӨБЗГ"/>
    <s v="6-1/4652"/>
    <s v="2021.08.26"/>
    <d v="4857-06-01T00:00:00"/>
    <s v="Ч.Баярмаа"/>
    <s v="Өөрийн хөрөнгө"/>
    <n v="662362800"/>
    <m/>
    <m/>
    <m/>
    <m/>
    <m/>
    <m/>
    <m/>
  </r>
  <r>
    <n v="891"/>
    <d v="2021-08-12T00:00:00"/>
    <m/>
    <x v="1"/>
    <s v="Хотулун бэхи групп ХХК"/>
    <d v="2021-08-26T00:00:00"/>
    <m/>
    <s v="Хилийн боомтуудын МХАлбаны улсын байцаагчийн өвлийн хувцас худалдан авах"/>
    <x v="1"/>
    <s v="Мэргэжлийн хяналтын ерөнхий газар"/>
    <s v="Шадар сайд"/>
    <s v="6-1/4604"/>
    <s v="2021.08.25"/>
    <d v="4851-06-01T00:00:00"/>
    <s v="Д.Номингэрэл"/>
    <s v="Улсын төсөв "/>
    <n v="189000000"/>
    <m/>
    <m/>
    <m/>
    <m/>
    <m/>
    <m/>
    <m/>
  </r>
  <r>
    <n v="892"/>
    <d v="2021-08-12T00:00:00"/>
    <m/>
    <x v="2"/>
    <s v="Шунхлай ХХК"/>
    <d v="2021-08-26T00:00:00"/>
    <m/>
    <s v="Агаарын хөлгийн шатахун нийлүүлэх"/>
    <x v="7"/>
    <s v="МИАТ ТӨХК"/>
    <s v="ТӨБЗГ"/>
    <s v=" -"/>
    <d v="2021-08-17T00:00:00"/>
    <s v=" 6-1/4651"/>
    <s v="Г.Мөнхцэцэг"/>
    <s v="Өөрийн хөрөнгө"/>
    <n v="42193470110"/>
    <m/>
    <m/>
    <m/>
    <m/>
    <m/>
    <m/>
    <m/>
  </r>
  <r>
    <n v="893"/>
    <d v="2021-08-13T00:00:00"/>
    <m/>
    <x v="5"/>
    <s v="Усны эрчим ХХК"/>
    <d v="2021-08-27T00:00:00"/>
    <m/>
    <s v="Мөрөн сумын үерийн далан барих ажлын зураг төсөл боловсруулах"/>
    <x v="1"/>
    <s v="Хөвсгөл аймгийн ОНӨГ"/>
    <s v="Хөвсгөл аймгийн ЗД"/>
    <s v="6-1/4653"/>
    <s v="2021.08.27"/>
    <d v="4894-06-01T00:00:00"/>
    <s v="Ч.Баярмаа"/>
    <s v="ОНХС"/>
    <n v="90000000"/>
    <m/>
    <m/>
    <m/>
    <m/>
    <m/>
    <m/>
    <m/>
  </r>
  <r>
    <n v="894"/>
    <d v="2021-08-13T00:00:00"/>
    <m/>
    <x v="2"/>
    <s v="БСМ ХХК"/>
    <d v="2021-08-27T00:00:00"/>
    <m/>
    <s v="Гачууртын авто замын төгсгөлөөс зүүн тийш үргэлжлэх авто зам, 4.7 км /Улаанбаатар, Баянзүрх дүүрэг, 20 дугаар хороо/"/>
    <x v="4"/>
    <s v="ТХААГ"/>
    <s v="Шадар сайд"/>
    <s v=" 6-1/4714"/>
    <d v="2021-08-27T00:00:00"/>
    <s v=" 6-1/4908"/>
    <s v="Г.Мөнхцэцэг"/>
    <s v="Улсын төсвийн хөрөнгө оруулалт"/>
    <n v="5829500000"/>
    <m/>
    <m/>
    <m/>
    <m/>
    <m/>
    <m/>
    <m/>
  </r>
  <r>
    <n v="895"/>
    <d v="2021-08-13T00:00:00"/>
    <m/>
    <x v="9"/>
    <s v="Электрон техник ХХК "/>
    <d v="2021-08-27T00:00:00"/>
    <m/>
    <s v="Хурлын зааланд шаардлагатай том лед болон танилцуулгын дэлгэц"/>
    <x v="1"/>
    <s v="Монгол Оросын хамтарсан 3-р сургууль"/>
    <s v="БШУС"/>
    <s v="6-1/4644"/>
    <s v="2021.08.27"/>
    <s v="6-1/4895"/>
    <s v="Б.Сугармаа"/>
    <s v="Өөрийн хөрөнгө"/>
    <n v="150000000"/>
    <m/>
    <m/>
    <m/>
    <m/>
    <m/>
    <m/>
    <m/>
  </r>
  <r>
    <n v="896"/>
    <d v="2021-08-16T00:00:00"/>
    <m/>
    <x v="9"/>
    <s v="Харх ХХК "/>
    <d v="2021-08-30T00:00:00"/>
    <m/>
    <s v="Хүчний трансформаторын туршилтын стенд"/>
    <x v="6"/>
    <s v="Эрдэнэт үйлдвэр ТӨҮГ"/>
    <s v="ТӨБЗГ"/>
    <m/>
    <m/>
    <m/>
    <s v="Б.Сугармаа"/>
    <s v="Өөрийн хөрөнгө"/>
    <n v="285000000"/>
    <m/>
    <m/>
    <m/>
    <m/>
    <m/>
    <m/>
    <m/>
  </r>
  <r>
    <n v="897"/>
    <d v="2021-08-16T00:00:00"/>
    <m/>
    <x v="5"/>
    <s v="Тод лед ХХК"/>
    <d v="2021-08-30T00:00:00"/>
    <m/>
    <s v="Тогтмол гүйдлийн хөдөлгүүр ачаалалтай турших тоног төхөөрөмж нийлүүлэх"/>
    <x v="1"/>
    <s v="Эрдэнэт үйлдвэр ТӨҮГ"/>
    <s v="ТӨБЗГ"/>
    <s v="6-1/4652"/>
    <s v="2021.08.26"/>
    <d v="4857-06-01T00:00:00"/>
    <s v="Ч.Баярмаа"/>
    <s v="Өөрийн хөрөнгө"/>
    <n v="662362800"/>
    <m/>
    <m/>
    <m/>
    <m/>
    <m/>
    <m/>
    <m/>
  </r>
  <r>
    <n v="898"/>
    <d v="2021-08-16T00:00:00"/>
    <m/>
    <x v="5"/>
    <s v="Дат консалтинг ХХК"/>
    <d v="2021-08-30T00:00:00"/>
    <m/>
    <s v="Чанарын удирдлагын тогтолцоо ISO 9001:2016 нэвтрүүлэх ажил"/>
    <x v="1"/>
    <s v="Эрдэнэт үйлдвэр ТӨҮГ"/>
    <s v="ТӨБЗГ"/>
    <s v="6-1/4717"/>
    <s v="2021.08.30"/>
    <s v="6-1/4922"/>
    <s v="Ч.Баярмаа"/>
    <s v="Өөрийн хөрөнгө"/>
    <n v="228000000"/>
    <m/>
    <m/>
    <m/>
    <m/>
    <m/>
    <m/>
    <m/>
  </r>
  <r>
    <n v="899"/>
    <d v="2021-08-16T00:00:00"/>
    <m/>
    <x v="9"/>
    <s v="Сонголт дизайн ХХК "/>
    <d v="2021-08-30T00:00:00"/>
    <m/>
    <s v="Шинэ суурьшлын бүсийн хөгжлийн ерөнхий төлөвлөгөөг боловсруулах ажил"/>
    <x v="1"/>
    <s v="Эрдэнэс-Тавантолгой ХК"/>
    <s v="УУХҮС"/>
    <s v="6-1/4721"/>
    <s v="2021.08.30"/>
    <s v="6-1/4923"/>
    <s v="Б.Сугармаа"/>
    <s v="Өөрийн хөрөнгө "/>
    <n v="588600000"/>
    <m/>
    <m/>
    <m/>
    <m/>
    <m/>
    <m/>
    <m/>
  </r>
  <r>
    <n v="900"/>
    <d v="2021-08-18T00:00:00"/>
    <m/>
    <x v="2"/>
    <s v="Вертексмон ХХК"/>
    <d v="2021-09-01T00:00:00"/>
    <m/>
    <s v="Цахим оффисийн үүлэн технологид суурилсан системийн лицензийн эрх нийлүүлэх, техникийн дэмжлэг үйлчилгээ үзүүлэх"/>
    <x v="1"/>
    <s v="Харилцаа холбоо, мэдээллийн технологийн газар"/>
    <s v="ЗГХЭГ"/>
    <s v="6-1/4769"/>
    <d v="2021-08-31T00:00:00"/>
    <s v=" 6-1/4940"/>
    <s v="Г.Мөнхцэцэг"/>
    <s v="Урсгал"/>
    <n v="40000000"/>
    <m/>
    <m/>
    <m/>
    <m/>
    <m/>
    <m/>
    <m/>
  </r>
  <r>
    <n v="901"/>
    <d v="2021-08-18T00:00:00"/>
    <m/>
    <x v="2"/>
    <s v="Увс өгөөмөр өгөөж ХХК"/>
    <d v="2021-09-01T00:00:00"/>
    <m/>
    <s v="Сумын төвийн тохижилт /Увс Улаангом сум/"/>
    <x v="6"/>
    <s v="ТХААГ"/>
    <s v="Шадар сайд"/>
    <s v=" 6-1/4806"/>
    <d v="2021-09-02T00:00:00"/>
    <s v=" 6-1/5005"/>
    <s v="Г.Мөнхцэцэг"/>
    <s v="Улсын төсвийн хөрөнгө оруулалт"/>
    <n v="621160429"/>
    <m/>
    <m/>
    <m/>
    <m/>
    <m/>
    <m/>
    <m/>
  </r>
  <r>
    <n v="902"/>
    <d v="2021-08-18T00:00:00"/>
    <m/>
    <x v="4"/>
    <s v="Гларий монголиа ХХК"/>
    <d v="2021-09-01T00:00:00"/>
    <m/>
    <s v="Хүнс, хөдөө аж ахуй, хөнгө үйлдвэрийн яамны байрны цахилгаан шат шинэчлэх"/>
    <x v="2"/>
    <s v="ХХААХҮЯ"/>
    <s v="ХХААХҮС"/>
    <s v="6-1/4845"/>
    <s v="2021.09.02"/>
    <s v=" 6-1/4971"/>
    <s v="Б.Түвшин"/>
    <s v="Улсын төсөв"/>
    <n v="190000000"/>
    <m/>
    <m/>
    <m/>
    <m/>
    <m/>
    <m/>
    <m/>
  </r>
  <r>
    <n v="903"/>
    <d v="2021-08-18T00:00:00"/>
    <m/>
    <x v="2"/>
    <s v="Интел хантек ХХК "/>
    <d v="2021-09-01T00:00:00"/>
    <m/>
    <s v="Сумын төвийн тохижилт /Увс Улаангом сум/"/>
    <x v="6"/>
    <s v="ТХААГ"/>
    <s v="Шадар сайд"/>
    <s v=" 6-1/4806"/>
    <d v="2021-09-02T00:00:00"/>
    <s v=" 6-1/5005"/>
    <s v="Г.Мөнхцэцэг"/>
    <s v="Улсын төсвийн хөрөнгө оруулалт"/>
    <n v="621160429"/>
    <m/>
    <m/>
    <m/>
    <m/>
    <m/>
    <m/>
    <m/>
  </r>
  <r>
    <n v="904"/>
    <d v="2021-08-18T00:00:00"/>
    <m/>
    <x v="2"/>
    <s v="Цэнхэр тэнгэрийн орон оч ХХК"/>
    <d v="2021-09-01T00:00:00"/>
    <m/>
    <s v="Сумын төвийн тохижилт /Увс Улаангом сум/"/>
    <x v="1"/>
    <s v="ТХААГ "/>
    <s v="Шадар сайд"/>
    <s v=" 6-1/4806"/>
    <d v="2021-09-01T00:00:00"/>
    <s v=" 6-1/4968"/>
    <s v="Г.Мөнхцэцэг"/>
    <s v="Улсын төсвийн хөрөнгө оруулалт"/>
    <n v="1053848631"/>
    <m/>
    <m/>
    <m/>
    <m/>
    <m/>
    <m/>
    <m/>
  </r>
  <r>
    <n v="905"/>
    <d v="2021-08-18T00:00:00"/>
    <m/>
    <x v="2"/>
    <s v="Цагаан хөшөө ХХК"/>
    <d v="2021-09-01T00:00:00"/>
    <m/>
    <s v="Сумын төвийн тохижилт /Увс Улаангом сум/"/>
    <x v="6"/>
    <s v="ТХААГ "/>
    <s v="Шадар сайд"/>
    <s v=" 6-1/4806"/>
    <d v="2021-09-01T00:00:00"/>
    <s v=" 6-1/4966"/>
    <s v="Г.Мөнхцэцэг"/>
    <s v="Улсын төсвийн хөрөнгө оруулалт"/>
    <n v="749180011"/>
    <m/>
    <m/>
    <m/>
    <m/>
    <m/>
    <m/>
    <m/>
  </r>
  <r>
    <n v="906"/>
    <d v="2021-08-18T00:00:00"/>
    <m/>
    <x v="4"/>
    <s v="Хиймэл оюун ухаан, автоматжуулалт, хэрэглээний үндэсний төв"/>
    <d v="2021-09-01T00:00:00"/>
    <m/>
    <s v="Цахим хяналтын төхөөрөмж"/>
    <x v="2"/>
    <s v="Эрдэнэт үйлдвэр ТӨҮГ"/>
    <s v="ТӨБЗГ"/>
    <s v="6-1/4855"/>
    <s v="2021.09.01"/>
    <s v=" 6-1/4971"/>
    <s v="Б.Түвшин"/>
    <s v="Өөрийн хөрөнгө"/>
    <n v="427500000"/>
    <m/>
    <m/>
    <m/>
    <m/>
    <m/>
    <m/>
    <m/>
  </r>
  <r>
    <n v="907"/>
    <d v="2021-08-19T00:00:00"/>
    <m/>
    <x v="4"/>
    <s v="Тулгат багана ХХК"/>
    <d v="2021-09-02T00:00:00"/>
    <m/>
    <s v="Сургууль, цэцэрлэг, дотуур байрны нүхэн жорлонг ариун цэврийн байгууламжаар солих төсөл арга хэмжээ"/>
    <x v="0"/>
    <s v="БШУЯ"/>
    <s v="БШУС"/>
    <m/>
    <m/>
    <m/>
    <m/>
    <m/>
    <m/>
    <m/>
    <m/>
    <m/>
    <m/>
    <m/>
    <m/>
    <m/>
  </r>
  <r>
    <n v="908"/>
    <d v="2021-08-19T00:00:00"/>
    <m/>
    <x v="2"/>
    <s v="Бодь электроникс ХХК"/>
    <d v="2021-09-02T00:00:00"/>
    <m/>
    <s v="Цахим оффисын үүлэн технологид суурилсан систем нийлүүлэх"/>
    <x v="1"/>
    <s v="Харилцаа холбоо, мэдээллийн технологийн газар"/>
    <s v="ЗГХЭГ"/>
    <s v="6-1/4769"/>
    <d v="2021-08-31T00:00:00"/>
    <s v=" 6-1/4940"/>
    <s v="Г.Мөнхцэцэг"/>
    <s v="Урсгал"/>
    <n v="40000000"/>
    <m/>
    <m/>
    <m/>
    <m/>
    <m/>
    <m/>
    <m/>
  </r>
  <r>
    <n v="909"/>
    <d v="2021-08-19T00:00:00"/>
    <m/>
    <x v="4"/>
    <s v="Ай ти зон ХХК"/>
    <d v="2021-09-02T00:00:00"/>
    <m/>
    <s v="Firewall системийн шинэчлэл"/>
    <x v="2"/>
    <s v="Монголын цахилгаан холбоо ХК"/>
    <s v="ТӨБЗГ"/>
    <s v="6-1/4849"/>
    <s v="2021.09.01"/>
    <s v="6-1/4968"/>
    <s v="Б.Түвшин"/>
    <s v="Өөрийн хөрөнгө"/>
    <n v="300000000"/>
    <m/>
    <m/>
    <m/>
    <m/>
    <m/>
    <m/>
    <m/>
  </r>
  <r>
    <n v="910"/>
    <d v="2021-08-19T00:00:00"/>
    <m/>
    <x v="4"/>
    <s v="Монтех дистрибьюшн ХХК"/>
    <d v="2021-09-02T00:00:00"/>
    <m/>
    <s v="Лабораторийн дээжлэгч, хуваарилагч"/>
    <x v="6"/>
    <s v="Эрдэнэт үйлдвэр ТӨҮГ"/>
    <s v="ТӨБЗГ"/>
    <m/>
    <m/>
    <m/>
    <m/>
    <m/>
    <m/>
    <m/>
    <m/>
    <m/>
    <m/>
    <m/>
    <m/>
    <m/>
  </r>
  <r>
    <n v="911"/>
    <d v="2021-08-20T00:00:00"/>
    <m/>
    <x v="4"/>
    <s v="Өлзий иш ХХК "/>
    <d v="2021-09-03T00:00:00"/>
    <m/>
    <s v="Их-Уул сумын 150 хүүхдийн дотуур байр, Улиастай сумын Политехникийн коллежийн 150 хүүхдийн дотуур байр, Баянхайрхан сумын 15 ортой эрүүл мэндийн төв, Түдэвтэй сумын 150 хүүхдийн цэцэрлэгийн барилгуудын зураг төсөл боловсруулах зөвлөх үйлчилгээ"/>
    <x v="6"/>
    <s v="Завхан аймгийн ОНӨГ"/>
    <s v="Завхан аймгийн ЗД"/>
    <m/>
    <m/>
    <m/>
    <m/>
    <m/>
    <m/>
    <m/>
    <m/>
    <m/>
    <m/>
    <m/>
    <m/>
    <m/>
  </r>
  <r>
    <n v="912"/>
    <d v="2021-08-23T00:00:00"/>
    <m/>
    <x v="5"/>
    <s v="Амуун далай ХХК"/>
    <d v="2021-09-06T00:00:00"/>
    <m/>
    <s v="Нөөцийн өвс, тэжээл бэлтгэх"/>
    <x v="0"/>
    <s v="Орхон аймгийн Баян-Өндөр сумын ЗДТГ"/>
    <s v="Орхон аймгийн ЗД"/>
    <m/>
    <s v="2021.08.25"/>
    <d v="4840-06-01T00:00:00"/>
    <s v="Ч.Баярмаа"/>
    <m/>
    <m/>
    <m/>
    <m/>
    <m/>
    <m/>
    <m/>
    <m/>
    <m/>
  </r>
  <r>
    <n v="913"/>
    <d v="2021-08-24T00:00:00"/>
    <m/>
    <x v="5"/>
    <s v="Билгүүн од констракшн ХХК "/>
    <d v="2021-09-07T00:00:00"/>
    <m/>
    <s v="Сумын төвийн цэвэр болон бохир усны шугамыг аж ахуйн нэгж, айл өрхийг холбох ажлыг эхлүүлэх"/>
    <x v="1"/>
    <s v="Сүхбаатар аймгийн Сүхбаатар сумын ЗДТГ"/>
    <s v="Сүхбаатар аймгийн ЗД"/>
    <s v="6-1/4838"/>
    <s v="2021.09.07"/>
    <d v="5038-06-01T00:00:00"/>
    <s v="Ч.Баярмаа"/>
    <s v="ОНХС"/>
    <n v="527915800"/>
    <m/>
    <m/>
    <m/>
    <m/>
    <m/>
    <m/>
    <m/>
  </r>
  <r>
    <n v="914"/>
    <d v="2021-08-24T00:00:00"/>
    <m/>
    <x v="9"/>
    <s v="Монголиaн ветеринари кооператив дундын хоршоо "/>
    <d v="2021-09-07T00:00:00"/>
    <m/>
    <s v="Малын гоц халдварт өвчний халдвар илрүүлэх болон вакцины дараах тандалт шинжилгээний оношлуур, хэрэглэгдэхүүн нийлүүлэх"/>
    <x v="0"/>
    <s v="Улсын мал эмнэлэг, ариун цэврийн төв лаборатори"/>
    <s v="ХХААХҮС"/>
    <m/>
    <s v="2021.08.27"/>
    <s v="6-1/4893"/>
    <s v="Б.Сугармаа"/>
    <s v="улсын төсөв"/>
    <n v="63000000"/>
    <m/>
    <m/>
    <m/>
    <m/>
    <m/>
    <m/>
    <m/>
  </r>
  <r>
    <n v="915"/>
    <d v="2021-08-24T00:00:00"/>
    <m/>
    <x v="1"/>
    <s v="Дархан нэгдэл ХХК "/>
    <d v="2021-09-07T00:00:00"/>
    <s v="XII.3.7"/>
    <s v="Эко жорлон төсөл /Улаанбаатар, Чингэлтэй дүүрэг, 7, 10, 12, 13, 14, 15 дугаар хороо"/>
    <x v="1"/>
    <s v="БХБЯ"/>
    <s v="БХБС"/>
    <s v="6-1/4282"/>
    <s v="2021.09.07"/>
    <d v="5045-06-01T00:00:00"/>
    <s v="Д.Номингэрэл"/>
    <s v="Улсын төсвийн хөрөнгө оруулалт"/>
    <n v="1000000000"/>
    <m/>
    <m/>
    <m/>
    <m/>
    <m/>
    <m/>
    <m/>
  </r>
  <r>
    <n v="916"/>
    <d v="2021-08-24T00:00:00"/>
    <m/>
    <x v="5"/>
    <s v="Ай ти зон ХХК"/>
    <d v="2021-09-07T00:00:00"/>
    <m/>
    <s v="Сүлжээ свич"/>
    <x v="2"/>
    <s v="Эрдэнэс-Тавантолгой ХК"/>
    <s v="УУХҮЯ"/>
    <s v="6-1/4883"/>
    <s v="2021.09.07"/>
    <d v="5037-06-01T00:00:00"/>
    <s v="Ч.Баярмаа"/>
    <s v="Өөрийн хөрөнгө"/>
    <n v="126826000"/>
    <s v="сунгасан"/>
    <m/>
    <m/>
    <m/>
    <m/>
    <m/>
    <m/>
  </r>
  <r>
    <n v="917"/>
    <d v="2021-08-25T00:00:00"/>
    <m/>
    <x v="9"/>
    <s v="Их эффект ХХК"/>
    <d v="2021-09-08T00:00:00"/>
    <m/>
    <s v="Салбар, тооцооны төвүүдэд шаардлагатай хаяг нийлүүлэх"/>
    <x v="2"/>
    <s v="Төрийн банк "/>
    <s v="Сангийн сайд"/>
    <s v="6-1/4916"/>
    <s v="2021.09.08"/>
    <s v="6-1/5056"/>
    <s v="Б.Сугармаа"/>
    <s v="Өөрийн хөрөнгө "/>
    <n v="448724000"/>
    <m/>
    <s v="Төрийн банк"/>
    <s v="2021.08.03 34120000000BID000016"/>
    <n v="4487240"/>
    <m/>
    <s v="2021.09.15 6-1/5223"/>
    <s v="тийм"/>
  </r>
  <r>
    <n v="918"/>
    <d v="2021-08-25T00:00:00"/>
    <m/>
    <x v="9"/>
    <s v="Уул өвгөд ХХК "/>
    <d v="2021-09-08T00:00:00"/>
    <m/>
    <s v="Хүнс, ногооны агуулахын барилга 50 тн"/>
    <x v="0"/>
    <s v="ХХААХҮЯ"/>
    <s v="ХХААХҮС"/>
    <m/>
    <s v="2021.08.27"/>
    <s v="6-1/4891"/>
    <s v="Б.Сугармаа"/>
    <s v="Улсын төсвийн хөрөнгө оруулалт"/>
    <n v="750000000"/>
    <m/>
    <m/>
    <m/>
    <m/>
    <m/>
    <m/>
    <m/>
  </r>
  <r>
    <n v="919"/>
    <d v="2021-08-25T00:00:00"/>
    <m/>
    <x v="5"/>
    <s v="Дайптэйнмонголиа ХХК"/>
    <d v="2021-09-08T00:00:00"/>
    <m/>
    <s v="Нийтийн тээврийн автобусны утааг багасгах арга хэмжээ авах зорилгоор дэвшилтэд техник, технологийг туршин нэвтрүүлэх"/>
    <x v="0"/>
    <s v="Байгаль орчин, аялал жуулчлалын яам"/>
    <s v="БОАЖС"/>
    <s v=" -"/>
    <s v="2021.09.13"/>
    <d v="5148-06-01T00:00:00"/>
    <s v="Г.Мөнхцэцэг"/>
    <m/>
    <m/>
    <m/>
    <m/>
    <m/>
    <m/>
    <m/>
    <m/>
    <m/>
  </r>
  <r>
    <n v="920"/>
    <d v="2021-08-25T00:00:00"/>
    <m/>
    <x v="5"/>
    <s v="Дархан сүлжээ ХХК"/>
    <d v="2021-09-08T00:00:00"/>
    <m/>
    <s v="2021-2025 онд хийгдэх 0.4-ийн шугамын засварын зураг төсөв боловсруулах"/>
    <x v="1"/>
    <s v="Сүхбаатар аймгийн Мөнххаан сумын ЗДТГ"/>
    <s v="Сүхбаатар аймгийн ЗД"/>
    <s v="6-1/4915"/>
    <d v="2021-09-08T00:00:00"/>
    <s v=" 6-1/5059"/>
    <s v="Ч.Баярмаа"/>
    <s v="ОНХС"/>
    <n v="21100000"/>
    <m/>
    <m/>
    <m/>
    <m/>
    <m/>
    <m/>
    <m/>
  </r>
  <r>
    <n v="921"/>
    <d v="2021-08-26T00:00:00"/>
    <m/>
    <x v="9"/>
    <s v="Гео зураглал ХХК "/>
    <d v="2021-09-09T00:00:00"/>
    <m/>
    <s v="Ханбогд сумын төвийн автозамын зураг төсөв"/>
    <x v="2"/>
    <s v="Өмнөговь аймгийн ОНӨГ"/>
    <s v="Өмнөговь аймгийн ЗД"/>
    <s v="6-1/4932"/>
    <s v="2021.09.09"/>
    <s v="6-1/5091"/>
    <s v="Б.Сугармаа"/>
    <s v="Аймгийн Орон нутгийн хөгжлийн сан"/>
    <n v="200000000"/>
    <m/>
    <s v="Голомт банк"/>
    <s v="2021.07.30 117OLCBD213220"/>
    <n v="4000000"/>
    <m/>
    <s v="2021.09.15 6-1/5230"/>
    <s v="тийм"/>
  </r>
  <r>
    <n v="922"/>
    <d v="2021-08-26T00:00:00"/>
    <m/>
    <x v="4"/>
    <s v="Көркем ХХК "/>
    <d v="2021-09-09T00:00:00"/>
    <m/>
    <s v="Баян-Өлгий аймгийн Алтай сумын ерөнхий боловсролын сургуулийн их засварын ажлын төсөл арга хэмжээний гүйцэтгэгчийг сонгох"/>
    <x v="1"/>
    <s v="Баян-Өлгий аймгийн ЗДТГ"/>
    <s v="Баян-Өлгий аймгийн ЗД"/>
    <s v="6-1/4970"/>
    <s v="2021.09.08"/>
    <s v="6-1/4970"/>
    <s v="Б.Түвшин"/>
    <s v="Улсын төсвийн хөрөнгө оруулалт"/>
    <n v="363238220"/>
    <m/>
    <s v="Хас банк"/>
    <s v="2021.07.08 154GT10211890002"/>
    <n v="3000000"/>
    <m/>
    <d v="5147-06-01T00:00:00"/>
    <s v="тийм"/>
  </r>
  <r>
    <n v="923"/>
    <d v="2021-08-26T00:00:00"/>
    <m/>
    <x v="4"/>
    <s v="Бодь электроникс ХХК"/>
    <d v="2021-09-09T00:00:00"/>
    <m/>
    <s v="Нисэхийн мэдээллийн үйлчилгээний албаны автомат системийн сервер, терминал, дагалдах тоног төхөөрөмж нийлүүлэх"/>
    <x v="1"/>
    <s v="Иргэний нисэхийн ерөнхий газар"/>
    <s v="ЗТХС"/>
    <s v="6-1/4938"/>
    <s v="2021.09.09"/>
    <s v="6-1/5103"/>
    <s v="Б.Түвшин"/>
    <s v="Өөрийн хөрөнгө"/>
    <n v="1352000000"/>
    <m/>
    <m/>
    <m/>
    <m/>
    <m/>
    <m/>
    <m/>
  </r>
  <r>
    <n v="924"/>
    <d v="2021-08-26T00:00:00"/>
    <m/>
    <x v="2"/>
    <s v="Таны зам ХХК "/>
    <d v="2021-09-09T00:00:00"/>
    <m/>
    <s v="Дархан-Шарын гол чиглэлийн хатуу хучилттай авто зам"/>
    <x v="2"/>
    <s v="Дархан-Уул аймгийн ОНӨГ"/>
    <s v="Дархан-Уул аймгийн ЗД"/>
    <s v=" 6-1/4911"/>
    <d v="2021-09-03T00:00:00"/>
    <s v=" 6-1/5011"/>
    <s v="Г.Мөнхцэцэг"/>
    <s v="Улсын төсвийн хөрөнгө оруулалт"/>
    <n v="9612300000"/>
    <m/>
    <m/>
    <m/>
    <m/>
    <m/>
    <m/>
    <m/>
  </r>
  <r>
    <n v="925"/>
    <d v="2021-08-27T00:00:00"/>
    <m/>
    <x v="1"/>
    <s v="Саннилайф ХХК"/>
    <d v="2021-09-10T00:00:00"/>
    <m/>
    <s v="Сумдын соёлын төвийн тоног төхөөрөмж"/>
    <x v="7"/>
    <s v="Ховд аймгийн ХААА"/>
    <s v="Ховд аймгийн ЗД"/>
    <m/>
    <s v="2021.08.31"/>
    <d v="4936-06-01T00:00:00"/>
    <s v="Д.Номингэрэл"/>
    <s v="Орон нутгийн төсөв "/>
    <n v="200000000"/>
    <m/>
    <m/>
    <m/>
    <m/>
    <m/>
    <m/>
    <m/>
  </r>
  <r>
    <n v="926"/>
    <d v="2021-08-27T00:00:00"/>
    <m/>
    <x v="2"/>
    <s v="Лэдсити ХХК"/>
    <d v="2021-09-10T00:00:00"/>
    <s v="XII.1.86"/>
    <s v="Гэрэлтүүлэг, камержуулалт"/>
    <x v="7"/>
    <s v="Улаанбаатар хотын Захирагчийн ажлын алба"/>
    <s v="Нийслэлийн ЗД"/>
    <s v=" -"/>
    <d v="2021-08-31T00:00:00"/>
    <s v=" 6-1/4941"/>
    <s v="Г.Мөнхцэцэг"/>
    <s v="Улсын төсвийн хөрөнгө оруулалт"/>
    <n v="800000000"/>
    <m/>
    <m/>
    <m/>
    <m/>
    <m/>
    <m/>
    <m/>
  </r>
  <r>
    <n v="927"/>
    <d v="2021-08-27T00:00:00"/>
    <m/>
    <x v="9"/>
    <s v="Саммит компьютер технологи ХХК"/>
    <d v="2021-09-10T00:00:00"/>
    <m/>
    <s v="XXXMC, UT системүүдийн сервер"/>
    <x v="1"/>
    <s v="Улаанбаатар цахилгаан түгээх сүлжээ ТӨХК"/>
    <s v="ЭХС"/>
    <s v="6-1/4935"/>
    <s v="2021.09.10"/>
    <s v="6-1/5106"/>
    <s v="Б.Сугармаа"/>
    <s v="Өөрийн хөрөнгө "/>
    <n v="360000000"/>
    <m/>
    <m/>
    <m/>
    <m/>
    <m/>
    <m/>
    <m/>
  </r>
  <r>
    <n v="928"/>
    <d v="2021-08-27T00:00:00"/>
    <m/>
    <x v="9"/>
    <s v="Вотер фильтер ХХК"/>
    <d v="2021-09-10T00:00:00"/>
    <m/>
    <s v="Сумын төвийн тохижилт, нэгдсэн хогийн цэгийг цэгцлэх ажлын хүрээнд ковш худалдан авах /Баяндэлгэр сум/"/>
    <x v="1"/>
    <s v="Сүхбаатар аймгийн Баяндэлгэр сумын Засаг даргын тамгын газар"/>
    <s v="Сүхбаатар аймгийн ЗД"/>
    <s v="6-1/4933"/>
    <s v="2021.09.09"/>
    <s v="6-1/5071"/>
    <s v="Б.Сугармаа"/>
    <s v="Аймгийн Орон нутгийн хөгжлийн сан"/>
    <n v="90000000"/>
    <s v="сунгасан"/>
    <m/>
    <m/>
    <m/>
    <m/>
    <m/>
    <m/>
  </r>
  <r>
    <n v="929"/>
    <d v="2021-08-30T00:00:00"/>
    <m/>
    <x v="9"/>
    <s v="Уул өвгөд ХХК"/>
    <d v="2021-09-13T00:00:00"/>
    <m/>
    <s v="Хүнс, ногооны агуулахын барилга 50 тн"/>
    <x v="1"/>
    <s v="ХХААХҮЯ"/>
    <s v="ХХААХҮС"/>
    <s v="6-1/4931"/>
    <s v="2021.09.13"/>
    <s v="6-1/5158"/>
    <s v="Б.Сугармаа"/>
    <s v="Улсын төсвийн хөрөнгө оруулалт"/>
    <n v="750000000"/>
    <s v="сунгасан"/>
    <m/>
    <m/>
    <m/>
    <m/>
    <m/>
    <m/>
  </r>
  <r>
    <n v="930"/>
    <d v="2021-08-30T00:00:00"/>
    <m/>
    <x v="1"/>
    <s v="Идэрбаялаг ХХК"/>
    <d v="2021-09-13T00:00:00"/>
    <m/>
    <s v="Төрөл бүрийн мах, Багц:1 Үхрийн мах"/>
    <x v="3"/>
    <s v="Эрдэнэт үйлдвэр ТӨҮГ"/>
    <s v="ТӨБЗГ"/>
    <s v="6-1/4937"/>
    <s v="2021.09.13"/>
    <d v="5142-06-01T00:00:00"/>
    <s v="Д.Номингэрэл"/>
    <s v="Өөрийн хөрөнгө"/>
    <n v="1411724244"/>
    <m/>
    <m/>
    <m/>
    <m/>
    <m/>
    <m/>
    <m/>
  </r>
  <r>
    <n v="931"/>
    <d v="2021-08-31T00:00:00"/>
    <m/>
    <x v="1"/>
    <s v="Баялаг говь ХХК"/>
    <d v="2021-09-14T00:00:00"/>
    <m/>
    <s v="Улиастай сумын Богдын гол багийн Политехникийн коллежийн урд байрлах шинэ худаг, Товцг баг 2 дугаар худаг, Өлзийт баг 16 дугаар худаг, Чигэстэй баг 2 дугаар худаг, Цэцэн-Уул, Эрдэнэхайрхан сумын төвийн гүн өрмийн худгуудад ухаалаг төхөөрөмж суурилуулах"/>
    <x v="0"/>
    <s v="Завхан аймгийн ЗДТГ"/>
    <s v="Завхан аймгийн ЗД"/>
    <m/>
    <s v="2021.09.08"/>
    <d v="5053-06-01T00:00:00"/>
    <s v="Д.Номингэрэл"/>
    <s v="Гадаадын хөрөнгө"/>
    <n v="105200000"/>
    <m/>
    <m/>
    <m/>
    <m/>
    <m/>
    <m/>
    <m/>
  </r>
  <r>
    <n v="932"/>
    <d v="2021-08-31T00:00:00"/>
    <m/>
    <x v="4"/>
    <s v="Престиж инженеринг ХХК"/>
    <d v="2021-09-14T00:00:00"/>
    <m/>
    <s v="SX/EW технологиор катодын зэс боловсруулах үйлдвэрийн нарийвчилсан зураг төсөл боловсруулах ажил"/>
    <x v="0"/>
    <s v="Эрдэнэт үйлдвэр ТӨҮГ"/>
    <s v="ТӨБЗГ"/>
    <m/>
    <m/>
    <m/>
    <m/>
    <m/>
    <m/>
    <m/>
    <m/>
    <m/>
    <m/>
    <m/>
    <m/>
    <m/>
  </r>
  <r>
    <n v="933"/>
    <d v="2021-08-31T00:00:00"/>
    <m/>
    <x v="1"/>
    <s v="Ялгуусан ХХК "/>
    <d v="2021-09-14T00:00:00"/>
    <s v="XV.1.1.62"/>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ЗТХС"/>
    <s v="6-1/5009"/>
    <s v="2021.09.13"/>
    <d v="5156-06-01T00:00:00"/>
    <s v="Д.Номингэрэл"/>
    <s v="Улсын төсвийн хөрөнгө оруулалт"/>
    <n v="8161700000"/>
    <m/>
    <m/>
    <m/>
    <m/>
    <m/>
    <m/>
    <m/>
  </r>
  <r>
    <n v="934"/>
    <d v="2021-08-31T00:00:00"/>
    <m/>
    <x v="9"/>
    <s v="Оакс экспресс монголиа ХХК"/>
    <d v="2021-09-14T00:00:00"/>
    <m/>
    <s v="Тусгай зориулалттай эмнэлгийн лифт суурилуулах ажил гүйцэтгүүлэх. Багц 3. Гэдэсний халдварын тасаг"/>
    <x v="1"/>
    <s v="Халдварт өвчин судлалын үндэсний төв"/>
    <s v="ЭМС"/>
    <s v="6-1/5016"/>
    <s v="2021.09.13"/>
    <s v="6-1/5161"/>
    <s v="Б.Сугармаа"/>
    <s v="Улсын төсөв"/>
    <n v="622500000"/>
    <s v="сунгасан"/>
    <m/>
    <m/>
    <m/>
    <m/>
    <m/>
    <m/>
  </r>
  <r>
    <n v="935"/>
    <d v="2021-08-31T00:00:00"/>
    <m/>
    <x v="9"/>
    <s v="Оакс экспресс монголиа ХХК"/>
    <d v="2021-09-14T00:00:00"/>
    <m/>
    <s v="Тусгай зориулалттай эмнэлгийн лифт суурилуулах ажил гүйцэтгүүлэх. Багц 2. Элэгний клиник 4 давхар"/>
    <x v="1"/>
    <s v="Халдварт өвчин судлалын үндэсний төв"/>
    <s v="ЭМС"/>
    <s v="6-1/5016"/>
    <s v="2021.09.13"/>
    <s v="6-1/5161"/>
    <s v="Б.Сугармаа"/>
    <s v="Улсын төсөв"/>
    <n v="622500000"/>
    <s v="сунгасан"/>
    <m/>
    <m/>
    <m/>
    <m/>
    <m/>
    <m/>
  </r>
  <r>
    <n v="936"/>
    <d v="2021-08-31T00:00:00"/>
    <s v="Б.Сугармаа"/>
    <x v="9"/>
    <s v="Оакс экспресс монголиа ХХК"/>
    <d v="2021-09-14T00:00:00"/>
    <m/>
    <s v="Тусгай зориулалттай эмнэлгийн лифт суурилуулах ажил гүйцэтгүүлэх. Багц 4. Насанд хүрэгчдийн цочмог гепатит 2а байр 4 давхар"/>
    <x v="1"/>
    <s v="Халдварт өвчин судлалын үндэсний төв"/>
    <s v="ЭМС"/>
    <s v="6-1/5016"/>
    <s v="2021.09.13"/>
    <s v="6-1/5161"/>
    <s v="Б.Сугармаа"/>
    <s v="Улсын төсөв"/>
    <n v="622500000"/>
    <s v="сунгасан"/>
    <m/>
    <m/>
    <m/>
    <m/>
    <m/>
    <m/>
  </r>
  <r>
    <n v="937"/>
    <d v="2021-08-31T00:00:00"/>
    <m/>
    <x v="9"/>
    <s v="Оакс экспресс монголиа ХХК"/>
    <d v="2021-09-14T00:00:00"/>
    <m/>
    <s v="Тусгай зориулалттай эмнэлгийн лифт суурилуулах ажил гүйцэтгүүлэх. Багц 1. Сүрьеэгийн клиник 6 давхар"/>
    <x v="1"/>
    <s v="Халдварт өвчин судлалын үндэсний төв"/>
    <s v="ЭМС"/>
    <s v="6-1/5016"/>
    <s v="2021.09.13"/>
    <s v="6-1/5161"/>
    <s v="Б.Сугармаа"/>
    <s v="Улсын төсөв"/>
    <n v="622500000"/>
    <s v="сунгасан"/>
    <m/>
    <m/>
    <m/>
    <m/>
    <m/>
    <m/>
  </r>
  <r>
    <n v="938"/>
    <d v="2021-09-01T00:00:00"/>
    <m/>
    <x v="2"/>
    <s v="Анти ген ХХК "/>
    <d v="2021-09-15T00:00:00"/>
    <m/>
    <s v="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3. РНХ ялгах цомог оношлуур, автомат арга"/>
    <x v="0"/>
    <s v="ТХААГ"/>
    <s v="Шадар сайд"/>
    <s v=" -"/>
    <d v="2021-09-03T00:00:00"/>
    <s v=" 6-1/5013"/>
    <s v="Г.Мөнхцэцэг"/>
    <s v="Урсгал"/>
    <m/>
    <m/>
    <m/>
    <m/>
    <m/>
    <m/>
    <m/>
    <m/>
  </r>
  <r>
    <n v="939"/>
    <d v="2021-09-01T00:00:00"/>
    <m/>
    <x v="4"/>
    <s v="Апейро ХХК"/>
    <d v="2021-09-15T00:00:00"/>
    <m/>
    <s v="Давтамж хувиргагч"/>
    <x v="0"/>
    <s v="Эрдэнэт үйлдвэр ТӨҮГ"/>
    <s v="ТӨБЗГ"/>
    <m/>
    <m/>
    <m/>
    <m/>
    <m/>
    <m/>
    <m/>
    <m/>
    <m/>
    <m/>
    <m/>
    <m/>
    <m/>
  </r>
  <r>
    <n v="940"/>
    <d v="2021-09-01T00:00:00"/>
    <m/>
    <x v="1"/>
    <s v="Ди вай кэй би ХХК "/>
    <d v="2021-09-15T00:00:00"/>
    <s v="XV.1.1.62"/>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ЗТХС"/>
    <s v="6-1/5009"/>
    <s v="2021.09.13"/>
    <d v="5156-06-01T00:00:00"/>
    <s v="Д.Номингэрэл"/>
    <s v="Улсын төсвийн хөрөнгө оруулалт"/>
    <n v="8161700000"/>
    <m/>
    <m/>
    <m/>
    <m/>
    <m/>
    <m/>
    <m/>
  </r>
  <r>
    <n v="941"/>
    <d v="2021-09-02T00:00:00"/>
    <m/>
    <x v="4"/>
    <s v="Жи ти кэй эс ХХК"/>
    <d v="2021-09-16T00:00:00"/>
    <m/>
    <s v="Түлхүүр гардуулах нөхцөлтэй цэцэрлэгийн барилга, 100 ор"/>
    <x v="1"/>
    <s v="Нийслэлийн ЗДТГ"/>
    <s v="Нийслэлийн ЗД"/>
    <s v="6-1/5078"/>
    <s v="2021.09.16"/>
    <s v="6-1/5257"/>
    <s v="Б.Түвшин"/>
    <s v="Улсын төсвийн хөрөнгө оруулалт"/>
    <n v="1400000000"/>
    <m/>
    <m/>
    <m/>
    <m/>
    <m/>
    <m/>
    <m/>
  </r>
  <r>
    <n v="942"/>
    <d v="2021-09-02T00:00:00"/>
    <m/>
    <x v="9"/>
    <s v="Голдендрийм ХХК"/>
    <d v="2021-09-16T00:00:00"/>
    <m/>
    <s v="Сайжруулсан шахмал түлшний бойлер тоног төхөөрөмж худалдан авах"/>
    <x v="1"/>
    <s v="Тавантолгой түлш ХХК"/>
    <s v="ТӨБЗГ"/>
    <s v="6-1/5157"/>
    <s v="2021.09.16"/>
    <s v="6-1/5161"/>
    <s v="Б.Сугармаа"/>
    <s v="өөрийн хөрөнгө "/>
    <n v="1084809380"/>
    <s v="сунгасан"/>
    <m/>
    <m/>
    <m/>
    <m/>
    <m/>
    <m/>
  </r>
  <r>
    <n v="943"/>
    <d v="2021-09-02T00:00:00"/>
    <m/>
    <x v="9"/>
    <s v="Эн би си си ХХК "/>
    <d v="2021-09-16T00:00:00"/>
    <m/>
    <s v="Аймаг сумыг холбосон хатуу хучилттай замын зураг төсөв хийлгэх"/>
    <x v="1"/>
    <s v="Сүхбаатар аймгийн Сүхбаатар сумын ЗДТГ"/>
    <s v="Сүхбаатар аймгийн ЗД"/>
    <s v="6-1/5090"/>
    <s v="2021.09.14"/>
    <s v="6-1/5206"/>
    <s v="Б.Сугармаа"/>
    <s v="орон нутгийн хөгжлийн сан"/>
    <n v="370000000"/>
    <m/>
    <m/>
    <m/>
    <m/>
    <m/>
    <m/>
    <m/>
  </r>
  <r>
    <n v="944"/>
    <d v="2021-09-02T00:00:00"/>
    <m/>
    <x v="9"/>
    <s v="Ар си эс си ХХК"/>
    <d v="2021-09-16T00:00:00"/>
    <m/>
    <s v="Аймаг сумыг холбосон хатуу хучилттай замын зураг төсөв хийлгэх"/>
    <x v="1"/>
    <s v="Сүхбаатар аймгийн Сүхбаатар сумын ЗДТГ"/>
    <s v="Сүхбаатар аймгийн ЗД"/>
    <s v="6-1/5090"/>
    <s v="2021.09.14"/>
    <s v="6-1/5206"/>
    <s v="Б.Сугармаа"/>
    <s v="орон нутгийн хөгжлийн сан"/>
    <n v="370000000"/>
    <m/>
    <m/>
    <m/>
    <m/>
    <m/>
    <m/>
    <m/>
  </r>
  <r>
    <n v="945"/>
    <d v="2021-09-02T00:00:00"/>
    <m/>
    <x v="1"/>
    <s v="Сод электроникс ХХК"/>
    <d v="2021-09-16T00:00:00"/>
    <m/>
    <s v="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Интерактив дэлгэц болон түүний дагалдах хэрэгсэл"/>
    <x v="0"/>
    <s v="Баян-Өлгий аймгийн ОНӨГ"/>
    <s v="Баян-Өлгий аймгийн ЗД"/>
    <m/>
    <s v="2021.09.08"/>
    <d v="5054-06-01T00:00:00"/>
    <s v="Д.Номингэрэл"/>
    <s v="Улсын төсвийн хөрөнгө оруулалт"/>
    <n v="130000000"/>
    <m/>
    <m/>
    <m/>
    <m/>
    <m/>
    <m/>
    <m/>
  </r>
  <r>
    <n v="946"/>
    <d v="2021-09-02T00:00:00"/>
    <m/>
    <x v="2"/>
    <s v="АМЕ интернэйшнл "/>
    <d v="2021-09-16T00:00:00"/>
    <m/>
    <s v="ХӨСҮТ-ийн тоног төхөөрөмжийг шинэчлэх: Хорт хавдарын навигаци ба Стереотактик туяа эмчилгээ"/>
    <x v="0"/>
    <s v="Эрүүл мэндийн яам"/>
    <s v="ЭМС"/>
    <m/>
    <d v="2021-09-08T00:00:00"/>
    <s v=" 6-1/5059"/>
    <s v="Г.Мөнхцэцэг"/>
    <s v="Урсгал"/>
    <m/>
    <m/>
    <m/>
    <m/>
    <m/>
    <m/>
    <m/>
    <m/>
  </r>
  <r>
    <n v="947"/>
    <d v="2021-09-02T00:00:00"/>
    <m/>
    <x v="4"/>
    <s v="Еврохан ХХК "/>
    <d v="2021-09-16T00:00:00"/>
    <m/>
    <s v="Уул уурхай-металлурги-химийн үйлдвэрийн цогцолбор"/>
    <x v="2"/>
    <s v="Эрдэнэт үйлдвэр ТӨҮГ"/>
    <s v="ТӨБЗГ"/>
    <s v="6-1/5077"/>
    <s v="2021.09.16"/>
    <s v="6-1/5265"/>
    <s v="Б.Түвшин"/>
    <s v="Өөрийн хөрөнгө"/>
    <n v="700000000"/>
    <m/>
    <m/>
    <m/>
    <m/>
    <m/>
    <m/>
    <m/>
  </r>
  <r>
    <n v="948"/>
    <d v="2021-09-02T00:00:00"/>
    <m/>
    <x v="2"/>
    <s v="Протек ХХК "/>
    <d v="2021-09-16T00:00:00"/>
    <m/>
    <s v="Завхан аймгийн хөгжим бүжгийн коллежид хөгжмийн зэмсэг"/>
    <x v="7"/>
    <s v="Завхан аймгийн ОНӨГ"/>
    <s v="Завхан аймгийн ЗД"/>
    <m/>
    <d v="2021-09-09T00:00:00"/>
    <s v=" 6-1/5089"/>
    <s v="Г.Мөнхцэцэг"/>
    <s v="Зээл"/>
    <n v="297500000"/>
    <m/>
    <m/>
    <m/>
    <m/>
    <m/>
    <m/>
    <m/>
  </r>
  <r>
    <n v="949"/>
    <d v="2021-09-02T00:00:00"/>
    <m/>
    <x v="4"/>
    <s v="Тотал технологи ХХК"/>
    <d v="2021-09-16T00:00:00"/>
    <m/>
    <s v="Нэвтрэх үнэмлэхийн хяналтын системийн програмын шинэчлэлт, сервер дагалдах тоног төхөөрөмжүүд нийлүүлэх"/>
    <x v="0"/>
    <s v="Иргэний нисэхийн үндэсний төв"/>
    <s v="ЗТХС"/>
    <m/>
    <m/>
    <m/>
    <m/>
    <m/>
    <m/>
    <m/>
    <m/>
    <m/>
    <m/>
    <m/>
    <m/>
    <m/>
  </r>
  <r>
    <n v="950"/>
    <d v="2021-09-03T00:00:00"/>
    <m/>
    <x v="4"/>
    <s v="Ай ти зон ХХК "/>
    <d v="2021-09-17T00:00:00"/>
    <m/>
    <s v="Камер нийлүүлэх"/>
    <x v="9"/>
    <s v="Төрийн банк"/>
    <s v="Сангийн сайд"/>
    <m/>
    <m/>
    <m/>
    <m/>
    <m/>
    <m/>
    <m/>
    <m/>
    <m/>
    <m/>
    <m/>
    <m/>
    <m/>
  </r>
  <r>
    <n v="951"/>
    <d v="2021-09-03T00:00:00"/>
    <m/>
    <x v="9"/>
    <s v="Бүрүгцүн ХХК"/>
    <d v="2021-09-17T00:00:00"/>
    <m/>
    <s v="20 дугаар сургуулийн цайны газрын түрээслэгчийг сонгон шалгаруулах"/>
    <x v="8"/>
    <s v="Орхон аймгийн Ерөнхий боловсролын 20-р сургууль"/>
    <s v="Орхон аймгийн ЗД"/>
    <m/>
    <s v="2021.09.09"/>
    <s v=" 6-1/5073"/>
    <s v="Б.Сугармаа"/>
    <s v="Улсын төсөв"/>
    <n v="68889600"/>
    <m/>
    <m/>
    <m/>
    <m/>
    <m/>
    <m/>
    <m/>
  </r>
  <r>
    <n v="952"/>
    <d v="2021-09-06T00:00:00"/>
    <m/>
    <x v="9"/>
    <s v="Монголиан контракт майнинг сервис ХХК "/>
    <d v="2021-09-20T00:00:00"/>
    <m/>
    <s v="Бортээгийн уурхайн гэрээт олборлогч"/>
    <x v="6"/>
    <s v="Эрдэнэс-Тавантолгой ХК"/>
    <s v="УУХҮС"/>
    <s v="6-1/5072"/>
    <s v="2021.09.15"/>
    <s v=" 6-1/5233"/>
    <s v="Б.Сугармаа"/>
    <s v="өөрийн хөрөнгө "/>
    <n v="715956121300"/>
    <m/>
    <m/>
    <m/>
    <m/>
    <m/>
    <m/>
    <m/>
  </r>
  <r>
    <n v="953"/>
    <d v="2021-09-07T00:00:00"/>
    <m/>
    <x v="2"/>
    <s v="Дайптэйнмонголиа ХХК"/>
    <d v="2021-09-21T00:00:00"/>
    <m/>
    <s v="Нийтийн тээврийн автобусны утааг багасгах арга хэмжээ авах зорилгоор дэвшилтэд техник, технологийг туршин нэвтрүүлэх"/>
    <x v="0"/>
    <s v="Байгаль орчин, аялал жуулчлалын яам"/>
    <s v="БОАЖС"/>
    <s v=" -"/>
    <d v="2021-09-13T00:00:00"/>
    <s v=" 6-1/5148"/>
    <s v="Г.Мөнхцэцэг"/>
    <s v="Улсын төсвийн хөрөнгө оруулалт"/>
    <n v="300000000"/>
    <m/>
    <m/>
    <m/>
    <m/>
    <m/>
    <m/>
    <m/>
  </r>
  <r>
    <n v="954"/>
    <d v="2021-09-07T00:00:00"/>
    <m/>
    <x v="5"/>
    <s v="Ихэр баян говь ХХК"/>
    <d v="2021-09-21T00:00:00"/>
    <m/>
    <s v="Мандах багийн төвийг цахилгаанд холбох"/>
    <x v="2"/>
    <s v="Өмнөговь аймгийн Ханхонгор сумын ЗДТГ"/>
    <s v="Өмнөговь аймгийн ЗД"/>
    <s v="6-1/5152"/>
    <s v="2021.09.20"/>
    <s v="6-1/5288"/>
    <s v="Ч.Баярмаа"/>
    <s v="ОНТ"/>
    <n v="100500000"/>
    <m/>
    <s v="Хас банк"/>
    <s v="2021.08.27 118GT10212390001"/>
    <n v="2010000"/>
    <m/>
    <s v="2021.09.22 6-1/5344"/>
    <m/>
  </r>
  <r>
    <n v="955"/>
    <d v="2021-09-07T00:00:00"/>
    <m/>
    <x v="2"/>
    <s v="Таны зам ХХК"/>
    <d v="2021-09-21T00:00:00"/>
    <m/>
    <s v="Дархан-Шарын гол чиглэлийн хатуу хучилттай авто зам"/>
    <x v="7"/>
    <s v="Дархан-Уул аймгийн ОНӨГ"/>
    <s v="Дархан-Уул аймгийн ЗД"/>
    <m/>
    <s v="2021.09.13"/>
    <s v=" 6-1/5150"/>
    <s v="Г.Мөнхцэцэг"/>
    <s v="Улсын төсвийн хөрөнгө оруулалт"/>
    <n v="9612300000"/>
    <m/>
    <m/>
    <m/>
    <m/>
    <m/>
    <m/>
    <m/>
  </r>
  <r>
    <n v="956"/>
    <d v="2021-09-08T00:00:00"/>
    <m/>
    <x v="5"/>
    <s v="Их азар ХХК "/>
    <d v="2021-09-22T00:00:00"/>
    <m/>
    <s v="Соёлын төвийн барилга, 240 суудал Булган, Бугат сум"/>
    <x v="2"/>
    <s v="ТХААГ"/>
    <s v="Шадар сайд"/>
    <s v=" 6-1/5149"/>
    <s v="2019.09.22"/>
    <d v="5366-06-01T00:00:00"/>
    <s v="Ч.Баярмаа"/>
    <s v="Улсын төсвийн хөрөнгө оруулалт"/>
    <n v="1595500000"/>
    <m/>
    <m/>
    <m/>
    <m/>
    <m/>
    <m/>
    <s v="Үгүй"/>
  </r>
  <r>
    <n v="957"/>
    <d v="2021-09-08T00:00:00"/>
    <m/>
    <x v="2"/>
    <s v="Сетунари ХХК"/>
    <d v="2021-09-22T00:00:00"/>
    <m/>
    <s v="Өндөр өртөгтэй эмнэлгийн тоног төхөөрөмжийн баталгаат засвар: Багц 4: Siemens: Ангиографийн аппаратын засвар, үйлчилгээ болон Багц 5: Компьютерт томографийн аппаратын засвар, үйлчилгээ"/>
    <x v="2"/>
    <s v="Эрүүл мэндийн яам"/>
    <s v="ЭМС"/>
    <s v=" 6-1/5151"/>
    <s v="2021.09.22"/>
    <s v=" 6-1/5368"/>
    <s v="Г.Мөнхцэцэг"/>
    <s v="Урсгал"/>
    <n v="1046478900"/>
    <m/>
    <m/>
    <m/>
    <m/>
    <m/>
    <m/>
    <m/>
  </r>
  <r>
    <n v="958"/>
    <d v="2021-09-09T00:00:00"/>
    <m/>
    <x v="9"/>
    <s v="Гранд лаки ХХК"/>
    <d v="2021-09-23T00:00:00"/>
    <m/>
    <s v="Сайжруулсан шахмал түлшний 25 кг-ын шуудай худалдан авах"/>
    <x v="0"/>
    <s v="Тавантолгой түлш ХХК"/>
    <s v="ТӨБЗГ"/>
    <m/>
    <s v="2021.09.15"/>
    <s v=" 6-1/5231"/>
    <s v="Б.Сугармаа"/>
    <s v="өөрийн хөрөнгө "/>
    <n v="6028682158"/>
    <m/>
    <m/>
    <m/>
    <m/>
    <m/>
    <m/>
    <m/>
  </r>
  <r>
    <n v="959"/>
    <d v="2021-09-09T00:00:00"/>
    <m/>
    <x v="2"/>
    <s v="Зоос импекс ХХК"/>
    <d v="2021-09-23T00:00:00"/>
    <m/>
    <s v="Цэцэрлэгийн баригын өргөтгөл, 50 ор /Увс, Ховд сум/"/>
    <x v="1"/>
    <s v="ТХААГ"/>
    <s v="Шадар сайд"/>
    <s v=" 6-1/5237"/>
    <s v="2021.09.22"/>
    <s v=" 6-1/5348"/>
    <s v="Г.Мөнхцэцэг"/>
    <s v="Бусад"/>
    <n v="960000000"/>
    <m/>
    <m/>
    <m/>
    <m/>
    <m/>
    <m/>
    <m/>
  </r>
  <r>
    <n v="960"/>
    <d v="2021-09-09T00:00:00"/>
    <m/>
    <x v="5"/>
    <s v="Бодь электроникс ХХК"/>
    <d v="2021-09-23T00:00:00"/>
    <m/>
    <s v="Мэдээллийн аюулгүй байдлыг хангах халдлагаас сэргийлэх төхөөрөмж нийлүүлэх"/>
    <x v="1"/>
    <s v="Иргэний нисэхийн ерөнхий газар"/>
    <s v="ЗТХС"/>
    <s v=" 6-1/5155"/>
    <m/>
    <d v="5345-06-01T00:00:00"/>
    <s v="Ч.Баярмаа"/>
    <s v="Өөрийн хөрөнгө"/>
    <n v="543400000"/>
    <s v="сунгасан"/>
    <m/>
    <m/>
    <m/>
    <m/>
    <m/>
    <m/>
  </r>
  <r>
    <n v="961"/>
    <d v="2021-09-09T00:00:00"/>
    <m/>
    <x v="7"/>
    <s v="Гурван тахилгат оргил ХХК "/>
    <d v="2021-09-23T00:00:00"/>
    <m/>
    <s v="Сургуулийн номын сан, урлаг заал өргөтгөл"/>
    <x v="4"/>
    <s v="Өвөрхангай аймгийн ОНӨГ"/>
    <s v="Өвөрхангай аймгийн ЗД"/>
    <m/>
    <m/>
    <m/>
    <m/>
    <m/>
    <m/>
    <m/>
    <m/>
    <m/>
    <m/>
    <m/>
    <m/>
    <m/>
  </r>
  <r>
    <n v="962"/>
    <d v="2021-09-09T00:00:00"/>
    <m/>
    <x v="1"/>
    <s v="Хотулун бэхи групп ХХК"/>
    <d v="2021-09-23T00:00:00"/>
    <m/>
    <s v="Хилийн боомтуудын МХАлбаны улсын байцаагчийн өвлийн хувцас худалдан авах"/>
    <x v="7"/>
    <s v="Мэргэжлийн хяналтын ерөнхий газар"/>
    <s v="Шадар сайд"/>
    <m/>
    <s v="2021.09.15"/>
    <d v="5238-06-01T00:00:00"/>
    <s v="Д.Номингэрэл"/>
    <s v="Улсын төсөв "/>
    <n v="189000000"/>
    <m/>
    <m/>
    <m/>
    <m/>
    <m/>
    <m/>
    <m/>
  </r>
  <r>
    <n v="963"/>
    <d v="2021-09-09T00:00:00"/>
    <m/>
    <x v="5"/>
    <s v="Мобинет ХХК"/>
    <d v="2021-09-23T00:00:00"/>
    <m/>
    <s v="Мэдээллийн аюулгүй байдлыг хангах халдлагаас сэргийлэх төхөөрөмж нийлүүлэх"/>
    <x v="1"/>
    <s v="Иргэний нисэхийн ерөнхий газар"/>
    <s v="ЗТХС"/>
    <s v=" 6-1/5155"/>
    <s v="2021.09.22"/>
    <d v="5345-06-01T00:00:00"/>
    <s v="Ч.Баярмаа"/>
    <s v="Өөрийн хөрөнгө"/>
    <n v="543400000"/>
    <s v="сунгасан"/>
    <m/>
    <m/>
    <m/>
    <m/>
    <m/>
    <m/>
  </r>
  <r>
    <n v="964"/>
    <d v="2021-09-13T00:00:00"/>
    <m/>
    <x v="9"/>
    <s v="Нарлаг Монголын өглөө ХХК "/>
    <d v="2021-09-27T00:00:00"/>
    <m/>
    <s v="Сайжруулсан шахмал түлшний 25 кг-ын шуудай худалдан авах"/>
    <x v="0"/>
    <s v="Тавантолгой түлш ХХК"/>
    <s v="ТӨБЗГ"/>
    <m/>
    <s v="2021.09.15"/>
    <s v=" 6-1/5232"/>
    <s v="Б.Сугармаа"/>
    <s v="өөрийн хөрөнгө "/>
    <n v="6028682158"/>
    <m/>
    <m/>
    <m/>
    <m/>
    <m/>
    <m/>
    <m/>
  </r>
  <r>
    <n v="965"/>
    <d v="2021-09-13T00:00:00"/>
    <m/>
    <x v="6"/>
    <s v="Альфа филтер ХХК"/>
    <d v="2021-09-27T00:00:00"/>
    <m/>
    <s v="Агаар шүүгч, маслын шүүр, түлшний шүүр худалдан авах"/>
    <x v="3"/>
    <s v="Нийслэлийн зорчигч тээврийн нэгтгэл ОНӨААТҮГ"/>
    <s v="НХААГ"/>
    <s v=" 6-1/5260"/>
    <s v="2021.9.27"/>
    <s v=" 6-1/5440"/>
    <s v="Л.Амгалан"/>
    <s v="Өөрийн хөрөнгө"/>
    <n v="100000000"/>
    <m/>
    <m/>
    <m/>
    <m/>
    <m/>
    <m/>
    <m/>
  </r>
  <r>
    <n v="966"/>
    <d v="2021-09-14T00:00:00"/>
    <m/>
    <x v="1"/>
    <s v="Технологи сервис энд солюшн ХХК "/>
    <d v="2021-09-28T00:00:00"/>
    <m/>
    <s v="Камержуулалтын тоног төхөөрөмж, техник хэрэгсэл худалдан авах"/>
    <x v="7"/>
    <s v="НХААГ"/>
    <s v="НХААГ"/>
    <m/>
    <s v="2021.09.16"/>
    <d v="5259-06-01T00:00:00"/>
    <s v="Д.Номингэрэл"/>
    <s v="Орон нутгийн хөгжлийн сан"/>
    <n v="400000000"/>
    <m/>
    <m/>
    <m/>
    <m/>
    <m/>
    <m/>
    <m/>
  </r>
  <r>
    <n v="967"/>
    <d v="2021-09-14T00:00:00"/>
    <m/>
    <x v="9"/>
    <s v="Электрон техник ХХК"/>
    <d v="2021-09-28T00:00:00"/>
    <m/>
    <s v="Хурлын зааланд шаардлагатай том лед болон танилцуулгын дэлгэц"/>
    <x v="1"/>
    <s v="Монгол Оросын хамтарсан 3-р сургууль"/>
    <s v="БШУС"/>
    <s v="6-1/5290"/>
    <s v="2021.09.28"/>
    <s v=" 6-1/5463"/>
    <s v="Б.Сугармаа"/>
    <s v="өөрийн хөрөнгө "/>
    <n v="150000000"/>
    <m/>
    <m/>
    <m/>
    <m/>
    <m/>
    <m/>
    <m/>
  </r>
  <r>
    <n v="968"/>
    <d v="2021-09-14T00:00:00"/>
    <m/>
    <x v="5"/>
    <s v="Гана интернешнл ХХК "/>
    <d v="2021-09-28T00:00:00"/>
    <m/>
    <s v="Аэродромын засвар арчлалтын будгийн машин, 3 ширхэг /Чойбалсан, Мөрөн, Буянт-Ухаа/"/>
    <x v="1"/>
    <s v=" Иргэний нисэхийн ерөнхий газар"/>
    <s v="ЗТХС"/>
    <s v=" 6-1/5256"/>
    <s v="2021.09.27"/>
    <s v=" 6-1/5417"/>
    <s v="Ч.Баярмаа"/>
    <s v="Өөрийн хөрөнгө"/>
    <n v="90000000"/>
    <m/>
    <m/>
    <m/>
    <m/>
    <m/>
    <m/>
    <m/>
  </r>
  <r>
    <n v="969"/>
    <d v="2021-09-15T00:00:00"/>
    <m/>
    <x v="9"/>
    <s v="Монголиан майнинг трейд ХХК"/>
    <d v="2021-09-29T00:00:00"/>
    <m/>
    <s v="Төмөр хром ll нийлүүлэх  "/>
    <x v="1"/>
    <s v="Эрдэнэт үйлдвэр ТӨҮГ"/>
    <s v="ТӨБЗГ"/>
    <s v="6-1/5291"/>
    <s v="2021.09.29"/>
    <s v=" 6-1/5498"/>
    <s v="Б.Сугармаа"/>
    <s v="өөрийн хөрөнгө "/>
    <n v="503766000"/>
    <s v="сунгасан"/>
    <m/>
    <m/>
    <m/>
    <m/>
    <m/>
    <m/>
  </r>
  <r>
    <n v="970"/>
    <d v="2021-09-15T00:00:00"/>
    <m/>
    <x v="5"/>
    <s v="Монтех дистрибьюшн ХХК"/>
    <d v="2021-09-29T00:00:00"/>
    <m/>
    <s v="Багийн дарга нарын компьютер, техник тоног төхөөрөмжөөр хангах"/>
    <x v="1"/>
    <s v="Өвөрхангай аймгийн ЗД"/>
    <s v="Өвөрхангай аймгийн ЗД"/>
    <s v=" 6-1/5341"/>
    <s v="2021.09.29"/>
    <s v=" 6-1/5484"/>
    <s v="Ч.Баярмаа"/>
    <s v="ОНТ"/>
    <n v="111000000"/>
    <m/>
    <m/>
    <m/>
    <m/>
    <m/>
    <m/>
    <m/>
  </r>
  <r>
    <n v="971"/>
    <d v="2021-09-15T00:00:00"/>
    <m/>
    <x v="6"/>
    <s v="Финайдиа ХХК "/>
    <d v="2021-09-29T00:00:00"/>
    <m/>
    <s v="УБТЗ ХНН-ийн Санхүүгийн тайлагналын олон улсын стандарт-16 Түрээс стандартыг хэрхэн хэрэглэх арга, аргачлал боловсруулах"/>
    <x v="2"/>
    <s v="Монгол Оросын хувь нийлүүлсэн Улаанбаатар төмөр зам нийгэмлэг"/>
    <s v="ТӨБЗГ"/>
    <s v=" 6-1/5326"/>
    <s v="2021.9.29"/>
    <s v=" 6-1/5497"/>
    <s v="Л.Амгалан"/>
    <s v="Өөрийн хөрөнгө"/>
    <n v="50000000"/>
    <m/>
    <m/>
    <m/>
    <m/>
    <m/>
    <m/>
    <m/>
  </r>
  <r>
    <n v="972"/>
    <d v="2021-09-15T00:00:00"/>
    <m/>
    <x v="5"/>
    <s v="Монтех дистрибьюшн ХХК"/>
    <d v="2021-09-29T00:00:00"/>
    <m/>
    <s v="Ухаалаг самбар нийлүүлэх гүйцэтгэгчийг сонгон шалгаруулах"/>
    <x v="2"/>
    <s v="УИХ-ын Тамгын газар"/>
    <s v="УИХ"/>
    <s v=" 6-1/5340"/>
    <s v="2021.09.27"/>
    <s v=" 6-1/5438"/>
    <s v="Ч.Баярмаа"/>
    <s v="УТ"/>
    <n v="116100000"/>
    <m/>
    <m/>
    <m/>
    <m/>
    <m/>
    <m/>
    <s v="Үгүй"/>
  </r>
  <r>
    <n v="973"/>
    <d v="2021-09-15T00:00:00"/>
    <m/>
    <x v="2"/>
    <s v="Хазаарбат ХХК "/>
    <d v="2021-09-29T00:00:00"/>
    <m/>
    <s v="Цутгамалын голч бэлтгэх их засварын ажил"/>
    <x v="2"/>
    <s v="Эрдэнэт үйлдвэр ТӨҮГ"/>
    <s v="ТӨБЗГ"/>
    <s v=" 6-1/5332"/>
    <s v="2021.09.29"/>
    <s v=" 6-1/5499"/>
    <s v="Г.Мөнхцэцэг"/>
    <s v="Өөрийн хөрөнгө"/>
    <n v="712500000"/>
    <m/>
    <s v="Хасбанк"/>
    <s v="147GT10212350501"/>
    <n v="7200000"/>
    <m/>
    <s v=" 2021.10.06_x000a_6-1/5617"/>
    <s v="тийм"/>
  </r>
  <r>
    <n v="974"/>
    <d v="2021-09-16T00:00:00"/>
    <m/>
    <x v="1"/>
    <s v="Ихэрмөнх ХХК"/>
    <d v="2021-09-30T00:00:00"/>
    <m/>
    <s v="Шинэ суурьшлын бүсийн 10 км хатуу хучилттай автозамын барилгын ажлын зураг төслийг хийлгэх"/>
    <x v="0"/>
    <s v="Баянхонгор аймгийн ОНӨГ"/>
    <s v="Баянхонгор аймгийн ЗД"/>
    <m/>
    <s v="2021.09.22"/>
    <d v="5329-06-01T00:00:00"/>
    <s v="Д.Номингэрэл"/>
    <s v="Орон нутгийн замын сан"/>
    <n v="50000000"/>
    <m/>
    <m/>
    <m/>
    <m/>
    <m/>
    <m/>
    <m/>
  </r>
  <r>
    <n v="975"/>
    <d v="2021-09-16T00:00:00"/>
    <m/>
    <x v="2"/>
    <s v="Обзервстра ХХК"/>
    <d v="2021-09-30T00:00:00"/>
    <m/>
    <s v="Чанарын удирдлагын тогтолцоо ISO9001:2016 нэвтрүүлэх ажил"/>
    <x v="1"/>
    <s v="Эрдэнэт үйлдвэр ТӨҮГ"/>
    <s v="ТӨБЗГ"/>
    <s v=" 6-1/5331"/>
    <s v="2021.09.30"/>
    <s v=" 6-1/5533"/>
    <s v="Г.Мөнхцэцэг"/>
    <s v="Өөрийн хөрөнгө"/>
    <n v="228000000"/>
    <m/>
    <m/>
    <m/>
    <m/>
    <m/>
    <m/>
    <m/>
  </r>
  <r>
    <n v="976"/>
    <d v="2021-09-16T00:00:00"/>
    <m/>
    <x v="9"/>
    <s v="Вотер фильтер ХХК"/>
    <d v="2021-09-30T00:00:00"/>
    <m/>
    <s v="Сумын төвийн тохижилт, нэгдсэн хогийн цэгийг цэгцлэх ажлын хүрээнд ковш худалдан авах /Баяндэлгэр сум/"/>
    <x v="1"/>
    <s v="Сүхбаатар аймгийн Баяндэлгэр сумын ЗДТГ"/>
    <s v="Сүхбаатар аймгийн ЗД"/>
    <s v="6-1/5289"/>
    <s v="2021.09.30"/>
    <s v=" 6-1/5532"/>
    <s v="Б.Сугармаа"/>
    <s v="Аймгийн Орон нутгийн хөгжлийн сан"/>
    <n v="90000000"/>
    <m/>
    <m/>
    <m/>
    <m/>
    <m/>
    <m/>
    <m/>
  </r>
  <r>
    <n v="977"/>
    <d v="2021-09-17T00:00:00"/>
    <m/>
    <x v="3"/>
    <s v="Хай би ойл ХК"/>
    <d v="2021-10-01T00:00:00"/>
    <m/>
    <s v="Мазут нийлүүлэх"/>
    <x v="1"/>
    <s v="Дорнод бүсийн эрчим хүчний систем ТӨХК"/>
    <s v="ЭХС"/>
    <s v="6-1/5423"/>
    <s v="2021.09.30"/>
    <s v=" 6-1/5535"/>
    <s v="Д.Отгонсүрэн"/>
    <s v="өөрийн хөрөнгө"/>
    <n v="408000000"/>
    <m/>
    <m/>
    <m/>
    <m/>
    <m/>
    <m/>
    <m/>
  </r>
  <r>
    <n v="978"/>
    <d v="2021-09-17T00:00:00"/>
    <m/>
    <x v="9"/>
    <s v="Зос трейд ХХК"/>
    <d v="2021-10-01T00:00:00"/>
    <m/>
    <s v="Сумдад хүүхдийн тоглоомын талбай байгуулах /Булган/"/>
    <x v="0"/>
    <s v="ТХААГ"/>
    <s v="Шадар сайд"/>
    <m/>
    <s v="2021.09.22"/>
    <s v=" 6-1/5337"/>
    <s v="Б.Сугармаа"/>
    <s v="Улсын төсвийн хөрөнгө оруулалт"/>
    <n v="1300000000"/>
    <m/>
    <m/>
    <m/>
    <m/>
    <m/>
    <m/>
    <m/>
  </r>
  <r>
    <n v="979"/>
    <d v="2021-09-17T00:00:00"/>
    <m/>
    <x v="3"/>
    <s v="Триодаймонд ХХК "/>
    <d v="2021-10-01T00:00:00"/>
    <m/>
    <s v="Баянтээг ХК-д 2021 оны хөрөнгө оруулалтаар Уурхайн баруун хэсэгт нарийвчилсан хайгуулын ажил"/>
    <x v="0"/>
    <s v="Өвөрхангай аймгийн ОНӨГ"/>
    <s v="Өвөрхангай аймгийн ОНӨГ"/>
    <n v="0"/>
    <s v="2021.09.27"/>
    <s v=" 6-1/5422"/>
    <s v="Д.Отгонсүрэн"/>
    <n v="0"/>
    <m/>
    <m/>
    <m/>
    <m/>
    <m/>
    <m/>
    <m/>
    <m/>
  </r>
  <r>
    <n v="980"/>
    <d v="2021-09-17T00:00:00"/>
    <m/>
    <x v="9"/>
    <s v="ЦБОН ХХК "/>
    <d v="2021-10-01T00:00:00"/>
    <m/>
    <s v="Төмөр хром ll нийлүүлэх  "/>
    <x v="1"/>
    <s v="Эрдэнэт үйлдвэр ТӨҮГ"/>
    <s v="ТӨБЗГ"/>
    <s v="2021.09.22 6-1/5335"/>
    <s v="2021.09.29"/>
    <s v=" 6-1/5498"/>
    <s v="Б.Сугармаа"/>
    <s v="өөрийн хөрөнгө "/>
    <n v="503766000"/>
    <s v="сунгасан"/>
    <m/>
    <m/>
    <m/>
    <m/>
    <m/>
    <m/>
  </r>
  <r>
    <n v="981"/>
    <d v="2021-09-17T00:00:00"/>
    <m/>
    <x v="5"/>
    <s v="Монгол даатгал ХК"/>
    <d v="2021-10-01T00:00:00"/>
    <m/>
    <s v="Шүүгчийн амь нас, эрүүл мэндийн даатгалын үйлчилгээ"/>
    <x v="1"/>
    <s v="Шүүхийн ерөнхий зөвлөл"/>
    <s v="Шүүхийн ерөнхий зөвлөлийн дарга"/>
    <s v=" 6-1/5342"/>
    <s v="2021.10.01"/>
    <s v=" 6-1/5536"/>
    <s v="Ч.Баярмаа"/>
    <s v="УТ"/>
    <n v="596000000"/>
    <s v="сунгасан"/>
    <m/>
    <m/>
    <m/>
    <m/>
    <m/>
    <m/>
  </r>
  <r>
    <n v="982"/>
    <d v="2021-09-20T00:00:00"/>
    <m/>
    <x v="6"/>
    <s v="Веллко инк ХХК "/>
    <d v="2021-10-04T00:00:00"/>
    <m/>
    <s v="Услалтын системийг шинэчлэн сайжруулах барилгын ажил Сөгнөгөр дэд төсөл"/>
    <x v="9"/>
    <s v="ХХААХҮЯ"/>
    <s v="ХХААХҮС"/>
    <m/>
    <s v="2021.09.27"/>
    <s v=" 6-1/5419"/>
    <s v="Л.Амгалан"/>
    <m/>
    <m/>
    <m/>
    <m/>
    <m/>
    <m/>
    <m/>
    <m/>
    <m/>
  </r>
  <r>
    <n v="983"/>
    <d v="2021-09-20T00:00:00"/>
    <m/>
    <x v="6"/>
    <s v="Пауэрсистем консалтинг ХХК"/>
    <d v="2021-10-04T00:00:00"/>
    <m/>
    <s v="Омметр"/>
    <x v="2"/>
    <s v="Эрдэнэт үйлдвэр ТӨҮГ"/>
    <s v="ТӨБЗГ"/>
    <s v=" 6-1/5332"/>
    <s v="2021.10.01"/>
    <s v=" 6-1/5551"/>
    <s v="Л.Амгалан"/>
    <s v="Өөрийн хөрөнгө"/>
    <n v="49400475"/>
    <m/>
    <m/>
    <m/>
    <m/>
    <m/>
    <m/>
    <m/>
  </r>
  <r>
    <n v="984"/>
    <d v="2021-09-21T00:00:00"/>
    <m/>
    <x v="7"/>
    <s v="Ямуха ХХК "/>
    <d v="2021-10-05T00:00:00"/>
    <m/>
    <s v="Цайны газрын түрээслэгчийг сонгон шалгаруулах"/>
    <x v="4"/>
    <s v="Нийслэлийн өмчийн ашиглалт удирдлагын газар"/>
    <s v="Нийслэлийн ЗД"/>
    <m/>
    <m/>
    <m/>
    <m/>
    <m/>
    <m/>
    <m/>
    <m/>
    <m/>
    <m/>
    <m/>
    <m/>
    <m/>
  </r>
  <r>
    <n v="985"/>
    <d v="2021-09-21T00:00:00"/>
    <m/>
    <x v="6"/>
    <s v="Мегаполис ХХК"/>
    <d v="2021-10-05T00:00:00"/>
    <m/>
    <s v="Ачааны автомашины дам нуруу худалдан авах"/>
    <x v="0"/>
    <s v="Монгол Оросын хувь нийлүүлсэн Улаанбаатар төмөр зам нийгэмлэг"/>
    <s v="ТӨБЗГ"/>
    <m/>
    <s v="2021.09.27"/>
    <s v=" 6-1/5418"/>
    <s v="Л.Амгалан"/>
    <m/>
    <m/>
    <m/>
    <m/>
    <m/>
    <m/>
    <m/>
    <m/>
    <m/>
  </r>
  <r>
    <n v="986"/>
    <d v="2021-09-23T00:00:00"/>
    <m/>
    <x v="5"/>
    <s v="Оргилох бүрд ХХК"/>
    <d v="2021-10-07T00:00:00"/>
    <m/>
    <s v="Баргилтын ордын төмрийн хүдэр, агуулагч чулуулгийн физик механик шинж чанар, ан цавшил тодорхойлох ажил, геотехникийн судалгаа хийх"/>
    <x v="1"/>
    <s v="Монголросцветмет ТӨҮГ"/>
    <s v="ТӨБЗГ"/>
    <s v=" 6-1/5416"/>
    <s v="2021.10.05"/>
    <s v=" 6-1/5587"/>
    <s v="Ч.Баярмаа"/>
    <s v="Өөрийн хөрөнгө"/>
    <n v="30000000"/>
    <m/>
    <m/>
    <m/>
    <m/>
    <m/>
    <m/>
    <m/>
  </r>
  <r>
    <n v="987"/>
    <d v="2021-09-23T00:00:00"/>
    <m/>
    <x v="6"/>
    <s v="Чингисийн отог ХХК"/>
    <d v="2021-10-07T00:00:00"/>
    <m/>
    <s v="Иргэний нисэхийн үндэсний төвийн төв байрны дээвэр, гадна фасад засвар"/>
    <x v="2"/>
    <s v="Иргэний нисэхийн үндэсний төв"/>
    <s v="ЗТХС"/>
    <s v=" 6-1/5420"/>
    <s v="2021.10.07"/>
    <s v=" 6-1/5639"/>
    <s v="Л.Амгалан"/>
    <s v="Өөрийн хөрөнгө"/>
    <m/>
    <m/>
    <m/>
    <m/>
    <m/>
    <m/>
    <m/>
    <m/>
  </r>
  <r>
    <n v="988"/>
    <d v="2021-09-23T00:00:00"/>
    <m/>
    <x v="9"/>
    <s v="Монхорус интернешнл ХХК"/>
    <d v="2021-10-07T00:00:00"/>
    <m/>
    <s v="Хүчний трансформатор"/>
    <x v="3"/>
    <s v="Эрдэнэт үйлдвэр ТӨҮГ"/>
    <s v="ТӨБЗГ"/>
    <s v="6-1/5426"/>
    <s v="2021.10.07"/>
    <s v=" 6-1/5640"/>
    <s v="Б.Сугармаа"/>
    <s v="өөрийн хөрөнгө "/>
    <n v="8742600000"/>
    <m/>
    <m/>
    <m/>
    <m/>
    <m/>
    <m/>
    <m/>
  </r>
  <r>
    <n v="989"/>
    <d v="2021-09-24T00:00:00"/>
    <m/>
    <x v="1"/>
    <s v="Ихэрмөнх ХХК"/>
    <d v="2021-10-08T00:00:00"/>
    <m/>
    <s v="Шинэ суурьшлын бүсийн 10 км хатуу хучилттай автозамын барилгын ажлын зураг төслийг хийлгэх"/>
    <x v="4"/>
    <s v="Баянхонгор аймгийн ОНӨГ"/>
    <s v="Баянхонгор аймгийн ЗД"/>
    <m/>
    <s v="2021.09.27"/>
    <d v="5425-06-01T00:00:00"/>
    <s v="Д.Номингэрэл"/>
    <s v="Орон нутгийн замын сан"/>
    <n v="50000000"/>
    <m/>
    <m/>
    <m/>
    <m/>
    <m/>
    <m/>
    <m/>
  </r>
  <r>
    <n v="990"/>
    <d v="2021-09-24T00:00:00"/>
    <m/>
    <x v="6"/>
    <s v="Дархан ар шанд ХХК "/>
    <d v="2021-10-08T00:00:00"/>
    <m/>
    <s v="Илчит тэрэгний сэлбэг эд анги"/>
    <x v="1"/>
    <s v="Монгол Оросын хувь нийлүүлсэн Улаанбаатар төмөр зам нийгэмлэг"/>
    <s v="ТӨБЗГ"/>
    <s v=" 6-1/5421"/>
    <s v="2021.10.06"/>
    <s v=" 6-1/5623"/>
    <s v="Л.Амгалан"/>
    <s v="Өөрийн хөрөнгө"/>
    <n v="500000000"/>
    <m/>
    <m/>
    <m/>
    <m/>
    <m/>
    <m/>
    <m/>
  </r>
  <r>
    <n v="991"/>
    <d v="2021-09-24T00:00:00"/>
    <m/>
    <x v="9"/>
    <s v="Бодь электроникс ХХК"/>
    <d v="2021-10-08T00:00:00"/>
    <m/>
    <s v="Нисэхийн мэдээллийн үйлчилгээний албаны автомат системийн сервер, терминал, дагалдах тоног төхөөрөмж нийлүүлэх"/>
    <x v="7"/>
    <s v="Иргэний нисэхийн ерөнхий газар"/>
    <s v="ЗТХС"/>
    <s v="6-1/5465"/>
    <s v="2021.10.06"/>
    <s v=" 6-1/5618"/>
    <s v="Б.Сугармаа"/>
    <s v="өөрийн хөрөнгө "/>
    <n v="1352000000"/>
    <m/>
    <m/>
    <m/>
    <m/>
    <m/>
    <m/>
    <m/>
  </r>
  <r>
    <n v="992"/>
    <d v="2021-09-24T00:00:00"/>
    <m/>
    <x v="9"/>
    <s v="Оакс экспресс монголиа ХХК"/>
    <d v="2021-10-08T00:00:00"/>
    <m/>
    <s v="Тусгай зориулалттай эмнэлгийн лифт суурьлуулах ажил гүйцэтгүүлэх"/>
    <x v="3"/>
    <s v="Халдварт өвчин судлалын үндэсний төв"/>
    <s v="ЭМС"/>
    <s v="6-1/5514"/>
    <s v="2021.10.08"/>
    <s v=" 6-1/5671"/>
    <s v="Б.Сугармаа"/>
    <s v="Улсын төсөв"/>
    <n v="622500000"/>
    <m/>
    <m/>
    <m/>
    <m/>
    <m/>
    <m/>
    <m/>
  </r>
  <r>
    <n v="993"/>
    <d v="2021-09-24T00:00:00"/>
    <m/>
    <x v="9"/>
    <s v="Зос трейд ХХК"/>
    <d v="2021-10-08T00:00:00"/>
    <m/>
    <s v="Сумдад хүүхдийн тоглоомын талбай байгуулах /Булган/"/>
    <x v="8"/>
    <s v="ТХААГ"/>
    <s v="Шадар сайд"/>
    <m/>
    <s v="2021.09.30"/>
    <s v=" 6-1/5512"/>
    <s v="Б.Сугармаа"/>
    <s v="Улсын төсвийн хөрөнгө оруулалт"/>
    <n v="1300000000"/>
    <m/>
    <m/>
    <m/>
    <m/>
    <m/>
    <m/>
    <m/>
  </r>
  <r>
    <n v="994"/>
    <d v="2021-09-27T00:00:00"/>
    <m/>
    <x v="7"/>
    <s v="Залуу төгөл ХХК"/>
    <d v="2021-10-11T00:00:00"/>
    <m/>
    <s v="Тариат, Чулуут, Өндөр-Улаан сумдын нутагт тархсан ойн хөнөөлт шавжтай гэрлэн урхи тавих аргаар тэмцэх"/>
    <x v="4"/>
    <s v="Архангай аймгийн ОНӨГ"/>
    <s v="Архангай аймгийн ЗД"/>
    <m/>
    <m/>
    <m/>
    <s v="Д.Гантулга"/>
    <m/>
    <m/>
    <m/>
    <m/>
    <m/>
    <m/>
    <m/>
    <m/>
    <m/>
  </r>
  <r>
    <n v="995"/>
    <d v="2021-09-27T00:00:00"/>
    <m/>
    <x v="6"/>
    <s v="Голден-Экспресс ХХК"/>
    <d v="2021-10-11T00:00:00"/>
    <m/>
    <s v="Нүүрс баяжуулах үйлдвэрийн барилгын зураг төсөв боловсруулах, барилга угсралтын ажил гүйцэтгэх"/>
    <x v="9"/>
    <s v="Эрдэнэс-Тавантолгой ХК"/>
    <s v="УУХҮЯ"/>
    <m/>
    <s v="2021.10.06"/>
    <s v=" 6-1/5620"/>
    <s v="Л.Амгалан"/>
    <m/>
    <m/>
    <m/>
    <m/>
    <m/>
    <m/>
    <m/>
    <m/>
    <m/>
  </r>
  <r>
    <n v="996"/>
    <d v="2021-09-27T00:00:00"/>
    <m/>
    <x v="9"/>
    <s v="Еврохан ХХК"/>
    <d v="2021-10-11T00:00:00"/>
    <m/>
    <s v="Нийтийн тээврийн парк шинэчлэлт"/>
    <x v="1"/>
    <s v="НХААГ"/>
    <s v="Нийслэлийн ЗД"/>
    <s v="6-1/5513"/>
    <s v="2021.10.08"/>
    <s v=" 6-1/5959"/>
    <s v="Б.Сугармаа"/>
    <s v="Улсын төсвийн хөрөнгө оруулалт"/>
    <n v="21393900000"/>
    <s v="сунгасан"/>
    <m/>
    <m/>
    <m/>
    <m/>
    <m/>
    <m/>
  </r>
  <r>
    <n v="997"/>
    <d v="2021-09-27T00:00:00"/>
    <m/>
    <x v="2"/>
    <s v="Бодит чадал ХХК"/>
    <d v="2021-10-11T00:00:00"/>
    <m/>
    <s v="Давтамж хувиргагчыг нийлүүлэх"/>
    <x v="2"/>
    <s v="Эрдэнэт үйлдвэр ТӨҮГ"/>
    <s v="ТӨБЗГ"/>
    <s v=" 6-1/5539"/>
    <s v="2021.10.11"/>
    <s v=" 6-1/5682"/>
    <s v="Г.Мөнхцэцэг"/>
    <s v="Өөрийн хөрөнгө"/>
    <n v="2210000000"/>
    <m/>
    <m/>
    <m/>
    <m/>
    <m/>
    <m/>
    <m/>
  </r>
  <r>
    <n v="998"/>
    <d v="2021-09-28T00:00:00"/>
    <m/>
    <x v="3"/>
    <s v="Интерворлд ХХК "/>
    <d v="2021-10-12T00:00:00"/>
    <m/>
    <s v="Чингис хаан музейд тавилга, эд хогшил нийлүүлэх"/>
    <x v="0"/>
    <s v="Чингис хаан музей"/>
    <s v="Соёлын сайд"/>
    <m/>
    <s v="2021.10.01"/>
    <s v=" 6-1/5554"/>
    <s v="Д.Отгонсүрэн"/>
    <n v="0"/>
    <m/>
    <m/>
    <m/>
    <m/>
    <m/>
    <m/>
    <m/>
    <m/>
  </r>
  <r>
    <n v="999"/>
    <d v="2021-09-28T00:00:00"/>
    <m/>
    <x v="9"/>
    <s v="Арвада ХХК"/>
    <d v="2021-10-12T00:00:00"/>
    <m/>
    <s v="Сүрьеэгийн клиник 3а байр 6 давхар"/>
    <x v="7"/>
    <s v="Халдварт өвчин судлалын үндэсний төв"/>
    <s v="ЭМС"/>
    <m/>
    <s v="2021.10.05"/>
    <s v=" 6-1/5583"/>
    <s v="Б.Сугармаа"/>
    <s v="Улсын төсөв"/>
    <n v="622500000"/>
    <m/>
    <m/>
    <m/>
    <m/>
    <m/>
    <m/>
    <m/>
  </r>
  <r>
    <n v="1000"/>
    <d v="2021-09-29T00:00:00"/>
    <m/>
    <x v="3"/>
    <s v="Баян өндөр ХХК"/>
    <d v="2021-10-13T00:00:00"/>
    <m/>
    <s v="Цахилгаан автомашин худалдан авах"/>
    <x v="1"/>
    <s v="Засгийн газрын авто бааз УТҮГ"/>
    <s v="ЗГХЭГ"/>
    <s v="6-1/5577"/>
    <s v="2021.10.08"/>
    <s v=" 6-1/5661"/>
    <s v="Д.Отгонсүрэн"/>
    <s v="Улсын төсөв"/>
    <n v="100000000"/>
    <s v="сунгаагүй"/>
    <m/>
    <m/>
    <m/>
    <m/>
    <m/>
    <m/>
  </r>
  <r>
    <n v="1001"/>
    <d v="2021-09-29T00:00:00"/>
    <m/>
    <x v="9"/>
    <s v="Би рич трейд ХХК"/>
    <d v="2021-10-13T00:00:00"/>
    <m/>
    <s v="Түлхүүр гардуулах гэрээний нөхцөлтэй Сургууль, цэцэрлэг, дотуур байрны нүхэн жорлонг ариун цэврийн байгууламжаар солих төсөл арга хэмжээ /Говь-Алтай Дарви, Дэлгэр, Халиун /"/>
    <x v="0"/>
    <s v="БШУЯ"/>
    <s v="БШУС"/>
    <m/>
    <s v="2021.10.05"/>
    <s v=" 6-1/5582"/>
    <s v="Б.Сугармаа"/>
    <s v="Улсын төсөв"/>
    <n v="1890000000"/>
    <m/>
    <m/>
    <m/>
    <m/>
    <m/>
    <m/>
    <m/>
  </r>
  <r>
    <n v="1002"/>
    <d v="2021-09-29T00:00:00"/>
    <m/>
    <x v="5"/>
    <s v="Монтех дистрибьюшн ХХК"/>
    <d v="2021-10-13T00:00:00"/>
    <m/>
    <s v="Спектрофотометр нийлүүлэх"/>
    <x v="6"/>
    <s v="Эрдэнэт үйлдвэр ТӨҮГ"/>
    <s v="ТӨБЗГ"/>
    <s v=" 6-1/5578"/>
    <s v="2021.10.15"/>
    <s v=" 6-1/5796"/>
    <s v="Ч.Баярмаа"/>
    <m/>
    <m/>
    <m/>
    <m/>
    <m/>
    <m/>
    <m/>
    <m/>
    <m/>
  </r>
  <r>
    <n v="1003"/>
    <d v="2021-09-29T00:00:00"/>
    <m/>
    <x v="1"/>
    <s v="Ялгуусан ХХК"/>
    <d v="2021-10-13T00:00:00"/>
    <s v="XV.1.1.62"/>
    <s v="Зуунмод сумын төвөөс Хөшигийн хөндийн шинэ нисэх онгоцны буудал чиглэлийн авто зам /Төв, Зуунмод сум/"/>
    <x v="2"/>
    <s v="Төв аймгийн барилга захиалагч, орон сууцны корпораци ОНӨААТҮГ"/>
    <s v="ЗТХС"/>
    <s v="6-1/5552"/>
    <s v="2021.10.13"/>
    <s v="6-1/5720"/>
    <s v="Д.Номингэрэл"/>
    <s v="Улсын төсвийн хөрөнгө оруулалт"/>
    <n v="8161700000"/>
    <m/>
    <m/>
    <m/>
    <m/>
    <m/>
    <m/>
    <m/>
  </r>
  <r>
    <n v="1004"/>
    <d v="2021-09-30T00:00:00"/>
    <m/>
    <x v="6"/>
    <s v="Геокад ХХК"/>
    <d v="2021-10-14T00:00:00"/>
    <m/>
    <s v="Топогеодезийн ажил"/>
    <x v="8"/>
    <s v="Эрдэнэс Силвер Ресурс ХХК"/>
    <s v="ТӨБЗГ"/>
    <m/>
    <s v="2021.10.06"/>
    <s v=" 6-1/5622"/>
    <s v="Л.Амгалан"/>
    <m/>
    <m/>
    <m/>
    <m/>
    <m/>
    <m/>
    <m/>
    <m/>
    <m/>
  </r>
  <r>
    <n v="1005"/>
    <d v="2021-09-30T00:00:00"/>
    <m/>
    <x v="6"/>
    <s v="Геомастер ХХК"/>
    <d v="2021-10-14T00:00:00"/>
    <m/>
    <s v="Топогеодезийн ажил"/>
    <x v="8"/>
    <s v="Эрдэнэс Силвер Ресурс ХХК"/>
    <s v="ТӨБЗГ"/>
    <m/>
    <s v="2021.10.06"/>
    <s v=" 6-1/5621"/>
    <s v="Л.Амгалан"/>
    <m/>
    <m/>
    <m/>
    <m/>
    <m/>
    <m/>
    <m/>
    <m/>
    <m/>
  </r>
  <r>
    <n v="1006"/>
    <d v="2021-09-30T00:00:00"/>
    <m/>
    <x v="3"/>
    <s v="Эгшиглэн магнай ХХК "/>
    <d v="2021-10-14T00:00:00"/>
    <m/>
    <s v="Монголын эртний нүүдэлчдийн хаад язгууртны хөгжмийн зэмсгүүд"/>
    <x v="2"/>
    <s v="Чингис хаан музей"/>
    <s v="Соёлын сайд"/>
    <s v="6-1/5584"/>
    <s v="2021.10.13"/>
    <s v=" 6-1/5721"/>
    <s v="Д.Отгонсүрэн"/>
    <s v="Улсын төсвийн хөрөнгө оруулалт"/>
    <n v="70000000"/>
    <s v="сунгаагүй"/>
    <m/>
    <m/>
    <m/>
    <m/>
    <m/>
    <m/>
  </r>
  <r>
    <n v="1007"/>
    <d v="2021-09-30T00:00:00"/>
    <m/>
    <x v="1"/>
    <s v="Апейро ХХК "/>
    <d v="2021-10-14T00:00:00"/>
    <m/>
    <s v="Сүлжээний хэрэгсэл нийлүүлэгч"/>
    <x v="1"/>
    <s v="Эрдэнэт үйлдвэр ТӨҮГ"/>
    <s v="ТӨБЗГ"/>
    <s v="6-1/5580"/>
    <s v="2021.10.13"/>
    <s v="6-1/5718"/>
    <s v="Д.Номингэрэл"/>
    <s v="Өөрийн хөрөнгө"/>
    <n v="640563435"/>
    <s v="сунгасан"/>
    <m/>
    <m/>
    <m/>
    <m/>
    <m/>
    <m/>
  </r>
  <r>
    <n v="1008"/>
    <d v="2021-10-01T00:00:00"/>
    <m/>
    <x v="1"/>
    <s v="Спейшл майнинг сервис ХХК "/>
    <d v="2021-10-15T00:00:00"/>
    <m/>
    <s v="Цанхийн зүүн уурхайн өрөмдлөг, тэсэлгээ"/>
    <x v="2"/>
    <s v="Эрдэнэс-Тавантолгой ХК"/>
    <s v="УУХҮС"/>
    <s v="6-1/5600"/>
    <s v="2021.10.15"/>
    <s v="6-1/5792"/>
    <s v="Д.Номингэрэл"/>
    <s v="Өөрийн хөрөнгө"/>
    <n v="239102928600"/>
    <m/>
    <m/>
    <m/>
    <m/>
    <m/>
    <m/>
    <m/>
  </r>
  <r>
    <n v="1009"/>
    <d v="2021-10-01T00:00:00"/>
    <m/>
    <x v="5"/>
    <s v="Мед импекс интернэшнл ХХК"/>
    <d v="2021-10-15T00:00:00"/>
    <m/>
    <s v="Нийслэлийн эрүүл мэндийн байгууллагуудад шаардлагатай тоног төхөөрөмж нийлүүлэх"/>
    <x v="9"/>
    <s v="НХААГ"/>
    <s v="Нийслэлийн ЗД"/>
    <m/>
    <s v="2021.10.06"/>
    <s v=" 6-1/5616"/>
    <s v="Ч.Баярмаа"/>
    <m/>
    <m/>
    <m/>
    <m/>
    <m/>
    <m/>
    <m/>
    <m/>
    <m/>
  </r>
  <r>
    <n v="1010"/>
    <d v="2021-10-04T00:00:00"/>
    <m/>
    <x v="6"/>
    <s v="Хотулун бэхи групп ХХК"/>
    <d v="2021-10-18T00:00:00"/>
    <m/>
    <s v="Нормын эдлэл, зөөлөн эдлэл худалдан авах Багц 3: Хагалгааны өмд, цамц, халаад"/>
    <x v="1"/>
    <s v="Улсын гуравдугаар төв эмнэлэг"/>
    <s v="ЭМС"/>
    <m/>
    <s v="2021.10.18"/>
    <s v=" 6-1/5834"/>
    <s v="Л.Амгалан"/>
    <s v="Улсын төсөв"/>
    <m/>
    <m/>
    <m/>
    <m/>
    <m/>
    <m/>
    <m/>
    <m/>
  </r>
  <r>
    <n v="1011"/>
    <d v="2021-10-05T00:00:00"/>
    <m/>
    <x v="6"/>
    <s v="ЧПМ ХХК "/>
    <d v="2021-10-19T00:00:00"/>
    <m/>
    <s v="Эрээс боловсруулах суурь машин"/>
    <x v="1"/>
    <s v="Эрдэнэт үйлдвэр ТӨҮГ"/>
    <s v="ТӨБЗГ"/>
    <m/>
    <s v="2021.10.19"/>
    <s v=" 6-1/5848"/>
    <s v="Л.Амгалан"/>
    <s v="Өөрийн хөрөнгө"/>
    <n v="797501250"/>
    <m/>
    <m/>
    <m/>
    <m/>
    <m/>
    <m/>
    <m/>
  </r>
  <r>
    <n v="1012"/>
    <d v="2021-10-05T00:00:00"/>
    <m/>
    <x v="3"/>
    <s v="Баянхайрханы чоно ХХК "/>
    <d v="2021-10-19T00:00:00"/>
    <m/>
    <s v="Зорчигчийн вагоны цахилгаан тоноглолын системийн сэлбэг худалдан авах"/>
    <x v="1"/>
    <s v="Монгол Оросын хувь нийлүүлсэн Улаанбаатар төмөр зам нийгэмлэг"/>
    <s v="ТӨБЗГ"/>
    <s v="6-1/5663"/>
    <s v="2021.10.19"/>
    <s v=" 6-1/5849"/>
    <s v="Д.Отгонсүрэн"/>
    <s v="өөрийн хөрөнгө"/>
    <n v="446500000"/>
    <m/>
    <m/>
    <m/>
    <m/>
    <m/>
    <m/>
    <m/>
  </r>
  <r>
    <n v="1013"/>
    <d v="2021-10-05T00:00:00"/>
    <m/>
    <x v="5"/>
    <s v="Пауэрсистем консалтинг ХХК"/>
    <d v="2021-10-19T00:00:00"/>
    <m/>
    <s v="Хэмжил зүйн тоног төхөөрөмж"/>
    <x v="2"/>
    <s v="Эрдэнэт үйлдвэр ТӨҮГ"/>
    <s v="ТӨБЗГ"/>
    <s v=" 6-1/5660"/>
    <s v="2021.10.19"/>
    <s v=" 6-1/5864"/>
    <s v="Ч.Баярмаа"/>
    <s v="Өөрийн хөрөнгө"/>
    <n v="61359360"/>
    <m/>
    <m/>
    <m/>
    <m/>
    <m/>
    <m/>
    <m/>
  </r>
  <r>
    <n v="1014"/>
    <d v="2021-10-05T00:00:00"/>
    <m/>
    <x v="9"/>
    <s v="Апейро ХХК"/>
    <d v="2021-10-19T00:00:00"/>
    <m/>
    <s v="Тэсэлгээний алсын зайн удирдлагын төхөөрөмж"/>
    <x v="1"/>
    <s v="Эрдэнэт үйлдвэр ТӨҮГ"/>
    <s v="ТӨБЗГ"/>
    <s v="6-1/5668"/>
    <s v="2021.10.19"/>
    <s v=" 6-1/5861"/>
    <s v="Б.Сугармаа"/>
    <s v="өөрийн хөрөнгө "/>
    <n v="353257500"/>
    <s v="сунгасан"/>
    <m/>
    <m/>
    <m/>
    <m/>
    <m/>
    <m/>
  </r>
  <r>
    <n v="1015"/>
    <d v="2021-10-06T00:00:00"/>
    <m/>
    <x v="5"/>
    <s v="Монтех дистрибьюшн ХХК"/>
    <d v="2021-10-20T00:00:00"/>
    <m/>
    <s v="Металлын лабораторийн сэлбэг хэрэгсэл"/>
    <x v="0"/>
    <s v="Эрдэнэт үйлдвэр ТӨҮГ"/>
    <s v="ТӨБЗГ"/>
    <m/>
    <s v="2021.10.13"/>
    <s v=" 6-1/5715"/>
    <s v="Ч.Баярмаа"/>
    <m/>
    <m/>
    <m/>
    <m/>
    <m/>
    <m/>
    <m/>
    <m/>
    <m/>
  </r>
  <r>
    <n v="1016"/>
    <d v="2021-10-06T00:00:00"/>
    <m/>
    <x v="3"/>
    <s v="Би си ти ХХК "/>
    <d v="2021-10-20T00:00:00"/>
    <m/>
    <s v="Чингис хаан музейд компьютер, техник хэрэгсэл нийлүүлэх"/>
    <x v="8"/>
    <s v="Чингис хаан музей"/>
    <s v="Соёлын сайд"/>
    <n v="0"/>
    <s v="2021.10.08"/>
    <s v=" 6-1/5662"/>
    <s v="Д.Отгонсүрэн"/>
    <n v="0"/>
    <m/>
    <m/>
    <m/>
    <m/>
    <m/>
    <m/>
    <m/>
    <m/>
  </r>
  <r>
    <n v="1017"/>
    <d v="2021-10-07T00:00:00"/>
    <m/>
    <x v="6"/>
    <s v="Таван богд ХХК "/>
    <d v="2021-10-21T00:00:00"/>
    <m/>
    <s v="Эмнэлгийн түргэн тусламжийн туулах чадвар өндөртэй автомашин /яаралтай тусламжийн тоног төхөөрөмжтэй/, Эмнэлгийн түргэн тусламжийн автомашин /Орон нутаг/"/>
    <x v="1"/>
    <s v="Эрүүл мэндийн яам"/>
    <s v="ЭМС"/>
    <s v=" 6-1/5787"/>
    <s v="2021.10.21"/>
    <s v=" 6-1/5925"/>
    <s v="Л.Амгалан"/>
    <s v="Улсын төсвийн хөрөнгө оруулалт"/>
    <n v="6500000000"/>
    <m/>
    <m/>
    <m/>
    <m/>
    <m/>
    <m/>
    <m/>
  </r>
  <r>
    <n v="1018"/>
    <d v="2021-10-07T00:00:00"/>
    <m/>
    <x v="2"/>
    <s v="Сэхүүн чоно ХХК"/>
    <d v="2021-10-21T00:00:00"/>
    <m/>
    <s v="Бөмбөлөгт тээрмийн хуяг"/>
    <x v="1"/>
    <s v="Эрдэнэт үйлдвэр ТӨҮГ"/>
    <s v="ТӨБЗГ"/>
    <m/>
    <s v="2021.10.21"/>
    <s v=" 6-1/5923"/>
    <s v="Г.Мөнхцэцэг"/>
    <s v="Өөрийн хөрөнгө"/>
    <n v="1410750000"/>
    <m/>
    <m/>
    <m/>
    <m/>
    <m/>
    <m/>
    <m/>
  </r>
  <r>
    <n v="1019"/>
    <d v="2021-10-07T00:00:00"/>
    <m/>
    <x v="6"/>
    <s v="Геомастер ХХК"/>
    <d v="2021-10-21T00:00:00"/>
    <m/>
    <s v="Топогеодезийн ажил"/>
    <x v="8"/>
    <s v="Эрдэнэс Силвер Ресурс ХХК"/>
    <s v="ТӨБЗГ"/>
    <m/>
    <s v="2021.10.22"/>
    <s v=" 6-1/5942"/>
    <s v="Л.Амгалан"/>
    <m/>
    <m/>
    <m/>
    <m/>
    <m/>
    <m/>
    <m/>
    <m/>
    <m/>
  </r>
  <r>
    <n v="1020"/>
    <d v="2021-10-08T00:00:00"/>
    <m/>
    <x v="9"/>
    <s v="Би рич трейд ХХК"/>
    <d v="2021-10-22T00:00:00"/>
    <m/>
    <s v="Түлхүүр гардуулах гэрээний нөхцөлтэй Сургууль, цэцэрлэг, дотуур байрны нүхэн жорлонг ариун цэврийн байгууламжаар солих төсөл, арга хэмжээ"/>
    <x v="8"/>
    <s v="БШУЯ"/>
    <s v="БШУС"/>
    <m/>
    <s v="2021.10.13"/>
    <s v=" 6-1/5725"/>
    <s v="Б.Сугармаа"/>
    <s v="Улсын төсөв"/>
    <n v="1890000000"/>
    <m/>
    <m/>
    <m/>
    <m/>
    <m/>
    <m/>
    <m/>
  </r>
  <r>
    <n v="1021"/>
    <d v="2021-10-08T00:00:00"/>
    <m/>
    <x v="3"/>
    <s v="Нумт өргөө ХХК "/>
    <d v="2021-10-22T00:00:00"/>
    <m/>
    <s v="Архивын нягтруулсан шүүгээ"/>
    <x v="1"/>
    <s v="Эрдэнэт үйлдвэр ТӨҮГ"/>
    <s v="ТӨБЗГ"/>
    <s v="6-1/5715"/>
    <s v="2021.10.22"/>
    <s v=" 6-1/5947"/>
    <s v="Д.Отгонсүрэн"/>
    <s v="өөрийн хөрөнгө"/>
    <n v="988060800"/>
    <s v="сунгасан"/>
    <m/>
    <m/>
    <m/>
    <m/>
    <m/>
    <m/>
  </r>
  <r>
    <n v="1022"/>
    <d v="2021-10-08T00:00:00"/>
    <m/>
    <x v="3"/>
    <s v="Гранд макс ХХК"/>
    <d v="2021-10-22T00:00:00"/>
    <m/>
    <s v="Архивын нягтруулсан шүүгээ"/>
    <x v="1"/>
    <s v="Эрдэнэт үйлдвэр ТӨҮГ"/>
    <s v="ТӨБЗГ"/>
    <s v="6-1/5715"/>
    <s v="2021.10.22"/>
    <s v=" 6-1/5947"/>
    <s v="Д.Отгонсүрэн"/>
    <s v="өөрийн хөрөнгө"/>
    <n v="988060800"/>
    <s v="сунгасан"/>
    <m/>
    <m/>
    <m/>
    <m/>
    <m/>
    <m/>
  </r>
  <r>
    <n v="1023"/>
    <d v="2021-10-08T00:00:00"/>
    <m/>
    <x v="5"/>
    <s v="Азтай гариг ХХК"/>
    <d v="2021-10-22T00:00:00"/>
    <m/>
    <s v="&quot;Үдийн цай&quot; хэрэгжүүлэх, цайны газрын түрээслэгчийг сонгон шалгаруулах"/>
    <x v="8"/>
    <s v="Орхон аймгийн Ерөнхий боловсролын 20-р сургууль"/>
    <s v="Орхон аймгийн ЗД"/>
    <m/>
    <s v="2021.10.20"/>
    <d v="5902-06-01T00:00:00"/>
    <s v="Ч.Баярмаа"/>
    <m/>
    <m/>
    <m/>
    <m/>
    <m/>
    <m/>
    <m/>
    <m/>
    <m/>
  </r>
  <r>
    <n v="1024"/>
    <d v="2021-10-08T00:00:00"/>
    <m/>
    <x v="6"/>
    <s v="Бодь электроникс ХХК "/>
    <d v="2021-10-22T00:00:00"/>
    <m/>
    <s v="Төрийн үйлчилгээг ил тод, нээлттэй болгох &quot;Олон талт түншлэл&quot; цахим хөтөлбөр"/>
    <x v="0"/>
    <s v="Орхон аймгийн ОНӨГ "/>
    <s v="Орхон аймгийн ЗД"/>
    <m/>
    <s v="2021.10.22"/>
    <s v=" 6-1/5943"/>
    <s v="Л.Амгалан"/>
    <m/>
    <m/>
    <m/>
    <m/>
    <m/>
    <m/>
    <m/>
    <m/>
    <m/>
  </r>
  <r>
    <n v="1025"/>
    <d v="2021-10-08T00:00:00"/>
    <m/>
    <x v="1"/>
    <s v=" Таван үндэс ХХК "/>
    <d v="2021-10-22T00:00:00"/>
    <m/>
    <s v="Солонго-1 хорооллын инженер геологийн нэмэлт судалгааны ажил хийж гүйцэтгэх"/>
    <x v="1"/>
    <s v="Төрийн орон сууцны корпораци ТӨХХК"/>
    <s v="БХБС"/>
    <s v="6-1/5719"/>
    <s v="2021.10.22"/>
    <s v="6-1/5934"/>
    <s v="Д.Номингэрэл"/>
    <s v="Өөрийн хөрөнгө "/>
    <n v="168000000"/>
    <m/>
    <m/>
    <m/>
    <m/>
    <m/>
    <m/>
    <m/>
  </r>
  <r>
    <n v="1026"/>
    <d v="2021-10-08T00:00:00"/>
    <m/>
    <x v="3"/>
    <s v="Хотулун бэхи групп ХХК"/>
    <d v="2021-10-22T00:00:00"/>
    <m/>
    <s v="Нормын хувцас, зөөлөн эдлэл нийлүүлэх _x000a_Багц 4: Хавар, намрын ажлын хувцас, Багц 5: Ажлын хантааз"/>
    <x v="6"/>
    <s v="Гаалийн Ерөнхий Газар"/>
    <s v="Сангийн сайд"/>
    <s v="6-1/5768"/>
    <s v="2021.10.22"/>
    <s v=" 6-1/5990"/>
    <s v="Д.Отгонсүрэн"/>
    <n v="0"/>
    <m/>
    <m/>
    <m/>
    <m/>
    <m/>
    <m/>
    <m/>
    <m/>
  </r>
  <r>
    <n v="1027"/>
    <d v="2021-10-08T00:00:00"/>
    <m/>
    <x v="5"/>
    <s v="Санко маркетинг монголиа ХХК"/>
    <d v="2021-10-22T00:00:00"/>
    <m/>
    <s v="Лавлах үйлчилгээний төвийн мэдээллийн санг баяжуулах, тоног төхөөрөмж, техник хэрэгслийн хүчин чадлыг нэмэгдүүлэх "/>
    <x v="1"/>
    <s v="Монголын Цахилгаан Холбоо ХК"/>
    <s v="ЗГХЭГ"/>
    <s v=" 6-1/5783"/>
    <s v="2021.10.22"/>
    <s v=" 6-1/5926"/>
    <s v="Ч.Баярмаа"/>
    <s v="Өөрийн хөрөнгө"/>
    <n v="54000000"/>
    <m/>
    <m/>
    <m/>
    <m/>
    <m/>
    <m/>
    <m/>
  </r>
  <r>
    <n v="1028"/>
    <d v="2021-10-08T00:00:00"/>
    <m/>
    <x v="9"/>
    <s v="Халзан хайрхан ХХК"/>
    <d v="2021-10-22T00:00:00"/>
    <m/>
    <s v="Цэцэрлэгийн барилгын өргөтгөл, 100 ортой"/>
    <x v="0"/>
    <s v="ТХААГ"/>
    <s v="Шадар сайд"/>
    <m/>
    <s v="2021.10.14"/>
    <s v=" 6-1/5773"/>
    <s v="Б.Сугармаа"/>
    <s v="Улсын төсвийн хөрөнгө оруулалт"/>
    <n v="1265000000"/>
    <m/>
    <m/>
    <m/>
    <m/>
    <m/>
    <m/>
    <m/>
  </r>
  <r>
    <n v="1029"/>
    <d v="2021-10-11T00:00:00"/>
    <m/>
    <x v="2"/>
    <s v="Апейро ХХК "/>
    <d v="2021-10-25T00:00:00"/>
    <m/>
    <s v="Цахим бүртгэлийн төхөөрөмж"/>
    <x v="1"/>
    <s v="Эрдэнэт үйлдвэр ТӨҮГ"/>
    <s v="ТӨБЗГ"/>
    <s v=" 6-1/5717"/>
    <s v="2021.10.25"/>
    <s v=" 6-1/5973"/>
    <s v="Г.Мөнхцэцэг"/>
    <s v="Өөрийн хөрөнгө"/>
    <n v="238516500"/>
    <m/>
    <m/>
    <m/>
    <m/>
    <m/>
    <m/>
    <m/>
  </r>
  <r>
    <n v="1030"/>
    <d v="2021-10-11T00:00:00"/>
    <m/>
    <x v="3"/>
    <s v="БЖТЗ ХХК"/>
    <d v="2021-10-25T00:00:00"/>
    <m/>
    <s v="Мах нийлүүлэх"/>
    <x v="0"/>
    <s v="Тавантолгой түлш ХХК"/>
    <s v="ТӨБЗГ"/>
    <n v="0"/>
    <s v="2021.10.14"/>
    <s v=" 6-1/5766"/>
    <s v="Д.Отгонсүрэн"/>
    <n v="0"/>
    <m/>
    <m/>
    <m/>
    <m/>
    <m/>
    <m/>
    <m/>
    <m/>
  </r>
  <r>
    <n v="1031"/>
    <d v="2021-10-11T00:00:00"/>
    <m/>
    <x v="9"/>
    <s v="Оакс экспресс монголиа ХХК"/>
    <d v="2021-10-25T00:00:00"/>
    <m/>
    <s v="8 дугаар байр 6 дугаар орцны Цахилгаан шат шинэчлэх ажил"/>
    <x v="1"/>
    <s v="Улаанбаатар хотын Захирагчийн ажлын алба"/>
    <s v="Нийслэлийн ЗД"/>
    <s v="6-1/5775"/>
    <s v="2021.10.25"/>
    <s v="6-1/5968"/>
    <s v="Б.Сугармаа"/>
    <s v="Улсын төсөв"/>
    <n v="90000000"/>
    <s v="сунгасан"/>
    <m/>
    <m/>
    <m/>
    <m/>
    <m/>
    <m/>
  </r>
  <r>
    <n v="1032"/>
    <d v="2021-10-11T00:00:00"/>
    <m/>
    <x v="9"/>
    <s v="Оакс экспресс монголиа ХХК"/>
    <d v="2021-10-25T00:00:00"/>
    <m/>
    <s v="9 дүгээр байрны 9 дүгээр орцны цахилгаан шат шинэчлэх ажил"/>
    <x v="1"/>
    <s v="Улаанбаатар хотын Захирагчийн ажлын алба"/>
    <s v="Нийслэлийн ЗД"/>
    <s v="6-1/5774"/>
    <s v="2021.10.25"/>
    <s v="6-1/5967"/>
    <s v="Б.Сугармаа"/>
    <s v="Улсын төсөв"/>
    <n v="90000000"/>
    <s v="сунгасан"/>
    <m/>
    <m/>
    <m/>
    <m/>
    <m/>
    <m/>
  </r>
  <r>
    <n v="1034"/>
    <d v="2021-10-12T00:00:00"/>
    <m/>
    <x v="5"/>
    <s v="Отто мир ХХК "/>
    <d v="2021-10-26T00:00:00"/>
    <m/>
    <s v="Байгаль орчин нөхөн сэргээлтийн чиглэлээр нийлүүлэх шинэ том оврын ZL30 ковш-30"/>
    <x v="0"/>
    <s v="Өмнөговь аймгийн Номгон сумын ЗДТГ"/>
    <s v="Өмнөговь аймгийн ЗД"/>
    <m/>
    <s v="2021.10.15"/>
    <s v=" 6-1/5795"/>
    <s v="Ч.Баярмаа"/>
    <m/>
    <m/>
    <m/>
    <m/>
    <m/>
    <m/>
    <m/>
    <m/>
    <m/>
  </r>
  <r>
    <n v="1035"/>
    <d v="2021-10-12T00:00:00"/>
    <m/>
    <x v="3"/>
    <s v="Мед буян ХХК"/>
    <d v="2021-10-26T00:00:00"/>
    <m/>
    <s v="Эрүүл мэндийг дэмжих төвд шаардлагатай тоног төхөөрөмж, их засвар"/>
    <x v="0"/>
    <s v="Эрүүл мэндийн яам"/>
    <s v="ЭМС"/>
    <n v="0"/>
    <s v="2021.10.14"/>
    <s v=" 6-1/5767"/>
    <s v="Д.Отгонсүрэн"/>
    <n v="0"/>
    <m/>
    <m/>
    <m/>
    <m/>
    <m/>
    <m/>
    <m/>
    <m/>
  </r>
  <r>
    <n v="1036"/>
    <d v="2021-10-12T00:00:00"/>
    <m/>
    <x v="6"/>
    <s v="Инносолюшн ХХК "/>
    <d v="2021-10-26T00:00:00"/>
    <m/>
    <s v="Төрийн үйлчилгээг ил тод, нээлттэй болгох"/>
    <x v="0"/>
    <s v="Орхон аймгийн ОНӨГ"/>
    <s v="Орхон аймгийн ЗД"/>
    <m/>
    <s v="2021.10.15"/>
    <s v=" 6-1/5801"/>
    <s v="Л.Амгалан"/>
    <n v="0"/>
    <m/>
    <m/>
    <m/>
    <m/>
    <m/>
    <m/>
    <m/>
    <m/>
  </r>
  <r>
    <n v="1037"/>
    <d v="2021-10-12T00:00:00"/>
    <m/>
    <x v="9"/>
    <s v="Монгол даатгал ХК"/>
    <d v="2021-10-26T00:00:00"/>
    <m/>
    <s v="Даатгалын үйлчилгээ үзүүлэгчийг сонгох"/>
    <x v="3"/>
    <s v="Эрдэнэс-Тавантолгой ХК"/>
    <s v="УУХҮС"/>
    <s v="6-1/5798 6-1/5776"/>
    <s v="2021.10.26"/>
    <s v="6-1/6000"/>
    <s v="Б.Сугармаа"/>
    <s v="өөрийн хөрөнгө"/>
    <n v="1355309200"/>
    <m/>
    <m/>
    <m/>
    <m/>
    <m/>
    <m/>
    <m/>
  </r>
  <r>
    <n v="1038"/>
    <d v="2021-10-12T00:00:00"/>
    <m/>
    <x v="6"/>
    <s v="Хасу энержи интернэшнл ХХК"/>
    <d v="2021-10-26T00:00:00"/>
    <m/>
    <s v="Компьютер, техник хэрэгсэл худалдан авах"/>
    <x v="0"/>
    <s v="Авто тээврийн үндэсний төв ТӨҮГ"/>
    <s v="ТӨБЗГ"/>
    <m/>
    <s v="2021.10.20"/>
    <s v=" 6-1/5829"/>
    <s v="Л.Амгалан"/>
    <s v="өөрийн хөрөнгө "/>
    <n v="1355309200"/>
    <m/>
    <m/>
    <m/>
    <m/>
    <m/>
    <m/>
    <m/>
  </r>
  <r>
    <n v="1039"/>
    <d v="2021-10-12T00:00:00"/>
    <m/>
    <x v="3"/>
    <s v="Ашид буян ХХК"/>
    <d v="2021-10-26T00:00:00"/>
    <m/>
    <s v="Баянзүрх дүүргийн Эрүүл мэндийн төвийн тоног төхөөрөмж Өргөтгөлийн шинэ эмнэлгийн тоног төхөөрөмж"/>
    <x v="1"/>
    <s v="НХААГ"/>
    <s v="Нийслэлийн ЗД"/>
    <s v="6-1/5769"/>
    <s v="2021.10.26"/>
    <s v=" 6-1/5991"/>
    <s v="Д.Отгонсүрэн"/>
    <s v="улсын төсөв"/>
    <n v="750900000"/>
    <s v="сунгаагүй"/>
    <m/>
    <m/>
    <m/>
    <m/>
    <m/>
    <m/>
  </r>
  <r>
    <n v="1040"/>
    <d v="2021-10-12T00:00:00"/>
    <m/>
    <x v="6"/>
    <s v="Өмгөөллийн заяа энд золоо ХХН "/>
    <d v="2021-10-26T00:00:00"/>
    <m/>
    <s v="Нүүрс баяжуулах үйлдвэрийн төслийн хуулийн зөвлөх үйлчилгээ үзүүлэх"/>
    <x v="0"/>
    <s v="Эрдэнэс-Тавантолгой ХК"/>
    <s v="УУХҮС"/>
    <m/>
    <s v="2021.10.18"/>
    <s v=" 6-1/5833"/>
    <s v="Л.Амгалан"/>
    <m/>
    <m/>
    <m/>
    <m/>
    <m/>
    <m/>
    <m/>
    <m/>
    <m/>
  </r>
  <r>
    <n v="1041"/>
    <d v="2021-10-13T00:00:00"/>
    <m/>
    <x v="6"/>
    <s v="Өнөр говь ХХК "/>
    <d v="2021-10-27T00:00:00"/>
    <m/>
    <s v="30-р цэцэрлэгт шаардлагатай тоног төхөөрөмж тохижилт хийх ажил"/>
    <x v="0"/>
    <s v="Өмнөговь аймгийн Цогтцэций сумын ЗДТГ"/>
    <s v="Өмнөговь аймгийн ЗД"/>
    <m/>
    <s v="2021.10.18"/>
    <s v=" 6-1/5832"/>
    <s v="Л.Амгалан"/>
    <m/>
    <m/>
    <m/>
    <m/>
    <m/>
    <m/>
    <m/>
    <m/>
    <m/>
  </r>
  <r>
    <n v="1042"/>
    <d v="2021-10-13T00:00:00"/>
    <m/>
    <x v="5"/>
    <s v="Нано экологи ХХК "/>
    <d v="2021-10-27T00:00:00"/>
    <m/>
    <s v="Шаргаморьтын эцсийн буудал &quot;Нар сар&quot; цэцэрлэг рүү ордог хэсгээс ойн сургууль хүртэлх зам /СБД, 19 дүгээр хороо/"/>
    <x v="8"/>
    <s v="Улаанбаатар хотын Захирагчийн ажлын алба"/>
    <s v="Нийслэлийн ЗД"/>
    <m/>
    <s v="2021.10.20"/>
    <s v=" 6-1/5874"/>
    <s v="Ч.Баярмаа"/>
    <m/>
    <m/>
    <m/>
    <m/>
    <m/>
    <m/>
    <m/>
    <m/>
    <m/>
  </r>
  <r>
    <n v="1043"/>
    <d v="2021-10-13T00:00:00"/>
    <m/>
    <x v="5"/>
    <s v="Зора ХХК"/>
    <d v="2021-10-27T00:00:00"/>
    <m/>
    <s v="Сонгинохайрхан дүүргийн Баянхошуу салбарын шинэ байрны тоног төхөөрөмж"/>
    <x v="0"/>
    <s v="Нийслэлийн ЗДТГ"/>
    <s v="Нийслэлийн ЗД"/>
    <m/>
    <s v="2021.10.15"/>
    <s v=" 6-1/5794"/>
    <s v="Ч.Баярмаа"/>
    <m/>
    <m/>
    <m/>
    <m/>
    <m/>
    <m/>
    <m/>
    <m/>
    <m/>
  </r>
  <r>
    <n v="1044"/>
    <d v="2021-10-14T00:00:00"/>
    <m/>
    <x v="6"/>
    <s v="Дижитал актив ХХК "/>
    <d v="2021-10-28T00:00:00"/>
    <m/>
    <s v="Тоног төхөөрөмжийн тос"/>
    <x v="1"/>
    <s v="Эрдэнэт үйлдвэр ТӨҮГ"/>
    <s v="ТӨБЗГ"/>
    <s v=" 6-1/5890"/>
    <s v="2021.10.26"/>
    <s v=" 6-1/5990"/>
    <s v="Л.Амгалан"/>
    <s v="Өөрийн хөрөнгө"/>
    <n v="1402912500"/>
    <m/>
    <m/>
    <m/>
    <m/>
    <m/>
    <m/>
    <m/>
  </r>
  <r>
    <n v="1045"/>
    <d v="2021-10-14T00:00:00"/>
    <m/>
    <x v="3"/>
    <s v="Булган шонхор ХХК "/>
    <d v="2021-10-28T00:00:00"/>
    <m/>
    <s v="Иргэний нисэхийн ерөнхий газрын спорт цогцолборын барилгын нэмэлт санхүүжилт"/>
    <x v="1"/>
    <s v="Иргэний нисэхийн үндэсний төв"/>
    <s v="ЗТХС"/>
    <s v="6-1/5842"/>
    <s v="2021.10.28"/>
    <s v=" 6-1/6057"/>
    <s v="Д.Отгонсүрэн"/>
    <s v="өөрийн хөрөнгө"/>
    <n v="366600000"/>
    <s v="сунгаагүй"/>
    <m/>
    <m/>
    <m/>
    <m/>
    <m/>
    <m/>
  </r>
  <r>
    <n v="1046"/>
    <d v="2021-10-15T00:00:00"/>
    <m/>
    <x v="2"/>
    <s v="Меса инженеринг ХХК"/>
    <d v="2021-10-29T00:00:00"/>
    <m/>
    <s v="Бөмбөлөгт тээрмийн резин хуягийн иж бүрдэл"/>
    <x v="1"/>
    <s v="Эрдэнэт үйлдвэр ТӨҮГ"/>
    <s v="ТӨБЗГ"/>
    <s v=" 6-1/5840"/>
    <s v="2021.10.27"/>
    <s v=" 6-1/6026"/>
    <s v="Г.Мөнхцэцэг"/>
    <s v="Өөрийн хөрөнгө"/>
    <n v="2000012352"/>
    <m/>
    <m/>
    <m/>
    <m/>
    <m/>
    <m/>
    <m/>
  </r>
  <r>
    <n v="1047"/>
    <d v="2021-10-15T00:00:00"/>
    <m/>
    <x v="9"/>
    <s v="Чоногол трейд ХХК"/>
    <d v="2021-10-29T00:00:00"/>
    <m/>
    <s v="Эрүүл мэндийг дэмжих төвд шаардлагатай тоног төхөөрөмж, их засвар Багц-7"/>
    <x v="1"/>
    <s v="Эрүүл мэндийн яам"/>
    <s v="ЭМС"/>
    <s v="6-1/5888"/>
    <s v="2021.10.29"/>
    <s v="6-1/6106"/>
    <s v="Б.Сугармаа"/>
    <s v="Улсын төсвийн хөрөнгө оруулалт"/>
    <n v="330000000"/>
    <m/>
    <m/>
    <m/>
    <m/>
    <m/>
    <m/>
    <m/>
  </r>
  <r>
    <n v="1048"/>
    <d v="2021-10-15T00:00:00"/>
    <m/>
    <x v="9"/>
    <s v="Хонгор буурал ХХК"/>
    <d v="2021-10-29T00:00:00"/>
    <m/>
    <s v="Цээл сум шинэ суурьшлын бүсэд инженерийн шугам сүлжээ, дэд бүтэц"/>
    <x v="0"/>
    <s v="Говь-Алтай аймгийн ОНӨГ"/>
    <s v="Говь-Алтай аймгийн ЗД"/>
    <m/>
    <s v="2021.10.20"/>
    <s v="6-1/5875"/>
    <s v="Б.Сугармаа"/>
    <s v="Улсын төсөв"/>
    <n v="2500000000"/>
    <m/>
    <m/>
    <m/>
    <m/>
    <m/>
    <m/>
    <m/>
  </r>
  <r>
    <n v="1049"/>
    <d v="2021-10-15T00:00:00"/>
    <m/>
    <x v="1"/>
    <s v="Мед импекс интернэшнл ХХК"/>
    <d v="2021-10-29T00:00:00"/>
    <m/>
    <s v="Эрүүл мэндийг дэмжих төвд шаардлагатай тоног төхөөрөмж, их засвар”, Багц 1: “Дурангийн оношилгооны тоног төхөөрөмж” "/>
    <x v="1"/>
    <s v="Эрүүл мэндийн яам"/>
    <s v="ЭМС"/>
    <s v="6-1/5839"/>
    <s v="2021.10.27"/>
    <s v="6-1/6021"/>
    <s v="Д.Номингэрэл"/>
    <s v="Улсын төсвийн хөрөнгө оруулалт"/>
    <n v="5185000000"/>
    <m/>
    <m/>
    <m/>
    <m/>
    <m/>
    <m/>
    <m/>
  </r>
  <r>
    <n v="1050"/>
    <d v="2021-10-15T00:00:00"/>
    <m/>
    <x v="2"/>
    <s v="“Космос тек монгол” ХХК"/>
    <d v="2021-10-29T00:00:00"/>
    <m/>
    <s v="Нийслэлийн эрүүл мэндийн байгууллагуудад шаардлагатай тоног төхөөрөмж"/>
    <x v="2"/>
    <s v="НХААГ"/>
    <s v="Нийслэлийн ЗД"/>
    <s v=" 6-1/5841"/>
    <s v="2021.10.29"/>
    <s v="6-1/6107"/>
    <s v="Г.Мөнхцэцэг"/>
    <s v="Улсын төсвийн хөрөнгө оруулалт"/>
    <n v="2846475000"/>
    <m/>
    <m/>
    <m/>
    <m/>
    <m/>
    <m/>
    <m/>
  </r>
  <r>
    <n v="1051"/>
    <d v="2021-10-15T00:00:00"/>
    <m/>
    <x v="2"/>
    <s v="Зоос импекс ХХК"/>
    <d v="2021-10-29T00:00:00"/>
    <m/>
    <s v="Сургууль, цэцэрлэг, дотуур байрны нүхэн жорлонг ариун цэврийн байгууламжаар солих төсөл арга хэмжээ"/>
    <x v="1"/>
    <s v="БШУЯ"/>
    <s v="БШУС"/>
    <s v=" 6-1/5876"/>
    <s v="2021.10.28"/>
    <s v=" 6-1/6031"/>
    <s v="Г.Мөнхцэцэг"/>
    <s v="Бусад"/>
    <n v="2210000000"/>
    <m/>
    <m/>
    <m/>
    <m/>
    <m/>
    <m/>
    <m/>
  </r>
  <r>
    <n v="1052"/>
    <d v="2021-10-15T00:00:00"/>
    <m/>
    <x v="1"/>
    <s v="Воком констракшн ХХК"/>
    <d v="2021-10-29T00:00:00"/>
    <m/>
    <s v="Баяжуулах үйлдвэр. Шүүн хатаах хэсгийн өтгөрүүлэгчийн шалны их засвар"/>
    <x v="1"/>
    <s v="Эрдэнэт үйлдвэр ТӨҮГ"/>
    <s v="ТӨБЗГ"/>
    <s v="6-1/5873"/>
    <s v="2021.10.28"/>
    <s v="6-1/6030"/>
    <s v="Д.Номингэрэл"/>
    <s v="Өөрийн хөрөнгө"/>
    <n v="1007000000"/>
    <s v="сунгасан"/>
    <m/>
    <m/>
    <m/>
    <m/>
    <m/>
    <m/>
  </r>
  <r>
    <n v="1053"/>
    <d v="2021-10-15T00:00:00"/>
    <m/>
    <x v="1"/>
    <s v="Сокол ХХК"/>
    <d v="2021-10-29T00:00:00"/>
    <m/>
    <s v="Баяжуулах үйлдвэр. Шүүн хатаах хэсгийн өтгөрүүлэгчийн шалны их засвар"/>
    <x v="1"/>
    <s v="Эрдэнэт үйлдвэр ТӨҮГ"/>
    <s v="ТӨБЗГ"/>
    <s v="6-1/5873"/>
    <s v="2021.10.28"/>
    <s v="6-1/6030"/>
    <s v="Д.Номингэрэл"/>
    <s v="Өөрийн хөрөнгө"/>
    <n v="1007000000"/>
    <s v="сунгасан"/>
    <m/>
    <m/>
    <m/>
    <m/>
    <m/>
    <m/>
  </r>
  <r>
    <n v="1054"/>
    <d v="2021-10-15T00:00:00"/>
    <m/>
    <x v="3"/>
    <s v="Бал чулуу ХХК "/>
    <d v="2021-10-29T00:00:00"/>
    <m/>
    <s v="Барилгын ордын төмрийн хүдэр, агуулагч чулуулгийн физик механик шинж чанар, ан цавшил тодорхойлох ажил, геотехникийн судалгаа"/>
    <x v="6"/>
    <s v="Монголросцветмет ТӨҮГ"/>
    <s v="ТӨБЗГ"/>
    <n v="0"/>
    <n v="0"/>
    <n v="0"/>
    <s v="Д.Отгонсүрэн"/>
    <n v="0"/>
    <m/>
    <m/>
    <m/>
    <m/>
    <m/>
    <m/>
    <m/>
    <m/>
  </r>
  <r>
    <n v="1055"/>
    <d v="2021-10-15T00:00:00"/>
    <m/>
    <x v="6"/>
    <s v="Инженер геодези ХХК"/>
    <d v="2021-10-29T00:00:00"/>
    <m/>
    <s v="Шивээ овоогийн уурхайг түшиглэн баригдах 200 МВт-ын цахилгаан станцын геологи, геодезийн төлөв байдлын үнэлгээ"/>
    <x v="3"/>
    <s v="Шивээ энержи цогцолбор төсөл"/>
    <s v="ЭХС "/>
    <s v="6-1/5891"/>
    <s v="2021.11.01"/>
    <s v="6-1/6150"/>
    <s v="Л.Амгалан"/>
    <s v="Өөрийн хөрөнгө"/>
    <n v="100000000"/>
    <m/>
    <m/>
    <m/>
    <m/>
    <m/>
    <m/>
    <m/>
  </r>
  <r>
    <n v="1056"/>
    <d v="2021-10-18T00:00:00"/>
    <m/>
    <x v="9"/>
    <s v="Евро хан ХХК"/>
    <d v="2021-11-01T00:00:00"/>
    <m/>
    <s v="Нийтийн тээврийн парк шинэчлэлт"/>
    <x v="7"/>
    <s v="НХААГ"/>
    <s v="Нийслэлийн ЗД"/>
    <m/>
    <s v="2021.10.22"/>
    <s v="6-1/5932"/>
    <s v="Б.Сугармаа"/>
    <s v="Улсын төсвийн хөрөнгө оруулалт"/>
    <n v="21393900000"/>
    <m/>
    <m/>
    <m/>
    <m/>
    <m/>
    <m/>
    <m/>
  </r>
  <r>
    <n v="1057"/>
    <d v="2021-10-18T00:00:00"/>
    <m/>
    <x v="6"/>
    <s v="Бодь электроникс ХХК"/>
    <d v="2021-11-01T00:00:00"/>
    <m/>
    <s v="Мандал суманд хяналтын камер суурилуулахад шаардагдах шилэн кабель худалдан авах"/>
    <x v="3"/>
    <s v="Сэлэнгэ аймгийн Мандал сумын ЗДТГ"/>
    <s v="Сэлэнгэ аймгийн ЗД"/>
    <s v="6-1/5886"/>
    <s v="2021.11.01"/>
    <s v="6-1/6112"/>
    <s v="Л.Амгалан"/>
    <s v="Улсын төсөв"/>
    <n v="46700000"/>
    <m/>
    <m/>
    <m/>
    <m/>
    <m/>
    <m/>
    <m/>
  </r>
  <r>
    <n v="1058"/>
    <d v="2021-10-18T00:00:00"/>
    <m/>
    <x v="1"/>
    <s v="Мед буян ХХК"/>
    <d v="2021-11-01T00:00:00"/>
    <m/>
    <s v="Эрүүл мэндийг дэмжих төвд шаардлагатай тоног төхөөрөмж, их засвар”, Багц 9: “Тавилга, эд хогшил” "/>
    <x v="1"/>
    <s v="Эрүүл мэндийн яам"/>
    <s v="ЭМС"/>
    <s v="6-1/5839"/>
    <s v="2021.10.26"/>
    <s v="6-1/5993"/>
    <s v="Д.Номингэрэл"/>
    <s v="Улсын төсвийн хөрөнгө оруулалт"/>
    <n v="276050000"/>
    <m/>
    <m/>
    <m/>
    <m/>
    <m/>
    <m/>
    <m/>
  </r>
  <r>
    <n v="1059"/>
    <d v="2021-10-19T00:00:00"/>
    <m/>
    <x v="2"/>
    <s v="Трансвест Монголиа ХХК"/>
    <d v="2021-11-02T00:00:00"/>
    <m/>
    <s v="Уурхайн техникийн сэлбэг нийлүүлэх"/>
    <x v="2"/>
    <s v="Эрдэнэт үйлдвэр ТӨҮГ"/>
    <s v="ТӨБЗГ"/>
    <s v=" 6-1/5887"/>
    <s v="2021.11.01"/>
    <s v=" 6-1/6146"/>
    <s v="Г.Мөнхцэцэг"/>
    <s v="Өөрийн хөрөнгө"/>
    <n v="3200802966"/>
    <m/>
    <m/>
    <m/>
    <m/>
    <m/>
    <m/>
    <m/>
  </r>
  <r>
    <n v="1060"/>
    <d v="2021-10-19T00:00:00"/>
    <m/>
    <x v="5"/>
    <s v="Юнигаз ХХК "/>
    <d v="2021-11-02T00:00:00"/>
    <m/>
    <s v="Үйлдвэрийн технологийн газ худалдан авах"/>
    <x v="1"/>
    <s v="Тавантолгой түлш ХХК"/>
    <s v="ТӨБЗГ"/>
    <s v=" 6-1/5903"/>
    <s v="2021.10.26"/>
    <s v=" 6-1/5997"/>
    <s v="Ч.Баярмаа"/>
    <s v="Өөрийн хөрөнгө"/>
    <n v="624470000"/>
    <m/>
    <m/>
    <m/>
    <m/>
    <m/>
    <m/>
    <m/>
  </r>
  <r>
    <n v="1061"/>
    <d v="2021-10-19T00:00:00"/>
    <m/>
    <x v="9"/>
    <s v="ЦБОН ХХК"/>
    <d v="2021-11-02T00:00:00"/>
    <m/>
    <s v="Төмөрт марганец 75"/>
    <x v="1"/>
    <s v="Эрдэнэт үйлдвэр ТӨҮГ"/>
    <s v="ТӨБЗГ"/>
    <s v="6-1/5931"/>
    <s v="2021.10.28"/>
    <s v="6-1/6047"/>
    <s v="Б.Сугармаа"/>
    <s v="өөрийн хөрөнгө"/>
    <n v="1003800000"/>
    <s v="сунгасан"/>
    <m/>
    <m/>
    <m/>
    <m/>
    <m/>
    <m/>
  </r>
  <r>
    <n v="1062"/>
    <d v="2021-10-20T00:00:00"/>
    <m/>
    <x v="5"/>
    <s v="Радикс ХХК"/>
    <d v="2021-11-03T00:00:00"/>
    <m/>
    <s v="Аймгийн хэмжээний үйлдвэрийн нөөц, кластер, бодлогын судалгаа хийх"/>
    <x v="0"/>
    <s v="Өмнөговь аймгийн ОНӨГ"/>
    <s v="Өмнөговь аймгийн ЗД"/>
    <m/>
    <s v="2021.10.25"/>
    <s v=" 6-1/5953"/>
    <s v="Ч.Баярмаа"/>
    <m/>
    <m/>
    <m/>
    <m/>
    <m/>
    <m/>
    <m/>
    <m/>
    <m/>
  </r>
  <r>
    <n v="1063"/>
    <d v="2021-10-20T00:00:00"/>
    <m/>
    <x v="6"/>
    <s v="Өмгөөллийн Заяа энд Золоо ХХН "/>
    <d v="2021-11-03T00:00:00"/>
    <m/>
    <s v="Нүүрс баяжуулах үйлдвэрийн төслийн хуулийн зөвлөх үйлчилгээ үзүүлэгчийг сонгох"/>
    <x v="0"/>
    <s v="Эрдэнэс-Тавантолгой ХК"/>
    <s v="УУХҮС"/>
    <m/>
    <s v="2021.10.28"/>
    <s v="6-1/6037"/>
    <s v="Л.Амгалан"/>
    <s v="Өөрийн хөрөнгө"/>
    <m/>
    <m/>
    <m/>
    <m/>
    <m/>
    <m/>
    <m/>
    <m/>
  </r>
  <r>
    <n v="1064"/>
    <d v="2021-10-21T00:00:00"/>
    <m/>
    <x v="5"/>
    <s v="Бумбод ХХК"/>
    <d v="2021-11-04T00:00:00"/>
    <m/>
    <s v="Сайншанд депогийн ахуйн барилгын ажил гүйцэтгэгч шалгаруулах"/>
    <x v="1"/>
    <s v="Монгол Оросын хувь нийлүүлсэн Улаанбаатар төмөр зам нийгэмлэг"/>
    <s v="ТӨБЗГ"/>
    <s v=" 6-1/5998"/>
    <s v="2021.10.28"/>
    <s v=" 6-1/6033"/>
    <s v="Ч.Баярмаа"/>
    <s v="Өөрийн хөрөнгө"/>
    <n v="6862822000"/>
    <m/>
    <m/>
    <m/>
    <m/>
    <m/>
    <m/>
    <m/>
  </r>
  <r>
    <n v="1065"/>
    <d v="2021-10-26T00:00:00"/>
    <m/>
    <x v="5"/>
    <s v="Марвел хаусконстракшн ХХК"/>
    <d v="2021-11-09T00:00:00"/>
    <m/>
    <s v="Соёлын ордны вестибюль, зочны өрөөний засварын ажил"/>
    <x v="0"/>
    <s v="Монгол Оросын хувь нийлүүлсэн Улаанбаатар төмөр зам нийгэмлэг"/>
    <s v="ТӨБЗГ"/>
    <m/>
    <s v="2021.10.28"/>
    <s v=" 6-1/6035"/>
    <s v="Ч.Баярмаа"/>
    <m/>
    <m/>
    <m/>
    <m/>
    <m/>
    <m/>
    <m/>
    <m/>
    <m/>
  </r>
  <r>
    <n v="1066"/>
    <d v="2021-10-26T00:00:00"/>
    <m/>
    <x v="3"/>
    <s v="Технологи сервис энд солюшн ХХК"/>
    <d v="2021-11-09T00:00:00"/>
    <m/>
    <s v="Цагаанхадны нүүрс ачилт буулгалтын талбайд хяналтын камер"/>
    <x v="2"/>
    <s v="Эрдэнэс-Тавантолгой ХК"/>
    <s v="УУХҮС"/>
    <s v="6-1/6039"/>
    <s v="2021.11.09"/>
    <s v=" 6-1/6244"/>
    <s v="Д.Отгонсүрэн"/>
    <s v="өөрийн хөрөнгө"/>
    <n v="297777000"/>
    <s v="сунгасан"/>
    <m/>
    <m/>
    <m/>
    <m/>
    <m/>
    <m/>
  </r>
  <r>
    <n v="1067"/>
    <d v="2021-10-26T00:00:00"/>
    <m/>
    <x v="6"/>
    <s v="Энх өвгөдий ХХК"/>
    <d v="2021-11-09T00:00:00"/>
    <m/>
    <s v="Аймгийн өвс, тэжээлийн аюулгүйн нөөц бүрдүүлэх ажил"/>
    <x v="1"/>
    <s v="Завхан аймгийн ОНӨГ"/>
    <s v="Завхан аймгийн ЗД"/>
    <s v="6-1/6071"/>
    <s v="2021.11.09"/>
    <s v="6-1/6245"/>
    <s v="Л.Амгалан"/>
    <s v="ОНХСан"/>
    <n v="200000000"/>
    <m/>
    <m/>
    <m/>
    <m/>
    <m/>
    <m/>
    <m/>
  </r>
  <r>
    <m/>
    <d v="2021-10-26T00:00:00"/>
    <m/>
    <x v="5"/>
    <s v="Гранд макс ХХК"/>
    <d v="2021-11-09T00:00:00"/>
    <m/>
    <s v="Чингэлтэй дүүргийн татварын хэлтэст архивын тоног төхөөрөмж, цахим сургалтын камер худалдан авах"/>
    <x v="1"/>
    <s v="Чингэлтэй дүүргийн ХААА"/>
    <s v="Нийслэлийн ЗД"/>
    <s v=" 6-1/6032"/>
    <s v="2021.11.08"/>
    <s v=" 6-1/6220"/>
    <s v="Ч.Баярмаа"/>
    <s v="ОНТ"/>
    <n v="40000000"/>
    <m/>
    <m/>
    <m/>
    <m/>
    <m/>
    <m/>
    <m/>
  </r>
  <r>
    <n v="1068"/>
    <d v="2021-10-26T00:00:00"/>
    <m/>
    <x v="5"/>
    <s v="Соёмбо принтинг ХХК"/>
    <d v="2021-11-09T00:00:00"/>
    <m/>
    <s v="Аймаг байгуулагдсаны түүхт 90 жилийн ойн ном хэвлэлтийн ажлын гүйцэтгэгчийг сонгох"/>
    <x v="6"/>
    <s v="Өвөрхангай аймгийн ОНӨГ"/>
    <s v="Өвөрхангай аймгийн ЗД"/>
    <s v=" 6-1/6036"/>
    <s v="2021.11.01"/>
    <s v=" 6-1/6140"/>
    <s v="Ч.Баярмаа"/>
    <m/>
    <m/>
    <m/>
    <m/>
    <m/>
    <m/>
    <m/>
    <m/>
    <m/>
  </r>
  <r>
    <n v="1069"/>
    <d v="2021-10-27T00:00:00"/>
    <m/>
    <x v="3"/>
    <s v="Баян булагт тал ХХК "/>
    <d v="2021-11-10T00:00:00"/>
    <m/>
    <s v="Ковш худалдан авах"/>
    <x v="0"/>
    <s v="Сэлэнгэ аймгийн Хүдэр сумын ЗДТГ"/>
    <s v="Сэлэнгэ аймгийн ЗД"/>
    <n v="0"/>
    <s v="2021.11.01"/>
    <s v=" 6-1/6109"/>
    <s v="Д.Отгонсүрэн"/>
    <n v="0"/>
    <m/>
    <m/>
    <m/>
    <m/>
    <m/>
    <m/>
    <m/>
    <m/>
  </r>
  <r>
    <n v="1070"/>
    <d v="2021-10-27T00:00:00"/>
    <m/>
    <x v="3"/>
    <s v="Номадик нью энержи ХХК"/>
    <d v="2021-11-10T00:00:00"/>
    <m/>
    <s v="Эрдэнэт үйлдвэрийн дулаан хангамжийн системийн технологийн шинэчлэл, хяналт удирдлагын скада систем нэвтрүүлэх техникийн шийдэл"/>
    <x v="2"/>
    <s v="Эрдэнэт үйлдвэр ТӨҮГ"/>
    <s v="ТӨБЗГ"/>
    <s v="6-1/6110"/>
    <s v="2021.11.10"/>
    <s v=" 6-1/6281"/>
    <s v="Д.Отгонсүрэн"/>
    <s v="өөрийн хөрөнгө"/>
    <n v="85500000"/>
    <m/>
    <m/>
    <m/>
    <m/>
    <m/>
    <m/>
    <m/>
  </r>
  <r>
    <n v="1071"/>
    <d v="2021-10-27T00:00:00"/>
    <m/>
    <x v="9"/>
    <s v="Ар пи энд эй ХХК"/>
    <d v="2021-11-10T00:00:00"/>
    <m/>
    <s v="Микропроцессорны реле хамгаалалтууд нийлүүлэх"/>
    <x v="1"/>
    <s v="Багануур зүүн өмнөд бүсийн цахилгаан түгээх сүлжээ ТӨХК"/>
    <s v="ЭХС"/>
    <s v="6-1/6104"/>
    <s v="2021.11.09"/>
    <s v="6-1/6250"/>
    <s v="Б.Сугармаа"/>
    <s v="өөрийн хөрөнгө"/>
    <n v="41800000"/>
    <s v="сунгасан"/>
    <m/>
    <m/>
    <m/>
    <m/>
    <m/>
    <m/>
  </r>
  <r>
    <n v="1072"/>
    <d v="2021-10-27T00:00:00"/>
    <m/>
    <x v="3"/>
    <s v="Ледсити ХХК "/>
    <d v="2021-11-10T00:00:00"/>
    <m/>
    <s v="Түлхүүр гардуулах гэрээний нөхцөлтэй &quot;Гэрэлтүүлэг, камержуулалт&quot;"/>
    <x v="1"/>
    <s v="Улаанбаатар хотын Захирагчийн ажлын алба"/>
    <s v="Нийслэлийн ЗД"/>
    <s v="6-1/6086"/>
    <s v="2021.11.10"/>
    <s v=" 6-1/6280"/>
    <s v="Д.Отгонсүрэн"/>
    <s v="улсын төсөв"/>
    <n v="800000000"/>
    <m/>
    <m/>
    <m/>
    <m/>
    <m/>
    <m/>
    <m/>
  </r>
  <r>
    <n v="1073"/>
    <d v="2021-10-28T00:00:00"/>
    <m/>
    <x v="5"/>
    <s v="Энхтөгс тэмүүлэл ХХК"/>
    <d v="2021-11-11T00:00:00"/>
    <m/>
    <s v="ТЗММГ. Үйлдвэрийн байрны дээврийн их засварын ажил"/>
    <x v="2"/>
    <s v="Эрдэнэт үйлдвэр ТӨҮГ"/>
    <s v="ТӨБЗГ"/>
    <s v=" 6-1/6138"/>
    <s v="2021.11.08"/>
    <s v=" 6-1/6221"/>
    <s v="Ч.Баярмаа"/>
    <s v="Өөрийн хөрөнгө"/>
    <n v="829350000"/>
    <m/>
    <m/>
    <m/>
    <m/>
    <m/>
    <m/>
    <s v="Үгүй"/>
  </r>
  <r>
    <n v="1074"/>
    <d v="2021-10-28T00:00:00"/>
    <m/>
    <x v="9"/>
    <s v="Газар дэлхий ХХК "/>
    <d v="2021-11-11T00:00:00"/>
    <m/>
    <s v="Үйлдвэрлэл, технологийн паркийн хүрээнд хэрэгжих төслүүдийн Байгаль орчны нарийвчилсан үнэлгээ"/>
    <x v="1"/>
    <s v="Эрдэнэс-Тавантолгой ХК"/>
    <s v="УУХҮС"/>
    <s v="6-1/6105"/>
    <s v="2021.11.09"/>
    <s v="6-1/6249"/>
    <s v="Б.Сугармаа"/>
    <s v="өөрийн хөрөнгө"/>
    <n v="223850000"/>
    <s v="сунгасан"/>
    <m/>
    <m/>
    <m/>
    <m/>
    <m/>
    <m/>
  </r>
  <r>
    <n v="1075"/>
    <d v="2021-10-28T00:00:00"/>
    <m/>
    <x v="2"/>
    <s v="Гео сурвэй ХХК"/>
    <d v="2021-11-11T00:00:00"/>
    <m/>
    <s v="Багц 1, Олон улс, улсын чанартай 3543.5 км хатуу хучилттай авто замд геодезийн хэмжилт хийх, кадастрын нэгж талбарыг тогтоох, кадастрын улсын бүртгэл мэдээллийн санд оруулах"/>
    <x v="1"/>
    <s v="Зам, тээвэр хөгжлийн яам"/>
    <s v="ЗТХС"/>
    <s v=" 6-1/6147"/>
    <s v="2021.11.10"/>
    <s v=" 6-1/6265"/>
    <s v="Г.Мөнхцэцэг"/>
    <m/>
    <m/>
    <m/>
    <m/>
    <m/>
    <m/>
    <m/>
    <m/>
    <m/>
  </r>
  <r>
    <n v="1076"/>
    <d v="2021-10-28T00:00:00"/>
    <m/>
    <x v="1"/>
    <s v="Апейро ХХК"/>
    <d v="2021-11-11T00:00:00"/>
    <m/>
    <s v="Сүлжээний хэрэгсэл"/>
    <x v="6"/>
    <s v="Эрдэнэт үйлдвэр ТӨҮГ"/>
    <s v="ТӨБЗГ"/>
    <s v="6-1/6111"/>
    <s v="2021.11.09"/>
    <s v="6-1/6259"/>
    <s v="Д.Номингэрэл"/>
    <s v="Өөрийн хөрөнгө"/>
    <n v="640563435"/>
    <m/>
    <m/>
    <m/>
    <m/>
    <m/>
    <m/>
    <m/>
  </r>
  <r>
    <n v="1077"/>
    <d v="2021-10-28T00:00:00"/>
    <m/>
    <x v="9"/>
    <s v="Пролианс ХХК "/>
    <d v="2021-11-11T00:00:00"/>
    <m/>
    <s v="Нийслэлийн Хүрээ амаржих газарт шаардлагатай тоног төхөөрөмж нийлүүлэгчийг сонгон шалгаруулах"/>
    <x v="1"/>
    <s v="ЭМЯ"/>
    <s v="ЭМС"/>
    <s v="6-1/6148"/>
    <s v="2021.11.10"/>
    <s v="6-1/6283"/>
    <s v="Б.Сугармаа"/>
    <s v="Улсын төсвийн хөрөнгө оруулалт"/>
    <n v="1570000000"/>
    <m/>
    <m/>
    <m/>
    <m/>
    <m/>
    <m/>
    <m/>
  </r>
  <r>
    <n v="1078"/>
    <d v="2021-10-29T00:00:00"/>
    <m/>
    <x v="9"/>
    <s v="ХЗТ автозам ХХК"/>
    <d v="2021-11-12T00:00:00"/>
    <m/>
    <s v="Бор-Өндөр-Хэрлэн чиглэлийн хатуу хучилттай авто замын инженерийн нарийвчилсан зураг төсөл"/>
    <x v="1"/>
    <s v="БХБЯ"/>
    <s v="БХБС"/>
    <s v="6-1/6145"/>
    <s v="2021.11.12"/>
    <m/>
    <s v="Б.Сугармаа"/>
    <s v="Улсын төсөв"/>
    <n v="950000000"/>
    <s v="сунгасан"/>
    <m/>
    <m/>
    <m/>
    <m/>
    <m/>
    <m/>
  </r>
  <r>
    <n v="1079"/>
    <d v="2021-11-01T00:00:00"/>
    <m/>
    <x v="5"/>
    <s v="Эвт дооз ХХК "/>
    <d v="2021-11-15T00:00:00"/>
    <m/>
    <s v="Цахилгаан хөдөлгүүр ДАЗО-250кВт, 6кВ, 750об/мин"/>
    <x v="2"/>
    <s v="Дархан ДЦС ТӨХК"/>
    <s v="ЭХС"/>
    <s v=" 6-1/6156"/>
    <s v="2021.11.11"/>
    <s v=" 6-1/6293"/>
    <s v="Ч.Баярмаа"/>
    <s v="Өөрийн хөрөнгө"/>
    <n v="48000000"/>
    <m/>
    <m/>
    <m/>
    <m/>
    <m/>
    <m/>
    <m/>
  </r>
  <r>
    <n v="1080"/>
    <d v="2021-11-02T00:00:00"/>
    <m/>
    <x v="6"/>
    <s v="Геодата ХХК "/>
    <d v="2021-11-16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2-р багц/"/>
    <x v="1"/>
    <s v="ЗТХЯ"/>
    <s v="ЗТХС"/>
    <s v="6-1/6183"/>
    <s v="2021.11.15"/>
    <s v="6-1/6331"/>
    <s v="Л.Амгалан"/>
    <s v="Улсын төсөв"/>
    <n v="470000000"/>
    <m/>
    <m/>
    <m/>
    <m/>
    <m/>
    <m/>
    <m/>
  </r>
  <r>
    <n v="1081"/>
    <d v="2021-11-01T00:00:00"/>
    <m/>
    <x v="9"/>
    <s v="Ихэр мөнх ХХК "/>
    <d v="2021-11-15T00:00:00"/>
    <m/>
    <s v="Аймаг сумыг холбосон хатуу хучилттай замын зураг төсөв хийлгэх"/>
    <x v="1"/>
    <s v="Сүхбаатар аймгийн Сүхбаатар сумын ЗДТГ"/>
    <s v="Сүхбаатар аймгийн ЗД"/>
    <s v="6-1/6173"/>
    <s v="2021.11.15"/>
    <s v="6-1/6338"/>
    <s v="Б.Сугармаа"/>
    <s v="Орон нутгийн хөгжлийн сан"/>
    <n v="370000000"/>
    <m/>
    <m/>
    <m/>
    <m/>
    <m/>
    <m/>
    <m/>
  </r>
  <r>
    <n v="1082"/>
    <d v="2021-11-01T00:00:00"/>
    <m/>
    <x v="1"/>
    <s v="Ихэр мөнх ХХК"/>
    <d v="2021-11-15T00:00:00"/>
    <m/>
    <s v="Уул уурхай-металлурги-химийн үйлдвэрийн цогцолбор үйлдвэрлэл, технологийн паркийн авто зам барих зураг төсөл боловсруулах"/>
    <x v="1"/>
    <s v="Эрдэнэт үйлдвэр ТӨҮГ"/>
    <s v="ТӨБЗГ"/>
    <s v="6-1/6155"/>
    <s v="2021.11.15"/>
    <s v="6-1/6339"/>
    <s v="Д.Номингэрэл"/>
    <s v="Өөрийн хөрөнгө "/>
    <n v="80000000"/>
    <s v="тийм "/>
    <m/>
    <m/>
    <m/>
    <m/>
    <m/>
    <m/>
  </r>
  <r>
    <n v="1083"/>
    <d v="2021-11-01T00:00:00"/>
    <m/>
    <x v="6"/>
    <s v="Киловатт цаг ХХК"/>
    <d v="2021-11-15T00:00:00"/>
    <m/>
    <s v="Эрчим хүчний хэмнэлтийн аудитын зөвлөх үйлчилгээ"/>
    <x v="2"/>
    <s v="Эрдэнэс-Тавантолгой ХК"/>
    <s v="УУХҮС"/>
    <s v="6-1/6214"/>
    <s v="2021.011.16"/>
    <s v="6-1/6350"/>
    <s v="Л.Амгалан"/>
    <s v="Өөрийн хөрөнгө"/>
    <n v="80500000"/>
    <m/>
    <m/>
    <m/>
    <m/>
    <m/>
    <m/>
    <m/>
  </r>
  <r>
    <n v="1084"/>
    <d v="2021-11-01T00:00:00"/>
    <m/>
    <x v="9"/>
    <s v="Эм би си си ХХК"/>
    <d v="2021-11-15T00:00:00"/>
    <m/>
    <s v="Аймаг сумыг холбосон хатуу хучилттай замын зураг төсөв хийлгэх"/>
    <x v="1"/>
    <s v="Сүхбаатар аймгийн Сүхбаатар сумын ЗДТГ"/>
    <s v="Сүхбаатар аймгийн ЗД"/>
    <s v="6-1/6173"/>
    <s v="2021.11.15"/>
    <s v="6-1/6338"/>
    <s v="Б.Сугармаа"/>
    <s v="Орон нутгийн хөгжлийн сан"/>
    <n v="370000000"/>
    <m/>
    <m/>
    <m/>
    <m/>
    <m/>
    <m/>
    <m/>
  </r>
  <r>
    <n v="1085"/>
    <d v="2021-11-01T00:00:00"/>
    <m/>
    <x v="3"/>
    <s v="Хөвсгөл жугнай ХХК"/>
    <d v="2021-11-15T00:00:00"/>
    <m/>
    <s v="Сургуулийн дотуур байранд тохижуулсан хөргүүртэй контейнер худалдан авах"/>
    <x v="8"/>
    <s v="Хөвсгөл аймгийн ЗДТГ"/>
    <s v="Хөвсгөл аймгийн ЗД"/>
    <n v="0"/>
    <s v="2021.11.02"/>
    <s v=" 6-1/6165"/>
    <s v="Д.Отгонсүрэн"/>
    <n v="0"/>
    <m/>
    <m/>
    <m/>
    <m/>
    <m/>
    <m/>
    <m/>
    <m/>
  </r>
  <r>
    <n v="1086"/>
    <d v="2021-11-01T00:00:00"/>
    <m/>
    <x v="1"/>
    <s v="Барилгын инженер геологийн таван үндэс ХХК"/>
    <d v="2021-11-15T00:00:00"/>
    <m/>
    <s v="Солонго-1 хорооллын инженер геологийн нэмэлт судалгааны ажил хийж гүйцэтгэх зөвлөх"/>
    <x v="7"/>
    <s v="Төрийн орон сууцны корпораци ТӨХХК"/>
    <s v="ТӨҮГ"/>
    <m/>
    <s v="2021.11.03"/>
    <s v="6-1/6178"/>
    <s v="Д.Номингэрэл"/>
    <s v="Өөрийн хөрөнгө "/>
    <n v="168000000"/>
    <m/>
    <m/>
    <m/>
    <m/>
    <m/>
    <m/>
    <m/>
  </r>
  <r>
    <n v="1087"/>
    <d v="2021-11-01T00:00:00"/>
    <m/>
    <x v="5"/>
    <s v="Ай ти ворлд центр ХХК"/>
    <d v="2021-11-15T00:00:00"/>
    <m/>
    <s v="Холбоо мэдээллийн төхөөрөмжүүд"/>
    <x v="1"/>
    <s v="Эрдэнэт үйлдвэр ТӨҮГ"/>
    <s v="ТӨБЗГ"/>
    <s v=" 6-1/6177"/>
    <s v="2021.11.11"/>
    <s v=" 6-1/6292"/>
    <s v="Ч.Баярмаа"/>
    <s v="Өөрийн хөрөнгө"/>
    <n v="203636059"/>
    <m/>
    <m/>
    <m/>
    <m/>
    <m/>
    <m/>
    <m/>
  </r>
  <r>
    <n v="1088"/>
    <d v="2021-11-02T00:00:00"/>
    <m/>
    <x v="5"/>
    <s v="Танан цамхаг констракшн ХХК "/>
    <d v="2021-11-16T00:00:00"/>
    <m/>
    <s v="Хүүхэд, залуучууд, ахмадын хөгжлийн барилга"/>
    <x v="8"/>
    <s v="ТХААГ"/>
    <s v="Шадар сайд"/>
    <m/>
    <s v="2021.11.08"/>
    <s v=" 6-1/6219"/>
    <s v="Ч.Баярмаа"/>
    <m/>
    <m/>
    <m/>
    <m/>
    <m/>
    <m/>
    <m/>
    <m/>
    <m/>
  </r>
  <r>
    <n v="1089"/>
    <d v="2021-11-02T00:00:00"/>
    <m/>
    <x v="1"/>
    <s v="Баян булагт тал ХХК"/>
    <d v="2021-11-16T00:00:00"/>
    <m/>
    <s v="Ковш худалдан авах"/>
    <x v="1"/>
    <s v="Сэлэнгэ аймгийн Хүдэр сумын ЗДТГ"/>
    <s v="Сэлэнгэ аймгийн ЗД"/>
    <s v="6-1/6179"/>
    <s v="2021.11.16"/>
    <s v="6-1/6344"/>
    <s v="Д.Номингэрэл"/>
    <s v="Орон нутгийн төсөв "/>
    <n v="100000000"/>
    <m/>
    <m/>
    <m/>
    <m/>
    <m/>
    <m/>
    <m/>
  </r>
  <r>
    <n v="1090"/>
    <d v="2021-11-02T00:00:00"/>
    <m/>
    <x v="3"/>
    <s v="Юнилаб ХХК "/>
    <d v="2021-11-16T00:00:00"/>
    <m/>
    <s v="Барилгын лабораторийн хэрэгцээнд шаардлагатай байгаа тоног төхөөрөмж нийлүүлэх"/>
    <x v="1"/>
    <s v="Говь-Алтай аймгийн ОНӨГ"/>
    <s v="Говь-Алтай аймгийн ЗД"/>
    <s v="6-1/6216"/>
    <s v="2021.11.16"/>
    <s v=" 6-1/6348"/>
    <s v="Д.Отгонсүрэн"/>
    <s v="улсын төсөв"/>
    <n v="65350000"/>
    <m/>
    <m/>
    <m/>
    <m/>
    <m/>
    <m/>
    <m/>
  </r>
  <r>
    <n v="1091"/>
    <d v="2021-11-03T00:00:00"/>
    <m/>
    <x v="6"/>
    <s v="Дархан-Ар шанд ХХК"/>
    <d v="2021-11-17T00:00:00"/>
    <m/>
    <s v="Илчит тэрэгний сэлбэг эд анги"/>
    <x v="7"/>
    <s v="Монгол-Оросын хувь нийлүүлсэн нийгэмлэг УБТЗ"/>
    <s v="ТӨБЗГ"/>
    <m/>
    <s v="2021.11.09"/>
    <s v="6-1/6246"/>
    <s v="Л.Амгалан"/>
    <m/>
    <m/>
    <m/>
    <m/>
    <m/>
    <m/>
    <m/>
    <m/>
    <m/>
  </r>
  <r>
    <n v="1092"/>
    <d v="2021-11-04T00:00:00"/>
    <m/>
    <x v="6"/>
    <s v="Нар сар газар ХХК"/>
    <d v="2021-11-18T00:00:00"/>
    <m/>
    <s v="Их засвар Боомтын дээврийн ажил"/>
    <x v="1"/>
    <s v="Өмнөговь гурвантэс Шивээхүрэн дэх гаалийн газар"/>
    <s v="Сангийн сайд"/>
    <s v="6-1/6247"/>
    <s v="2021.11.18"/>
    <s v="6-1/6378"/>
    <s v="Л.Амгалан"/>
    <s v="Улсын төсөв"/>
    <n v="50000000"/>
    <m/>
    <m/>
    <m/>
    <m/>
    <m/>
    <m/>
    <m/>
  </r>
  <r>
    <n v="1093"/>
    <d v="2021-11-04T00:00:00"/>
    <m/>
    <x v="2"/>
    <s v="Рэйнж интернэшнл ХХК"/>
    <d v="2021-11-18T00:00:00"/>
    <m/>
    <s v="Ган булан төмөр ll"/>
    <x v="2"/>
    <s v="Эрдэнэт үйлдвэр ТӨҮГ"/>
    <s v="ТӨБЗГ"/>
    <s v=" 6-1/6224"/>
    <s v="2021.11.19"/>
    <s v=" 6-1/6405"/>
    <s v="Г.Мөнхцэцэг"/>
    <m/>
    <m/>
    <m/>
    <m/>
    <m/>
    <m/>
    <m/>
    <m/>
    <m/>
  </r>
  <r>
    <n v="1094"/>
    <d v="2021-11-04T00:00:00"/>
    <m/>
    <x v="7"/>
    <s v="Ховдтул ХХК "/>
    <d v="2021-11-18T00:00:00"/>
    <m/>
    <s v="Үнсэн сангийн усыг цэвэршүүлэх 150 тн/ц-ийн бүтээмжтэй ус цэвэрлэх байгууламж"/>
    <x v="0"/>
    <s v="Дулааны III цахилгаан станц"/>
    <s v="ЭХС"/>
    <m/>
    <d v="2021-11-11T00:00:00"/>
    <d v="6297-06-01T00:00:00"/>
    <m/>
    <m/>
    <m/>
    <m/>
    <m/>
    <m/>
    <m/>
    <m/>
    <m/>
    <m/>
  </r>
  <r>
    <n v="1095"/>
    <d v="2021-11-04T00:00:00"/>
    <m/>
    <x v="2"/>
    <s v="Инносолюшн ХХК "/>
    <d v="2021-11-18T00:00:00"/>
    <m/>
    <s v="Баянзүрх дүүргийн 28, 23 дугаар хороодод хяналтын камерын ажил"/>
    <x v="8"/>
    <s v="Баянзүрх дүүргийн ЗДТГ"/>
    <s v="Нийслэлийн ЗД"/>
    <m/>
    <s v="2021.11.10"/>
    <s v=" 6-1/6264"/>
    <s v="Г.Мөнхцэцэг"/>
    <m/>
    <m/>
    <m/>
    <m/>
    <m/>
    <m/>
    <m/>
    <m/>
    <m/>
  </r>
  <r>
    <n v="1096"/>
    <d v="2021-11-07T00:00:00"/>
    <m/>
    <x v="9"/>
    <s v="Саммитмедикал сервис ХХК "/>
    <d v="2021-11-21T00:00:00"/>
    <m/>
    <s v="Ангиографийн систем"/>
    <x v="4"/>
    <s v="ЭМЯ"/>
    <s v="ЭМС"/>
    <m/>
    <s v="2021.11.11"/>
    <s v="6-1/6295"/>
    <s v="Б.Сугармаа"/>
    <s v="АХБ"/>
    <s v="-"/>
    <m/>
    <m/>
    <m/>
    <m/>
    <m/>
    <m/>
    <m/>
  </r>
  <r>
    <n v="1097"/>
    <d v="2021-11-08T00:00:00"/>
    <m/>
    <x v="3"/>
    <s v="Хашхан ХХК"/>
    <d v="2021-11-22T00:00:00"/>
    <m/>
    <s v="Архивын нягтруулсан шүүгээ"/>
    <x v="3"/>
    <s v="Эрдэнэт үйлдвэр ТӨҮГ"/>
    <s v="ТӨБЗГ"/>
    <s v="6-1/6299"/>
    <s v="2021.11.22"/>
    <s v=" 6-1/6438"/>
    <s v="Д.Отгонсүрэн"/>
    <s v="өөрийн хөрөнгө"/>
    <n v="988060800"/>
    <m/>
    <m/>
    <m/>
    <m/>
    <m/>
    <m/>
    <m/>
  </r>
  <r>
    <n v="1098"/>
    <d v="2021-11-08T00:00:00"/>
    <m/>
    <x v="1"/>
    <s v="Апейро ХХК"/>
    <d v="2021-11-22T00:00:00"/>
    <m/>
    <s v="Сүлжээний хэрэгсэл"/>
    <x v="6"/>
    <s v="Эрдэнэт үйлдвэр ТӨҮГ"/>
    <s v="ТӨБЗГ"/>
    <m/>
    <m/>
    <m/>
    <s v="Д.Номингэрэл"/>
    <m/>
    <m/>
    <m/>
    <m/>
    <m/>
    <m/>
    <m/>
    <m/>
    <m/>
  </r>
  <r>
    <n v="1099"/>
    <d v="2021-11-08T00:00:00"/>
    <m/>
    <x v="2"/>
    <s v="Би си ти ХХК "/>
    <d v="2021-11-22T00:00:00"/>
    <m/>
    <s v="Ажлын хэрэгцээнд нэмэлтээр компьютер, принтер, түүний дагалдах хэрэгсэлүүд худалдан авах"/>
    <x v="1"/>
    <s v="Диспетчерийн үндэсний төв"/>
    <s v="ЭХС"/>
    <s v=" 6-1/6256"/>
    <s v="2021.11.22"/>
    <s v=" 6-1/6439"/>
    <m/>
    <m/>
    <m/>
    <m/>
    <m/>
    <m/>
    <m/>
    <m/>
    <m/>
    <m/>
  </r>
  <r>
    <n v="1100"/>
    <d v="2021-11-09T00:00:00"/>
    <m/>
    <x v="2"/>
    <s v="Меса инженеринг ХХК "/>
    <d v="2021-11-23T00:00:00"/>
    <m/>
    <s v="Бөмбөлөгт тээрмийн резин хуягийн иж бүрдэл"/>
    <x v="7"/>
    <s v="Эрдэнэт үйлдвэр ТӨҮГ"/>
    <s v="ТӨБЗГ"/>
    <m/>
    <s v="2021.11.11"/>
    <s v=" 6-1/6291"/>
    <s v="Г.Мөнхцэцэг"/>
    <m/>
    <m/>
    <m/>
    <m/>
    <m/>
    <m/>
    <m/>
    <m/>
    <m/>
  </r>
  <r>
    <n v="1101"/>
    <d v="2021-11-10T00:00:00"/>
    <m/>
    <x v="2"/>
    <s v="Вокомтехнологи ХХК"/>
    <d v="2021-11-24T00:00:00"/>
    <m/>
    <s v="Музейн дижитал үзмэрийн баяжилт, видео зураглал"/>
    <x v="6"/>
    <s v="Чингис хаан муэей"/>
    <s v="Соёлын сайд"/>
    <s v=" -"/>
    <s v=" -"/>
    <s v=" -"/>
    <m/>
    <m/>
    <m/>
    <m/>
    <m/>
    <m/>
    <m/>
    <m/>
    <m/>
    <m/>
  </r>
  <r>
    <n v="1102"/>
    <d v="2021-11-10T00:00:00"/>
    <m/>
    <x v="9"/>
    <s v="Монолаб ХХК"/>
    <d v="2021-11-24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66"/>
    <s v="Б.Сугармаа"/>
    <s v="Улсын төсөв"/>
    <s v="-"/>
    <m/>
    <m/>
    <m/>
    <m/>
    <m/>
    <m/>
    <m/>
  </r>
  <r>
    <n v="1103"/>
    <d v="2021-11-10T00:00:00"/>
    <m/>
    <x v="9"/>
    <s v="Монбиофарм ХХК"/>
    <d v="2021-11-24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70"/>
    <s v="Б.Сугармаа"/>
    <s v="Улсын төсөв"/>
    <s v="-"/>
    <m/>
    <m/>
    <m/>
    <m/>
    <m/>
    <m/>
    <m/>
  </r>
  <r>
    <n v="1104"/>
    <d v="2021-11-11T00:00:00"/>
    <m/>
    <x v="9"/>
    <s v="И эл ди эй ХХК "/>
    <d v="2021-11-25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71"/>
    <s v="Б.Сугармаа"/>
    <s v="Улсын төсөв"/>
    <s v="-"/>
    <m/>
    <m/>
    <m/>
    <m/>
    <m/>
    <m/>
    <m/>
  </r>
  <r>
    <n v="1105"/>
    <d v="2021-11-15T00:00:00"/>
    <m/>
    <x v="6"/>
    <s v="Дижитал актив ХХК"/>
    <d v="2021-11-29T00:00:00"/>
    <m/>
    <s v="Тоног төхөөрөмжийн тос"/>
    <x v="3"/>
    <s v="Эрдэнэт үйлдвэр ТӨҮГ"/>
    <s v="ТӨБЗГ"/>
    <s v="6-1/6377"/>
    <s v="2021.11.29"/>
    <s v="6-1/6543"/>
    <s v="Л.Амгалан"/>
    <s v="Өөрийн хөрөнгө"/>
    <n v="1402912500"/>
    <m/>
    <m/>
    <m/>
    <m/>
    <m/>
    <m/>
    <m/>
  </r>
  <r>
    <n v="1106"/>
    <d v="2021-11-16T00:00:00"/>
    <m/>
    <x v="5"/>
    <s v="Булжих минерал майнинг ХХК"/>
    <d v="2021-11-30T00:00:00"/>
    <m/>
    <s v="Тусгай зориулалтын автомашин"/>
    <x v="2"/>
    <s v="Эрдэнэт үйлдвэр ТӨҮГ"/>
    <s v="ТӨБЗГ"/>
    <s v=" 6-1/6421"/>
    <s v="2021.11.24"/>
    <s v=" 6-1/6493"/>
    <s v="Ч.Баярмаа"/>
    <s v="Өөрийн хөрөнгө"/>
    <n v="1707720000"/>
    <m/>
    <m/>
    <m/>
    <m/>
    <m/>
    <m/>
    <m/>
  </r>
  <r>
    <n v="1107"/>
    <d v="2021-11-16T00:00:00"/>
    <m/>
    <x v="9"/>
    <s v="Юнайтед белаз машинери ХХК"/>
    <d v="2021-11-30T00:00:00"/>
    <m/>
    <s v="Дугуйт түрэгчийн дугуй"/>
    <x v="1"/>
    <s v="Эрдэнэс-Тавантолгой ХК"/>
    <s v="УУХҮС"/>
    <s v="6-1/6416"/>
    <s v="2021.11.30"/>
    <s v="6-1/6575"/>
    <s v="Б.Сугармаа"/>
    <s v="өөрийн хөрөнгө"/>
    <n v="176000000"/>
    <s v="сунгасан"/>
    <m/>
    <m/>
    <m/>
    <m/>
    <m/>
    <m/>
  </r>
  <r>
    <n v="1108"/>
    <d v="2021-11-17T00:00:00"/>
    <m/>
    <x v="6"/>
    <s v="Монтех дистрибьюшн ХХК"/>
    <d v="2021-12-01T00:00:00"/>
    <m/>
    <s v="Эмнэлгийн тоног төхөөрөмж"/>
    <x v="8"/>
    <s v="Эх, нярай, эмэгтэйчүүдийн үндэсний төв"/>
    <s v="ЭМС"/>
    <s v="6-1/6403"/>
    <s v="2021.11.30"/>
    <s v="6-1/6581"/>
    <s v="Л.Амгалан"/>
    <m/>
    <m/>
    <m/>
    <m/>
    <m/>
    <m/>
    <m/>
    <m/>
    <m/>
  </r>
  <r>
    <n v="1109"/>
    <d v="2021-11-17T00:00:00"/>
    <m/>
    <x v="3"/>
    <s v="Их мянган инженерчлэл ХХК"/>
    <d v="2021-12-01T00:00:00"/>
    <m/>
    <s v="Иргэд хүүхэд, залуучууд, ахмад настанд зориулсан хөгжлийн төвийн зураг төсөв"/>
    <x v="6"/>
    <s v="ЧД ХААА"/>
    <s v="Нийслэлийн ЗД"/>
    <s v="6-1/6426"/>
    <s v="2021.11.25"/>
    <s v=" 6-1/6500"/>
    <s v="Д.Отгонсүрэн"/>
    <n v="0"/>
    <m/>
    <m/>
    <m/>
    <m/>
    <m/>
    <m/>
    <m/>
    <m/>
  </r>
  <r>
    <n v="1110"/>
    <d v="2021-11-17T00:00:00"/>
    <m/>
    <x v="9"/>
    <s v="Синостийл эквюпмент энд инженеринг энд инжежеринг ХХК "/>
    <d v="2021-12-01T00:00:00"/>
    <m/>
    <s v="Нүүрс баяжуулах үйлдвэрийн зураг төсөв боловсруулах, барилга угсралтын ажил гүйцэтгэх"/>
    <x v="0"/>
    <s v="Эрдэнэс-Тавантолгой ХК"/>
    <s v="УУХҮС"/>
    <m/>
    <s v="2021.11.23"/>
    <s v="6-1/6457"/>
    <s v="Б.Сугармаа"/>
    <s v="өөрийн хөрөнгө"/>
    <n v="956447866100"/>
    <m/>
    <m/>
    <m/>
    <m/>
    <m/>
    <m/>
    <m/>
  </r>
  <r>
    <n v="1111"/>
    <d v="2021-11-17T00:00:00"/>
    <m/>
    <x v="6"/>
    <s v="Их хаш дал ХХК"/>
    <d v="2021-12-01T00:00:00"/>
    <m/>
    <s v="Ардын хувьсгалын 100 жилийн ойн хүндэт медаль, медалийн хайрцаг, үнэмлэхний хавтас хийж нийлүүлэх"/>
    <x v="0"/>
    <s v="Ерөнхийлөгчийн Тамгын газар"/>
    <s v="Ерөнхийлөгчийн Тамгын газрын дарга"/>
    <m/>
    <s v="2021.11.25"/>
    <s v="6-1/6519"/>
    <s v="Л.Амгалан"/>
    <m/>
    <m/>
    <m/>
    <m/>
    <m/>
    <m/>
    <m/>
    <m/>
    <m/>
  </r>
  <r>
    <n v="1112"/>
    <d v="2021-11-17T00:00:00"/>
    <m/>
    <x v="3"/>
    <s v="Бодь электроникс ХХК"/>
    <d v="2021-12-01T00:00:00"/>
    <m/>
    <s v="Цагаан хадны нүүрс ачилт буулгалтын талбайд хяналтын камер"/>
    <x v="8"/>
    <s v="Эрдэнэс-Тавантолгой ХК"/>
    <s v="УУХҮС"/>
    <s v="6-1/6422"/>
    <s v="2021.11.30"/>
    <s v="6-1/6593"/>
    <s v="Д.Отгонсүрэн"/>
    <s v="өөрийн хөрөнгө"/>
    <n v="297777000"/>
    <m/>
    <m/>
    <m/>
    <m/>
    <m/>
    <m/>
    <m/>
  </r>
  <r>
    <n v="1113"/>
    <d v="2021-11-17T00:00:00"/>
    <m/>
    <x v="9"/>
    <s v="Газар дэлхий ХХК"/>
    <d v="2021-12-01T00:00:00"/>
    <m/>
    <s v="Үйлдвэрлэл, технологийн паркийн хүрээнд хэрэгжих төслүүдийн Байгаль орчны нарийвчилсан үнэлгээ"/>
    <x v="7"/>
    <s v="Эрдэнэс-Тавантолгой ХК"/>
    <s v="УУХҮС"/>
    <m/>
    <s v="2021.11.23"/>
    <s v="6-1/6453"/>
    <s v="Б.Сугармаа"/>
    <s v="өөрийн хөрөнгө"/>
    <n v="223850000"/>
    <m/>
    <m/>
    <m/>
    <m/>
    <m/>
    <m/>
    <m/>
  </r>
  <r>
    <n v="1114"/>
    <d v="2021-11-18T00:00:00"/>
    <m/>
    <x v="3"/>
    <s v="Гранд макс ХХК "/>
    <d v="2021-12-02T00:00:00"/>
    <m/>
    <s v="Архивын нягтруулсан шүүгээ"/>
    <x v="3"/>
    <s v="Эрдэнэт үйлдвэр ТӨҮГ"/>
    <s v="ТӨБЗГ"/>
    <s v="6-1/6299"/>
    <s v="2021.11.22"/>
    <s v=" 6-1/6438"/>
    <s v="Д.Отгонсүрэн"/>
    <s v="өөрийн хөрөнгө"/>
    <n v="988060800"/>
    <m/>
    <m/>
    <m/>
    <m/>
    <m/>
    <m/>
    <m/>
  </r>
  <r>
    <n v="1115"/>
    <d v="2021-11-18T00:00:00"/>
    <m/>
    <x v="9"/>
    <s v="Бодиз интернэйшнл групп ХХК"/>
    <d v="2021-12-02T00:00:00"/>
    <m/>
    <s v="Ланд круйзер 70 серийн автомашиний сэлбэг нийлүүлэх"/>
    <x v="0"/>
    <s v="Эрдэнэс-Тавантолгой ХК"/>
    <s v="УУХҮС"/>
    <m/>
    <s v="2021.11.23"/>
    <s v="6-1/6456"/>
    <s v="Б.Сугармаа"/>
    <s v="өөрийн хөрөнгө"/>
    <n v="550000000"/>
    <m/>
    <m/>
    <m/>
    <m/>
    <m/>
    <m/>
    <m/>
  </r>
  <r>
    <n v="1116"/>
    <d v="2021-11-18T00:00:00"/>
    <m/>
    <x v="1"/>
    <s v="Саммит компьютер технологи ХХК "/>
    <d v="2021-12-02T00:00:00"/>
    <m/>
    <s v="118 дугаар сургуульд тоног төхөөрөмж худалдан авах"/>
    <x v="1"/>
    <s v="Улаанбаатар хотын Захирагчийн ажлын алба"/>
    <s v="Нийслэлийн ЗД"/>
    <s v="6-1/6482"/>
    <s v="2021.11.30"/>
    <s v="6-1/6576"/>
    <s v="Д.Номингэрэл"/>
    <s v="Нийслэлийн орон нутгийн хөгжлийн сан "/>
    <n v="60000000"/>
    <s v="тийм"/>
    <m/>
    <m/>
    <m/>
    <m/>
    <m/>
    <m/>
  </r>
  <r>
    <n v="1117"/>
    <d v="2021-11-19T00:00:00"/>
    <m/>
    <x v="5"/>
    <s v="Гранд макс ХХК"/>
    <d v="2021-12-03T00:00:00"/>
    <m/>
    <s v="Чингэлтэй дүүргийн татварын хэлтэст архивын тоног төхөөрөмж, цахим сургалтын камер, нийлүүлэгийг сонгох"/>
    <x v="1"/>
    <s v="ЧД ХААА"/>
    <s v="Нийслэлийн ЗД"/>
    <s v=" 6-1/6460"/>
    <s v="2021.11.30"/>
    <s v=" 6-1/6584"/>
    <s v="Ч.Баярмаа"/>
    <s v="ОНТ"/>
    <n v="40000000"/>
    <m/>
    <m/>
    <m/>
    <m/>
    <m/>
    <m/>
    <m/>
  </r>
  <r>
    <n v="1118"/>
    <d v="2021-11-19T00:00:00"/>
    <m/>
    <x v="1"/>
    <s v="Өндөр овоо ХХК"/>
    <d v="2021-12-03T00:00:00"/>
    <m/>
    <s v="Ланд круйзер 70 серийн автомашиний сэлбэг нийлүүлэх"/>
    <x v="2"/>
    <s v="Эрдэнэс-Тавантолгой ХК"/>
    <s v="УУХҮС"/>
    <s v="6-1/6511"/>
    <s v="2021.12.03"/>
    <s v="6-1/6659"/>
    <s v="Д.Номингэрэл"/>
    <s v="Өөрийн хөрөнгө "/>
    <n v="550000000"/>
    <m/>
    <m/>
    <m/>
    <m/>
    <m/>
    <m/>
    <m/>
  </r>
  <r>
    <n v="1119"/>
    <d v="2021-11-22T00:00:00"/>
    <m/>
    <x v="6"/>
    <s v="Вондер вон ХХК"/>
    <d v="2021-12-06T00:00:00"/>
    <m/>
    <s v="Цахилгааны аппаратур"/>
    <x v="2"/>
    <s v="Эрдэнэт үйлдвэр ТӨҮГ"/>
    <s v="ТӨБЗГ"/>
    <s v="6-1/6583"/>
    <s v="2021.12.06"/>
    <s v="6-1/6679"/>
    <s v="Л.Амгалан"/>
    <s v="Өөрийн хөрөнгө"/>
    <m/>
    <m/>
    <m/>
    <m/>
    <m/>
    <m/>
    <m/>
    <m/>
  </r>
  <r>
    <n v="1120"/>
    <d v="2021-11-22T00:00:00"/>
    <m/>
    <x v="3"/>
    <s v="Ариун мед трейд ХХК "/>
    <d v="2021-12-06T00:00:00"/>
    <m/>
    <s v="Чойбалсан сумын эрүүл мэндийн төвийн тоног төхөөрөмж худалдан авах"/>
    <x v="1"/>
    <s v="Дорнод аймгийн Чойбалсан сумын ЗДТГ"/>
    <s v="Дорнод аймгийн ЗД"/>
    <s v="6-1/6464"/>
    <s v="2021.12.02"/>
    <s v=" 6-1/6631"/>
    <s v="Д.Отгонсүрэн"/>
    <s v="ОНХС"/>
    <n v="35000000"/>
    <m/>
    <m/>
    <m/>
    <m/>
    <m/>
    <m/>
    <m/>
  </r>
  <r>
    <n v="1121"/>
    <d v="2021-11-22T00:00:00"/>
    <m/>
    <x v="1"/>
    <s v="Мон фалү консалтинг ХХК "/>
    <d v="2021-12-06T00:00:00"/>
    <m/>
    <s v="Сургууль, цэцэрлэг, дотуур байрны нүхэн жорлонг ариун цэврийн байгууламжаар солих төсөл арга хэмжээ"/>
    <x v="0"/>
    <s v="БШУЯ"/>
    <s v="БШУС"/>
    <m/>
    <s v="2021.11.25"/>
    <s v="6-1/6510"/>
    <s v="Д.Номингэрэл"/>
    <s v="Бусад"/>
    <n v="1070000000"/>
    <m/>
    <m/>
    <m/>
    <m/>
    <m/>
    <m/>
    <m/>
  </r>
  <r>
    <n v="1122"/>
    <d v="2021-11-23T00:00:00"/>
    <m/>
    <x v="2"/>
    <s v="Иззи оффис ХХК"/>
    <d v="2021-12-07T00:00:00"/>
    <m/>
    <s v="Коронавируст халдварын үеийн эм, эмнэлгийн хэрэгсэл, урвалж оношлуур худалдан авах 11-р сар"/>
    <x v="2"/>
    <s v="ХӨСҮТ"/>
    <s v="ЭМС"/>
    <s v=" 6-1/6540"/>
    <s v="2021.11.30"/>
    <s v=" 6-1/6578"/>
    <s v="Г.Мөнхцэцэг"/>
    <m/>
    <m/>
    <m/>
    <m/>
    <m/>
    <m/>
    <m/>
    <m/>
    <m/>
  </r>
  <r>
    <n v="1123"/>
    <d v="2021-11-23T00:00:00"/>
    <m/>
    <x v="5"/>
    <s v="Бизнес фокус ХХК"/>
    <d v="2021-12-07T00:00:00"/>
    <m/>
    <s v="Сум дундын сургуулиудын хүүхдийн зуслан"/>
    <x v="0"/>
    <s v="ТХААГ"/>
    <s v="Шадар сайд"/>
    <m/>
    <s v="2021.11.29"/>
    <s v=" 6-1/6544"/>
    <s v="Ч.Баярмаа"/>
    <m/>
    <m/>
    <m/>
    <m/>
    <m/>
    <m/>
    <m/>
    <m/>
    <m/>
  </r>
  <r>
    <n v="1124"/>
    <d v="2021-11-23T00:00:00"/>
    <m/>
    <x v="6"/>
    <s v="Хотулун бэхи групп ХХК"/>
    <d v="2021-12-07T00:00:00"/>
    <m/>
    <s v="Нормын хувцас, зөөлөн эдлэл нийлүүлэх"/>
    <x v="2"/>
    <s v="ГЕГ"/>
    <s v="Сангийн сайд"/>
    <s v="6-1/6539"/>
    <s v="2021.12.07"/>
    <s v="6-1/6710"/>
    <s v="Л.Амгалан"/>
    <s v="Улсын төсөв"/>
    <n v="1200000000"/>
    <m/>
    <m/>
    <m/>
    <m/>
    <m/>
    <m/>
    <m/>
  </r>
  <r>
    <n v="1125"/>
    <d v="2021-11-24T00:00:00"/>
    <m/>
    <x v="2"/>
    <s v="Апейро ХХК"/>
    <d v="2021-12-08T00:00:00"/>
    <m/>
    <s v="Их чадлын насос"/>
    <x v="1"/>
    <s v="Эрдэнэт үйлдвэр ТӨҮГ"/>
    <s v="ТӨБЗГ"/>
    <s v=" 6-1/6541"/>
    <s v="2021.12.08"/>
    <s v="6-1/6752"/>
    <s v="Г.Мөнхцэцэг"/>
    <m/>
    <m/>
    <m/>
    <m/>
    <m/>
    <m/>
    <m/>
    <m/>
    <m/>
  </r>
  <r>
    <n v="1126"/>
    <d v="2021-11-25T00:00:00"/>
    <m/>
    <x v="3"/>
    <s v="Фленти трейд ХХК"/>
    <d v="2021-12-09T00:00:00"/>
    <m/>
    <s v="Аж ахуйн бараа материал худалдан авах, Багц-1"/>
    <x v="1"/>
    <s v="Нийслэлийн Өргөө амаржих газар"/>
    <s v="ЭМС"/>
    <s v="6-1/6538"/>
    <s v="2021.12.09"/>
    <s v=" 6-1/6774"/>
    <s v="Д.Отгонсүрэн"/>
    <s v="улсын төсөв"/>
    <n v="37071360"/>
    <m/>
    <m/>
    <m/>
    <m/>
    <m/>
    <m/>
    <m/>
  </r>
  <r>
    <n v="1127"/>
    <d v="2021-11-25T00:00:00"/>
    <m/>
    <x v="6"/>
    <s v="Ихэр мөнх ХХК "/>
    <d v="2021-12-09T00:00:00"/>
    <m/>
    <s v="&quot;Даланзадгайн цэцэрлэгт хүрээлэн&quot; чиглэлийн дугуйн зам, автозам зогсоолын зураг төсвийг боловсруулах"/>
    <x v="8"/>
    <s v="Өмнөговь аймгийн ОНӨГ"/>
    <s v="Өмнөговь аймгийн ЗД"/>
    <m/>
    <s v="2021.12.07"/>
    <s v="6-1/6705"/>
    <s v="Л.Амгалан"/>
    <m/>
    <m/>
    <m/>
    <m/>
    <m/>
    <m/>
    <m/>
    <m/>
    <m/>
  </r>
  <r>
    <n v="1128"/>
    <d v="2021-11-25T00:00:00"/>
    <m/>
    <x v="5"/>
    <s v="Увс өргөө ХХК"/>
    <d v="2021-12-09T00:00:00"/>
    <m/>
    <s v="Цэцэрлэгийн барилгын өргөтгөл"/>
    <x v="1"/>
    <s v="ТХААГ"/>
    <s v="Шадар сайд"/>
    <s v=" 6-1/6551"/>
    <s v="2021.12.09"/>
    <s v=" 6-1/6772"/>
    <s v="Ч.Баярмаа"/>
    <s v="УТ"/>
    <n v="900000000"/>
    <m/>
    <m/>
    <m/>
    <m/>
    <m/>
    <m/>
    <m/>
  </r>
  <r>
    <n v="1129"/>
    <d v="2021-11-25T00:00:00"/>
    <m/>
    <x v="3"/>
    <s v="Фленти трейд ХХК"/>
    <d v="2021-12-09T00:00:00"/>
    <m/>
    <s v="Аж ахуйн бараа материал худалдан авах, Багц-2"/>
    <x v="1"/>
    <s v="Нийслэлийн Өргөө амаржих газар"/>
    <s v="ЭМС"/>
    <s v="6-1/6538"/>
    <s v="2021.12.09"/>
    <s v=" 6-1/6774"/>
    <s v="Д.Отгонсүрэн"/>
    <s v="улсын төсөв"/>
    <n v="8840740"/>
    <m/>
    <m/>
    <m/>
    <m/>
    <m/>
    <m/>
    <m/>
  </r>
  <r>
    <n v="1130"/>
    <d v="2021-11-29T00:00:00"/>
    <m/>
    <x v="9"/>
    <s v="Ихэр мөнх ХХК"/>
    <d v="2021-12-13T00:00:00"/>
    <m/>
    <s v="Улаангом-Тэс чиглэлийн авто замын зарим хэсгийг сайжруулах ажлын зураг төсөв хийх"/>
    <x v="3"/>
    <s v="Увс аймгийн ОНӨГ"/>
    <s v="Увс аймгийн ЗД"/>
    <s v=" 6-1/6574"/>
    <s v="2021.12.13"/>
    <s v="6-1/6851"/>
    <s v="Б.Сугармаа"/>
    <s v="орон нутгийн төсөв"/>
    <n v="80000000"/>
    <m/>
    <m/>
    <m/>
    <m/>
    <m/>
    <m/>
    <m/>
  </r>
  <r>
    <n v="1131"/>
    <d v="2021-11-29T00:00:00"/>
    <m/>
    <x v="6"/>
    <s v="Вотер филтер ХХК"/>
    <d v="2021-12-13T00:00:00"/>
    <m/>
    <s v="Өвлийн хүлэмжийн ажил гүйцэтгэгч сонгон шалгаруулах"/>
    <x v="1"/>
    <s v="Нийслэлийн хот тохижилтийн газар ОНӨААТҮГ"/>
    <s v="Нийслэлийн ЗД"/>
    <s v="6-1/6594"/>
    <s v="2021.12.07"/>
    <s v="6-1/6707"/>
    <s v="Л.Амгалан"/>
    <s v="Өөрийн хөрөнгө"/>
    <n v="180000000"/>
    <m/>
    <m/>
    <m/>
    <m/>
    <m/>
    <m/>
    <m/>
  </r>
  <r>
    <n v="1132"/>
    <d v="2021-11-30T00:00:00"/>
    <m/>
    <x v="9"/>
    <s v="Нью оптимум ХХК"/>
    <d v="2021-12-14T00:00:00"/>
    <m/>
    <s v="Хагас автомат гагнуурын хэрэгсэл"/>
    <x v="2"/>
    <s v="Эрдэнэт үйлдвэр ТӨҮГ"/>
    <s v="ТӨБЗГ"/>
    <s v="6-1/6626"/>
    <s v="2021.12.09"/>
    <s v=" 6-1/6776"/>
    <s v="Б.Сугармаа"/>
    <s v="өөрийн хөрөнгө"/>
    <n v="154837650"/>
    <s v="сунгаагүй"/>
    <m/>
    <m/>
    <m/>
    <m/>
    <m/>
    <m/>
  </r>
  <r>
    <n v="1133"/>
    <d v="2021-12-01T00:00:00"/>
    <m/>
    <x v="2"/>
    <s v="Оакс экспресс монголиа ХХК"/>
    <d v="2021-12-15T00:00:00"/>
    <m/>
    <s v="3 тн даацтай ачааны лифтийг шинэчилж, солих ажил"/>
    <x v="0"/>
    <s v="Эрдэнэт үйлдвэр ТӨҮГ"/>
    <s v="ТӨБЗГ"/>
    <s v=" -"/>
    <s v="2021.12.06"/>
    <s v=" 6-1/6688"/>
    <s v="Г.Мөнхцэцэг"/>
    <m/>
    <m/>
    <m/>
    <m/>
    <m/>
    <m/>
    <m/>
    <m/>
    <m/>
  </r>
  <r>
    <n v="1134"/>
    <d v="2021-12-02T00:00:00"/>
    <m/>
    <x v="1"/>
    <s v="Хөх сэрхийн мандал ХХК "/>
    <d v="2021-12-16T00:00:00"/>
    <m/>
    <s v="Баяжуулах үйлдвэр. Бутлан тээвэрлэх хэрэгслийн конвейеруудын хүчний кабель ба кабелийн трассыг солих"/>
    <x v="0"/>
    <s v="Эрдэнэт үйлдвэр ТӨҮГ"/>
    <s v="ТӨБЗГ"/>
    <m/>
    <s v="2021.12.06"/>
    <s v="6-1/6681"/>
    <s v="Д.Номингэрэл"/>
    <s v="Өөрийн хөрөнгө"/>
    <n v="950000000"/>
    <m/>
    <m/>
    <m/>
    <m/>
    <m/>
    <m/>
    <m/>
  </r>
  <r>
    <n v="1135"/>
    <d v="2021-12-02T00:00:00"/>
    <m/>
    <x v="2"/>
    <s v="Зэт ди эн смарт энержи ХХК"/>
    <d v="2021-12-16T00:00:00"/>
    <m/>
    <s v="Агаарын бохирдлыг бууруулах зорилгоор ухаалаг тоолуур худалдан авах"/>
    <x v="1"/>
    <s v="Хөвсгөл аймгийн ОНӨГ"/>
    <s v="Хөвсгөл аймгийн ЗД"/>
    <s v=" 6-1/6687"/>
    <s v="2021.12.16"/>
    <s v=" 6-1/6908"/>
    <s v="Г.Мөнхцэцэг"/>
    <m/>
    <m/>
    <m/>
    <m/>
    <m/>
    <m/>
    <m/>
    <m/>
    <m/>
  </r>
  <r>
    <n v="1136"/>
    <d v="2021-12-02T00:00:00"/>
    <m/>
    <x v="1"/>
    <s v="Цаст ганри групп ХХК "/>
    <d v="2021-12-16T00:00:00"/>
    <m/>
    <s v="Эмаль будаг"/>
    <x v="1"/>
    <s v="Эрдэнэт үйлдвэр ТӨҮГ"/>
    <s v="ТӨБЗГ"/>
    <s v="6-1/6685"/>
    <s v="2021.12.16"/>
    <s v="6-1/6907"/>
    <s v="Д.Номингэрэл"/>
    <s v="Өөрийн хөрөнгө"/>
    <n v="1171355871"/>
    <m/>
    <m/>
    <m/>
    <m/>
    <m/>
    <m/>
    <m/>
  </r>
  <r>
    <n v="1137"/>
    <d v="2021-12-02T00:00:00"/>
    <m/>
    <x v="2"/>
    <s v="Жи эйч интер трейд ХК"/>
    <d v="2021-12-16T00:00:00"/>
    <m/>
    <s v="Эмаль будаг"/>
    <x v="0"/>
    <s v="Эрдэнэт үйлдвэр ТӨҮГ"/>
    <s v="ТӨБЗГ"/>
    <s v=" -"/>
    <s v="2021.12.06"/>
    <s v=" 6-1/6686"/>
    <s v="Г.Мөнхцэцэг"/>
    <m/>
    <m/>
    <m/>
    <m/>
    <m/>
    <m/>
    <m/>
    <m/>
    <m/>
  </r>
  <r>
    <n v="1138"/>
    <s v="2021.12.03"/>
    <m/>
    <x v="9"/>
    <s v="Гранд макс ХХК"/>
    <d v="2021-12-17T00:00:00"/>
    <m/>
    <s v="Үзмэр, үзүүллэгийн танхимын тоноглол, сан хөмрөгийн хадгалалт хамгаалалт, сэргээн засварлалтын дагалдах хэрэгслүүд Багц-1"/>
    <x v="8"/>
    <s v="Чингис хаан музей"/>
    <s v="Соёлын сайд"/>
    <s v="6-1/6712"/>
    <s v="2021.12.17"/>
    <s v=" 6-1/6928"/>
    <s v="Б.Сугармаа"/>
    <s v="улсын төсөв"/>
    <n v="427000000"/>
    <m/>
    <m/>
    <m/>
    <m/>
    <m/>
    <m/>
    <m/>
  </r>
  <r>
    <n v="1139"/>
    <d v="2021-12-06T00:00:00"/>
    <m/>
    <x v="3"/>
    <s v="Юнилаб ХХК "/>
    <d v="2021-12-20T00:00:00"/>
    <m/>
    <s v="Нийслэлийн Авто замын хөгжлийн газрын Материал шинжилгээний лабораторт шаардлагатай тоног төхөөрөмж, багаж хэрэгсэл"/>
    <x v="0"/>
    <s v="НХААГ"/>
    <s v="Нийслэлийн ЗД"/>
    <n v="0"/>
    <s v="2021.12.08"/>
    <s v=" 6-1/6743"/>
    <s v="Д.Отгонсүрэн"/>
    <n v="0"/>
    <m/>
    <m/>
    <m/>
    <m/>
    <m/>
    <m/>
    <m/>
    <m/>
  </r>
  <r>
    <n v="1140"/>
    <d v="2021-12-06T00:00:00"/>
    <m/>
    <x v="9"/>
    <s v="Флоу процесс ХХК "/>
    <d v="2021-12-20T00:00:00"/>
    <m/>
    <s v="Нийслэлийн Авто замын хөгжлийн газрын Материал шинжилгээний лабораторт шаардлагатай тоног төхөөрөмж, багаж хэрэгсэл"/>
    <x v="1"/>
    <s v="Нийслэлийн Авто замын хөгжлийн газар"/>
    <s v="Нийслэлийн ЗД"/>
    <s v="6-1/6745"/>
    <s v="2021.12.20"/>
    <s v="6-1/6977"/>
    <s v="Б.Сугармаа"/>
    <s v="Нийслэлийн Авто замын хөгжлийн сан"/>
    <n v="200000000"/>
    <s v="сунгасан"/>
    <m/>
    <m/>
    <m/>
    <m/>
    <m/>
    <m/>
  </r>
  <r>
    <n v="1141"/>
    <d v="2021-12-06T00:00:00"/>
    <m/>
    <x v="5"/>
    <s v="Лаулау ХХК "/>
    <d v="2021-12-20T00:00:00"/>
    <m/>
    <s v="Соёлын төвийн барилга"/>
    <x v="8"/>
    <s v="Баян-Өлгий аймгийн ОНӨГ"/>
    <s v="Баян-Өлгий аймгийн ЗД"/>
    <m/>
    <s v="2021.12.13"/>
    <s v=" 6-1/6860"/>
    <s v="Ч.Баярмаа"/>
    <m/>
    <m/>
    <m/>
    <m/>
    <m/>
    <m/>
    <m/>
    <m/>
    <m/>
  </r>
  <r>
    <n v="1142"/>
    <d v="2021-12-06T00:00:00"/>
    <m/>
    <x v="6"/>
    <s v="Зоос импекс ХХК "/>
    <d v="2021-12-20T00:00:00"/>
    <m/>
    <s v="Цэцэрлэгийн барилгын өргөтгөл, 30 ор"/>
    <x v="1"/>
    <s v="ТХААГ"/>
    <s v="Шадар сайд"/>
    <s v="6-1/6742"/>
    <m/>
    <m/>
    <s v="Л.Амгалан"/>
    <s v="Улсын төсөв"/>
    <n v="960000000"/>
    <m/>
    <m/>
    <m/>
    <m/>
    <m/>
    <m/>
    <m/>
  </r>
  <r>
    <n v="1143"/>
    <d v="2021-12-07T00:00:00"/>
    <m/>
    <x v="5"/>
    <s v="Интер сайнс ХХК"/>
    <d v="2021-12-21T00:00:00"/>
    <m/>
    <s v="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тоосонцор хэмжих автомат багаж, бусад шаардлагатай багажаар тоноглох"/>
    <x v="4"/>
    <s v="БОАЖЯ"/>
    <s v="БОАЖС"/>
    <m/>
    <s v="2021.12.09"/>
    <s v=" 6-1/6771"/>
    <s v="Ч.Баярмаа"/>
    <m/>
    <m/>
    <m/>
    <m/>
    <m/>
    <m/>
    <m/>
    <m/>
    <m/>
  </r>
  <r>
    <n v="1144"/>
    <d v="2021-12-07T00:00:00"/>
    <m/>
    <x v="9"/>
    <s v="Мэдрүүр ХХК "/>
    <d v="2021-12-21T00:00:00"/>
    <m/>
    <s v="Гидроциклон ||"/>
    <x v="6"/>
    <s v="Эрдэнэт үйлдвэр ТӨҮГ"/>
    <s v="ТӨБЗГ"/>
    <s v="6-1/6744"/>
    <s v="2021.12.21"/>
    <s v=" 6-1/7011"/>
    <s v="Б.Сугармаа"/>
    <s v="өөрийн хөрөнгө"/>
    <n v="222605500"/>
    <s v="сунгасан"/>
    <m/>
    <m/>
    <m/>
    <m/>
    <m/>
    <m/>
  </r>
  <r>
    <n v="1145"/>
    <d v="2021-12-07T00:00:00"/>
    <m/>
    <x v="6"/>
    <s v="Монтех дистрибьюшн ХХК "/>
    <d v="2021-12-21T00:00:00"/>
    <m/>
    <s v="Агаар дахь тоосны дээж авдаг явуулын багаж"/>
    <x v="1"/>
    <s v="Дорноговь аймгийн Ус цаг уур, орчны шинжилгээний төв"/>
    <s v="Дорноговь аймгийн ЗД"/>
    <s v="6-1/6775"/>
    <s v="2021.12.20"/>
    <m/>
    <s v="Л.Амгалан"/>
    <m/>
    <m/>
    <m/>
    <m/>
    <m/>
    <m/>
    <m/>
    <m/>
    <m/>
  </r>
  <r>
    <n v="1146"/>
    <d v="2021-12-07T00:00:00"/>
    <m/>
    <x v="6"/>
    <s v="Флоу процесс ХХК"/>
    <d v="2021-12-21T00:00:00"/>
    <m/>
    <s v="Агаар дахь тоосны дээж авдаг явуулын багаж"/>
    <x v="1"/>
    <s v="Дорноговь аймгийн Ус цаг уур, орчны шинжилгээний төв"/>
    <s v="Дорноговь аймгийн ЗД"/>
    <s v="6-1/6775"/>
    <m/>
    <m/>
    <s v="Л.Амгалан"/>
    <m/>
    <m/>
    <m/>
    <m/>
    <m/>
    <m/>
    <m/>
    <m/>
    <m/>
  </r>
  <r>
    <n v="1147"/>
    <d v="2021-12-07T00:00:00"/>
    <m/>
    <x v="3"/>
    <s v="Мэйжик мед ХХК "/>
    <d v="2021-12-21T00:00:00"/>
    <m/>
    <s v="Хиймэл оюун ухаан нэвтрүүлэх тоног төхөөрөмж авах"/>
    <x v="0"/>
    <s v="ХӨСҮТ"/>
    <s v="ЭМС"/>
    <n v="0"/>
    <s v="2021.12.09"/>
    <s v=" 6-1/6773"/>
    <s v="Д.Отгонсүрэн"/>
    <n v="0"/>
    <m/>
    <m/>
    <m/>
    <m/>
    <m/>
    <m/>
    <m/>
    <m/>
  </r>
  <r>
    <n v="1148"/>
    <d v="2021-12-08T00:00:00"/>
    <m/>
    <x v="5"/>
    <s v="Бумбод ХХК"/>
    <d v="2021-12-22T00:00:00"/>
    <m/>
    <s v="Дорноговь аймгийн Сайншанд суман дахь депогийн барилгын ажил"/>
    <x v="8"/>
    <s v="УБТЗ ХНН"/>
    <s v="ТӨБЗГ"/>
    <m/>
    <s v="2021.12.14"/>
    <s v=" 6-1/6876"/>
    <s v="Ч.Баярмаа"/>
    <m/>
    <m/>
    <m/>
    <m/>
    <m/>
    <m/>
    <m/>
    <m/>
    <m/>
  </r>
  <r>
    <n v="1149"/>
    <d v="2021-12-08T00:00:00"/>
    <m/>
    <x v="5"/>
    <s v="Налайх сайн булаг ХХК"/>
    <d v="2021-12-22T00:00:00"/>
    <m/>
    <s v="Хоол хүнсний бусад материал худалдан авах"/>
    <x v="2"/>
    <s v="Тавантолгой түлш ХК"/>
    <s v="УУХҮС"/>
    <s v=" 6-1/6859"/>
    <s v="2021.12.21"/>
    <s v=" 6-1/7003"/>
    <s v="Ч.Баярмаа"/>
    <s v="Өөрийн хөрөнгө"/>
    <n v="347291211"/>
    <m/>
    <m/>
    <m/>
    <m/>
    <m/>
    <m/>
    <m/>
  </r>
  <r>
    <n v="1150"/>
    <d v="2021-12-09T00:00:00"/>
    <m/>
    <x v="6"/>
    <s v="Геосан ХХК"/>
    <d v="2021-12-23T00:00:00"/>
    <m/>
    <s v="&quot;Алтай&quot; нисэх буудлын бүх чиглэлтэй хэт өндөр давтамжийн радио дохиологч, зай хэмжих төхөөрөмж"/>
    <x v="3"/>
    <s v="Иргэний нисэхийн үндэсний төв"/>
    <s v="ЗТХС"/>
    <s v="6-1/6858"/>
    <s v="2021.12.23"/>
    <s v=" 6-1/7095"/>
    <s v="Л.Амгалан"/>
    <m/>
    <m/>
    <m/>
    <m/>
    <m/>
    <m/>
    <m/>
    <m/>
    <m/>
  </r>
  <r>
    <n v="1151"/>
    <d v="2021-12-09T00:00:00"/>
    <m/>
    <x v="6"/>
    <s v="Гараанй эс ти эс фүүдс ХХК"/>
    <d v="2021-12-23T00:00:00"/>
    <m/>
    <s v="Хор саармагжуулах хүнсний бүтээгдэхүүн"/>
    <x v="0"/>
    <s v="Эрдэнэт үйлдвэр ТӨҮГ"/>
    <s v="ТӨБЗГ"/>
    <m/>
    <s v="2021.12.14"/>
    <s v=" 6-1/6864"/>
    <s v="Л.Амгалан"/>
    <m/>
    <m/>
    <m/>
    <m/>
    <m/>
    <m/>
    <m/>
    <m/>
    <m/>
  </r>
  <r>
    <n v="1152"/>
    <d v="2021-12-10T00:00:00"/>
    <m/>
    <x v="2"/>
    <s v="Эко жүүс ХХК "/>
    <d v="2021-12-24T00:00:00"/>
    <m/>
    <s v="Хор саармагжуулах хүнсний бүтээгдэхүүн"/>
    <x v="0"/>
    <s v="Эрдэнэт үйлдвэр ТӨҮГ"/>
    <s v="ТӨБЗГ"/>
    <s v=" -"/>
    <s v="2021.12.20"/>
    <s v=" 6-1/6972"/>
    <s v="Г.Мөнхцэцэг"/>
    <m/>
    <m/>
    <m/>
    <m/>
    <m/>
    <m/>
    <m/>
    <m/>
    <m/>
  </r>
  <r>
    <n v="1153"/>
    <d v="2021-12-10T00:00:00"/>
    <m/>
    <x v="1"/>
    <s v="Си эй ти ди ХХК "/>
    <d v="2021-12-24T00:00:00"/>
    <m/>
    <s v="Нэг бүрийн хамгаалах хэрэгсэл"/>
    <x v="1"/>
    <s v="Эрдэнэт үйлдвэр ТӨҮГ"/>
    <s v="ТӨБЗГ"/>
    <s v="6-1/6874"/>
    <s v="2021.12.24"/>
    <s v="6-1/7098"/>
    <s v="Д.Номингэрэл"/>
    <s v="Өөрийн хөрөнгө"/>
    <n v="1107302663"/>
    <s v="тийм "/>
    <m/>
    <m/>
    <m/>
    <m/>
    <m/>
    <m/>
  </r>
  <r>
    <n v="1154"/>
    <d v="2021-12-10T00:00:00"/>
    <m/>
    <x v="5"/>
    <s v="Кад сүрвэй ХХК"/>
    <d v="2021-12-24T00:00:00"/>
    <m/>
    <s v="Аймаг сумыг холбосон хатуу хучилттай замын зураг төсөв хийлгэх"/>
    <x v="6"/>
    <s v="Сүхбаатар аймгийн Сүхбаатар сумын ЗДТГ"/>
    <s v="Сүхбаатар аймгийн ЗД"/>
    <s v=" 6-1/6866"/>
    <s v="2021.12.20"/>
    <s v=" 6-1/6963"/>
    <s v="Ч.Баярмаа"/>
    <m/>
    <m/>
    <m/>
    <m/>
    <m/>
    <m/>
    <m/>
    <m/>
    <m/>
  </r>
  <r>
    <n v="1155"/>
    <d v="2021-12-13T00:00:00"/>
    <m/>
    <x v="9"/>
    <s v="Нар сар газар ХХК "/>
    <d v="2021-12-27T00:00:00"/>
    <m/>
    <s v="Арвайхээр сумын 803 дугаар байр 20 айлын орон сууцны дээврийн засвар"/>
    <x v="1"/>
    <s v="Өвөрхангай аймгийн ОНӨГ"/>
    <s v="Өвөрхангай аймгийн ЗД"/>
    <s v="6-1/6870"/>
    <s v="2021.12.23"/>
    <s v=" 6-1/7070"/>
    <s v="Б.Сугармаа"/>
    <s v="ОНТ"/>
    <n v="30480000"/>
    <m/>
    <m/>
    <m/>
    <m/>
    <m/>
    <m/>
    <m/>
  </r>
  <r>
    <n v="1156"/>
    <d v="2021-12-13T00:00:00"/>
    <m/>
    <x v="9"/>
    <s v="Ундрам оюу ХХК "/>
    <d v="2021-12-27T00:00:00"/>
    <m/>
    <s v="&quot;Солонго дулааны станц&quot; ОНӨААТҮГ-ын 2021 оны түлш халаалтын зардалд тусгагдсан 2600 тонн нүүрс нийлүүлэх"/>
    <x v="3"/>
    <s v="Говь-Алтай аймгийн ОНӨГ"/>
    <s v="Говь-Алтай аймгийн ЗД"/>
    <s v="6-1/6879"/>
    <s v="2021.12.27"/>
    <s v=" 6-1/7151"/>
    <s v="Б.Сугармаа"/>
    <s v="ОНТ"/>
    <n v="320000000"/>
    <m/>
    <m/>
    <m/>
    <m/>
    <m/>
    <m/>
    <m/>
  </r>
  <r>
    <n v="1157"/>
    <d v="2021-12-13T00:00:00"/>
    <m/>
    <x v="3"/>
    <s v="Уаз мега ХХК"/>
    <d v="2021-12-27T00:00:00"/>
    <m/>
    <s v="Эрүүл мэндийн төвд машин худалдан авах"/>
    <x v="10"/>
    <s v="СХД ХААА"/>
    <s v="Нийслэлийн ЗД"/>
    <s v=" 6-1/6919"/>
    <m/>
    <m/>
    <s v="Д.Отгонсүрэн"/>
    <s v="ОНТ"/>
    <n v="70000000"/>
    <m/>
    <m/>
    <m/>
    <m/>
    <m/>
    <m/>
    <m/>
  </r>
  <r>
    <n v="1158"/>
    <d v="2021-12-13T00:00:00"/>
    <m/>
    <x v="3"/>
    <s v="Эбо холдинг ХХК"/>
    <d v="2021-12-27T00:00:00"/>
    <m/>
    <s v="Ган туйван ||"/>
    <x v="0"/>
    <s v="Эрдэнэт үйлдвэр ТӨҮГ"/>
    <s v="ТӨБЗГ"/>
    <n v="0"/>
    <s v="2021.12.17"/>
    <s v=" 6-1/6918"/>
    <s v="Д.Отгонсүрэн"/>
    <n v="0"/>
    <m/>
    <m/>
    <m/>
    <m/>
    <m/>
    <m/>
    <m/>
    <m/>
  </r>
  <r>
    <n v="1159"/>
    <d v="2021-12-13T00:00:00"/>
    <m/>
    <x v="5"/>
    <s v="Технологи сервис энд солюшн ХХК"/>
    <d v="2021-12-27T00:00:00"/>
    <m/>
    <s v="Хорооны нутаг дэвсгэрт камержуулалт хийх"/>
    <x v="1"/>
    <s v="ЧД ХААА"/>
    <s v="Нийслэлийн ЗД"/>
    <s v=" 6-1/6917"/>
    <s v="2021.12.27"/>
    <s v=" 6-1/7146"/>
    <s v="Ч.Баярмаа"/>
    <s v="ОНХС"/>
    <s v="7-р хороо-28,425,800  13-р хороо-48,280,300 16-р хороо-79,659,300"/>
    <m/>
    <m/>
    <m/>
    <m/>
    <m/>
    <m/>
    <m/>
  </r>
  <r>
    <n v="1160"/>
    <d v="2021-12-14T00:00:00"/>
    <m/>
    <x v="6"/>
    <s v="Десерт мийт ХХК "/>
    <d v="2021-12-28T00:00:00"/>
    <m/>
    <s v="Шугамын үзлэгийн камер"/>
    <x v="10"/>
    <s v="Эрдэнэт үйлдвэр ТӨҮГ"/>
    <s v="ТӨБЗГ"/>
    <m/>
    <m/>
    <m/>
    <m/>
    <m/>
    <m/>
    <m/>
    <m/>
    <m/>
    <m/>
    <m/>
    <m/>
    <m/>
  </r>
  <r>
    <n v="1161"/>
    <d v="2021-12-14T00:00:00"/>
    <m/>
    <x v="2"/>
    <s v="Пи эс си ХХК "/>
    <d v="2021-12-28T00:00:00"/>
    <m/>
    <s v="Согтуурал тандагч төхөөрөмж худалдан авах"/>
    <x v="0"/>
    <s v="Цагдаагийн ерөнхий газар"/>
    <s v="ХЗДХС"/>
    <s v=" -"/>
    <s v="2021.12.06"/>
    <s v=" 6-1/6686"/>
    <s v="Г.Мөнхцэцэг"/>
    <n v="0"/>
    <m/>
    <m/>
    <m/>
    <m/>
    <m/>
    <m/>
    <m/>
    <m/>
  </r>
  <r>
    <n v="1162"/>
    <d v="2021-12-14T00:00:00"/>
    <m/>
    <x v="5"/>
    <s v="Ариун мед трейд ХХК"/>
    <d v="2021-12-28T00:00:00"/>
    <m/>
    <s v="Алтны хэрэгсэл нийлүүлэх"/>
    <x v="1"/>
    <s v="Төрийн банк "/>
    <s v="СС"/>
    <s v=" 6-1/6965"/>
    <s v="2021.12.28"/>
    <s v=" 6-1/7152"/>
    <s v="Ч.Баярмаа"/>
    <m/>
    <m/>
    <m/>
    <m/>
    <m/>
    <m/>
    <m/>
    <m/>
    <m/>
  </r>
  <r>
    <n v="1163"/>
    <d v="2021-12-14T00:00:00"/>
    <m/>
    <x v="3"/>
    <s v="Эбо холдинг ХХК"/>
    <d v="2021-12-28T00:00:00"/>
    <m/>
    <s v="Ган хоолой ||"/>
    <x v="0"/>
    <s v="Эрдэнэт үйлдвэр ТӨҮГ"/>
    <s v="ТӨБЗГ"/>
    <n v="0"/>
    <s v="2021.12.17"/>
    <s v=" 6-1/6944"/>
    <s v="Д.Отгонсүрэн"/>
    <m/>
    <m/>
    <m/>
    <m/>
    <m/>
    <m/>
    <m/>
    <m/>
    <m/>
  </r>
  <r>
    <n v="1164"/>
    <d v="2021-12-14T00:00:00"/>
    <m/>
    <x v="6"/>
    <s v="Тогтвортой хөгжлийн санаачилга ТББ "/>
    <d v="2021-12-28T00:00:00"/>
    <m/>
    <s v="Хөдөлмөрийн тухай хуулийн 111 дүгээр зүйлийн хэрэгжилтэд мониторинг хийх"/>
    <x v="6"/>
    <s v="Хөгжлийн бэрхшээлтэй хүний хөгжлийн ерөнхий газар"/>
    <s v="ХНХС"/>
    <s v=" 6-1/6942"/>
    <s v="2021.12.28"/>
    <s v=" 6-1/7155"/>
    <s v="Л.Амгалан"/>
    <m/>
    <m/>
    <m/>
    <m/>
    <m/>
    <m/>
    <m/>
    <m/>
    <m/>
  </r>
  <r>
    <n v="1165"/>
    <d v="2021-12-14T00:00:00"/>
    <m/>
    <x v="5"/>
    <s v="Мянган тэмүүлэл ХХК "/>
    <d v="2021-12-28T00:00:00"/>
    <m/>
    <s v="Аймгийн аюулгүй нөөцөд 100 тн өвс худалдан авах"/>
    <x v="1"/>
    <s v="Говь-Алтай аймгийн ОНӨГ"/>
    <s v="Говь-Алтай аймгийн ЗД"/>
    <s v=" 6-1/6964"/>
    <s v="2021.12.28"/>
    <s v=" 6-1/7178"/>
    <s v="Ч.Баярмаа"/>
    <m/>
    <m/>
    <m/>
    <m/>
    <m/>
    <m/>
    <m/>
    <m/>
    <m/>
  </r>
  <r>
    <n v="1166"/>
    <d v="2021-12-15T00:00:00"/>
    <m/>
    <x v="1"/>
    <s v="Номун заяа ХХК"/>
    <d v="2021-12-29T00:00:00"/>
    <m/>
    <s v="Сургууль, цэцэрлэг, дотуур байрны нүхэн жорлонг ариун цэврийн байгууламжаар солих төсөл арга хэмжээ /Хөвсгөл, Арбулаг, Баянзүрх сум/"/>
    <x v="1"/>
    <s v="БШУЯ"/>
    <s v="БШУС"/>
    <s v="6-1/6932"/>
    <s v="2021.12.30"/>
    <s v="6-1/7201"/>
    <s v="Д.Номингэрэл"/>
    <s v="Бусад"/>
    <n v="1990000000"/>
    <s v="тийм "/>
    <m/>
    <m/>
    <m/>
    <m/>
    <m/>
    <m/>
  </r>
  <r>
    <n v="1167"/>
    <d v="2021-12-15T00:00:00"/>
    <m/>
    <x v="9"/>
    <s v="Майнс ап ХХК "/>
    <d v="2021-12-29T00:00:00"/>
    <m/>
    <s v="Автосамосвал"/>
    <x v="1"/>
    <s v="Эрдэнэс Тавантолгой ХК"/>
    <s v="УУХҮС"/>
    <s v="6-1/6959"/>
    <s v="2021.12.28"/>
    <s v=" 6-1/"/>
    <s v="Б.Сугармаа"/>
    <s v="өөрийн хөрөнгө"/>
    <n v="48587500000"/>
    <s v="сунгасан"/>
    <m/>
    <m/>
    <m/>
    <m/>
    <m/>
    <m/>
  </r>
  <r>
    <n v="1168"/>
    <d v="2021-12-15T00:00:00"/>
    <m/>
    <x v="3"/>
    <s v="Очирт хөрс ХХК"/>
    <d v="2021-12-29T00:00:00"/>
    <m/>
    <s v="Өвөлжилтийн бэлтгэл хангах өвс, тэжээл бэлтгэх"/>
    <x v="0"/>
    <s v="Дундговь аймгийн ЗДТГ"/>
    <s v="Дундговь аймгийн ЗД"/>
    <n v="0"/>
    <s v="2021.12.17"/>
    <s v=" 6-1/6945"/>
    <s v="Д.Отгонсүрэн"/>
    <n v="0"/>
    <m/>
    <m/>
    <m/>
    <m/>
    <m/>
    <m/>
    <m/>
    <m/>
  </r>
  <r>
    <n v="1169"/>
    <d v="2021-12-16T00:00:00"/>
    <m/>
    <x v="5"/>
    <s v="Аркосис ХХК "/>
    <d v="2021-12-30T00:00:00"/>
    <m/>
    <s v="Техник тоног төхөөрөмж, эд хогшил худалдан авах"/>
    <x v="0"/>
    <s v="Улаанбаатар хотын Захирагчийн ажлын алба"/>
    <s v="Нийслэлийн ЗД"/>
    <m/>
    <s v="2021.12.20"/>
    <s v=" 6-1/6962"/>
    <s v="Ч.Баярмаа"/>
    <m/>
    <m/>
    <m/>
    <m/>
    <m/>
    <m/>
    <m/>
    <m/>
    <m/>
  </r>
  <r>
    <n v="1170"/>
    <d v="2021-12-16T00:00:00"/>
    <m/>
    <x v="2"/>
    <s v="Богоч констракшн ХХК "/>
    <d v="2021-12-30T00:00:00"/>
    <m/>
    <s v="Сургууль, цэцэрлэг, дотуур байрны нүхэн жорлонг ариун цэврийн байгууламжаар солих төсөл арга хэмжээ /Хөвсгөл, Арбулаг, Баянзүрх сум/"/>
    <x v="0"/>
    <s v="БШУЯ"/>
    <s v="БШУС"/>
    <s v=" -"/>
    <s v="2021.12.20"/>
    <s v=" 6-1/6960"/>
    <s v="Г.Мөнхцэцэг"/>
    <m/>
    <m/>
    <m/>
    <m/>
    <m/>
    <m/>
    <m/>
    <m/>
    <m/>
  </r>
  <r>
    <n v="1171"/>
    <d v="2021-12-16T00:00:00"/>
    <m/>
    <x v="5"/>
    <s v="Апейро ХХК"/>
    <d v="2021-12-30T00:00:00"/>
    <m/>
    <s v="Уурхайн засварын газрын дизель цахилгаан үүсгэвэр"/>
    <x v="10"/>
    <s v="Эрдэнэс Тавантолгой ХК"/>
    <s v="УУХҮС"/>
    <s v=" 6-1/6961"/>
    <m/>
    <m/>
    <s v="Ч.Баярмаа"/>
    <m/>
    <m/>
    <m/>
    <m/>
    <m/>
    <m/>
    <m/>
    <m/>
    <m/>
  </r>
  <r>
    <m/>
    <d v="2021-12-17T00:00:00"/>
    <m/>
    <x v="6"/>
    <s v="Энгийн бүтээмж ХХК"/>
    <d v="2021-12-31T00:00:00"/>
    <m/>
    <s v="Нэг бүрийн хамгаалах хэрэгсэл"/>
    <x v="10"/>
    <s v="Эрдэнэс Тавантолгой ХК"/>
    <s v="УУХҮС"/>
    <m/>
    <m/>
    <m/>
    <m/>
    <m/>
    <m/>
    <m/>
    <m/>
    <m/>
    <m/>
    <m/>
    <m/>
    <m/>
  </r>
  <r>
    <n v="1172"/>
    <d v="2021-12-17T00:00:00"/>
    <m/>
    <x v="6"/>
    <s v="Би си ти ХХК"/>
    <d v="2021-12-31T00:00:00"/>
    <m/>
    <s v="Камерын хяналтын төвд тоног төхөөрөмж худалдан авах"/>
    <x v="10"/>
    <s v="Ховд аймаг дахь цагдаагийн газар"/>
    <s v="ХЗДХС"/>
    <s v=" 6-1/7037"/>
    <m/>
    <m/>
    <s v="Л.Амгалан"/>
    <m/>
    <m/>
    <m/>
    <m/>
    <m/>
    <m/>
    <m/>
    <m/>
    <m/>
  </r>
  <r>
    <n v="1173"/>
    <d v="2021-12-17T00:00:00"/>
    <m/>
    <x v="9"/>
    <s v="Эс эл эс беарингс монголиа ХХК"/>
    <d v="2021-12-31T00:00:00"/>
    <m/>
    <s v="Төрөл бүрийн холхивч"/>
    <x v="0"/>
    <s v="Эрдэнэт үйлдвэр ТӨҮГ"/>
    <s v="ТӨБЗГ"/>
    <m/>
    <s v="2021.12.23"/>
    <s v=" 6-1/7057"/>
    <s v="Б.Сугармаа"/>
    <s v="өөрийн хөрөнгө"/>
    <n v="209626791"/>
    <m/>
    <m/>
    <m/>
    <m/>
    <m/>
    <m/>
    <m/>
  </r>
  <r>
    <n v="1174"/>
    <d v="2021-12-20T00:00:00"/>
    <m/>
    <x v="3"/>
    <s v="Хавиргын ундрага ХХК "/>
    <d v="2022-01-03T00:00:00"/>
    <m/>
    <s v="Малын халдварт өвчнөөс урьдчилан сэргийлэх /тусгай зориулалтын машин/"/>
    <x v="0"/>
    <s v="Сүхбаатар аймгийн Түмэнцогт сумын ЗДТГ"/>
    <s v="Сүхбаатар аймгийн ЗД"/>
    <n v="0"/>
    <s v="2021.12.22"/>
    <s v=" 6-1/7038"/>
    <s v="Д.Отгонсүрэн"/>
    <n v="0"/>
    <m/>
    <m/>
    <m/>
    <m/>
    <m/>
    <m/>
    <m/>
    <m/>
  </r>
  <r>
    <n v="1175"/>
    <d v="2021-12-21T00:00:00"/>
    <m/>
    <x v="3"/>
    <s v="Сумч таван эрдэнэ ХХК"/>
    <d v="2022-01-04T00:00:00"/>
    <m/>
    <s v="Архангай аймгийн Хангай сумын Ерөнхий боловсролын сургуулийн 2021 оны түлш халаалт, нүүрс нийлүүлэх"/>
    <x v="2"/>
    <s v="Архангай аймгийн Хангай сумын Ерөнхий боловсролын дунд сургууль"/>
    <s v="Архангай аймгийн ЗД"/>
    <s v=" 6-1/7027"/>
    <s v="2021.12.28"/>
    <s v=" 6-1/7194"/>
    <s v="Д.Отгонсүрэн"/>
    <s v="улсын төсөв"/>
    <n v="30763204"/>
    <m/>
    <m/>
    <m/>
    <m/>
    <m/>
    <m/>
    <m/>
  </r>
  <r>
    <n v="1176"/>
    <d v="2021-12-21T00:00:00"/>
    <m/>
    <x v="5"/>
    <s v="Хаан хөшиг ХХК "/>
    <d v="2022-01-04T00:00:00"/>
    <m/>
    <s v="Нэгдсэн эмнэлэгт хөшиг суурилуулах"/>
    <x v="0"/>
    <s v="Сонгинохайрхан дүүргийн ХААА"/>
    <s v="Нийслэлийн ЗД"/>
    <m/>
    <s v="2021.12.22"/>
    <s v=" 6-1/7039"/>
    <s v="Ч.Баярмаа"/>
    <m/>
    <m/>
    <m/>
    <m/>
    <m/>
    <m/>
    <m/>
    <m/>
    <m/>
  </r>
  <r>
    <n v="1177"/>
    <d v="2021-12-21T00:00:00"/>
    <m/>
    <x v="5"/>
    <s v="Юнилаб ХХК "/>
    <d v="2022-01-04T00:00:00"/>
    <m/>
    <s v="Шинжилгээний зориулалттай Купляцийн зуух"/>
    <x v="10"/>
    <s v="Стандарт хэмжил зүйн газар"/>
    <s v="Шадар сайд"/>
    <s v=" 6-1/7040"/>
    <m/>
    <m/>
    <s v="Ч.Баярмаа"/>
    <m/>
    <m/>
    <m/>
    <m/>
    <m/>
    <m/>
    <m/>
    <m/>
    <m/>
  </r>
  <r>
    <n v="1178"/>
    <d v="2021-12-22T00:00:00"/>
    <m/>
    <x v="5"/>
    <s v="Кауд майн ХХК "/>
    <d v="2022-01-05T00:00:00"/>
    <m/>
    <s v="Мэдээлэл боловсруулах тоног төхөөрөмж"/>
    <x v="10"/>
    <s v="Эрдэнэт үйлдвэр ТӨҮГ"/>
    <s v="ТӨБЗГ"/>
    <s v=" 6-1/7096"/>
    <m/>
    <m/>
    <s v="Ч.Баярмаа"/>
    <m/>
    <m/>
    <m/>
    <m/>
    <m/>
    <m/>
    <m/>
    <m/>
    <m/>
  </r>
  <r>
    <n v="1179"/>
    <d v="2021-12-22T00:00:00"/>
    <m/>
    <x v="5"/>
    <s v="Интер сайнс ХХК "/>
    <d v="2022-01-05T00:00:00"/>
    <m/>
    <s v="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PM10/PM2.5 тоосонцор хэмжих автомат багаж, бусад шаардлагатай багажаар тоноглох"/>
    <x v="10"/>
    <s v="БОАЖЯ"/>
    <s v="БОАЖС"/>
    <m/>
    <m/>
    <m/>
    <s v="Ч.Баярмаа"/>
    <m/>
    <m/>
    <m/>
    <m/>
    <m/>
    <m/>
    <m/>
    <m/>
    <m/>
  </r>
  <r>
    <n v="1180"/>
    <d v="2021-12-22T00:00:00"/>
    <m/>
    <x v="5"/>
    <s v="Флоу процесс ХХК"/>
    <d v="2022-01-05T00:00:00"/>
    <m/>
    <s v="Үнэт металлын сорьцын хяналтын газрын алтны шинжилгээний зуух худалдан авах"/>
    <x v="10"/>
    <s v="Стандарт хэмжил зүйн газар"/>
    <s v="Шадар сайд"/>
    <m/>
    <m/>
    <m/>
    <s v="Ч.Баярмаа"/>
    <m/>
    <m/>
    <m/>
    <m/>
    <m/>
    <m/>
    <m/>
    <m/>
    <m/>
  </r>
  <r>
    <n v="1181"/>
    <d v="2021-12-23T00:00:00"/>
    <m/>
    <x v="6"/>
    <s v="Тод лед ХХК "/>
    <d v="2022-01-06T00:00:00"/>
    <m/>
    <s v="Холигч нийлүүлэх"/>
    <x v="10"/>
    <s v="Эрдэнэт үйлдвэр ТӨҮГ"/>
    <s v="ТӨБЗГ"/>
    <s v=" 6-1/7154"/>
    <m/>
    <m/>
    <s v="Л.Амгалан"/>
    <m/>
    <m/>
    <m/>
    <m/>
    <m/>
    <m/>
    <m/>
    <m/>
    <m/>
  </r>
  <r>
    <n v="1182"/>
    <d v="2021-12-23T00:00:00"/>
    <m/>
    <x v="1"/>
    <s v="Хөх бугат ХХК"/>
    <d v="2022-01-06T00:00:00"/>
    <m/>
    <s v="Сургууль, цэцэрлэг, дотуур байрны нүхэн жорлонг ариун цэврийн байгууламжаар солих төсөл арга хэмжээ /Хөвсгөл, Арбулаг, Баянзүрх сум/"/>
    <x v="10"/>
    <s v="БШУЯ"/>
    <s v="БШУС"/>
    <s v=" 6-1/7139"/>
    <m/>
    <m/>
    <s v="Д.Номингэрэл"/>
    <m/>
    <m/>
    <m/>
    <m/>
    <m/>
    <m/>
    <m/>
    <m/>
    <m/>
  </r>
  <r>
    <n v="1183"/>
    <d v="2021-12-24T00:00:00"/>
    <m/>
    <x v="6"/>
    <s v="Нью ремеди ХХК"/>
    <d v="2022-01-07T00:00:00"/>
    <m/>
    <s v="Хар тамхи, мансууруулах бодис илрүүлэгч тест худалдан авах"/>
    <x v="10"/>
    <s v="ЦЕГ"/>
    <s v="ХЗДХС"/>
    <m/>
    <m/>
    <m/>
    <s v="Л.Амгалан"/>
    <m/>
    <m/>
    <m/>
    <m/>
    <m/>
    <m/>
    <m/>
    <m/>
    <m/>
  </r>
  <r>
    <n v="1184"/>
    <d v="2021-12-24T00:00:00"/>
    <m/>
    <x v="3"/>
    <s v="Сувдан элс ХХК "/>
    <d v="2022-01-07T00:00:00"/>
    <m/>
    <s v="Эрүүл мэндийн төвүүдэд машин нийлүүлэх"/>
    <x v="1"/>
    <s v="БЗД ХААА"/>
    <s v="Нийслэлийн ЗД"/>
    <s v=" 6-1/7140"/>
    <s v="2021.12.31"/>
    <s v=" 6-1/7233"/>
    <s v="Д.Отгонсүрэн"/>
    <s v="ОНТ"/>
    <n v="225000000"/>
    <m/>
    <m/>
    <m/>
    <m/>
    <m/>
    <m/>
    <m/>
  </r>
  <r>
    <n v="1185"/>
    <d v="2021-12-24T00:00:00"/>
    <m/>
    <x v="2"/>
    <s v="Гангар инвест ХХК "/>
    <d v="2022-01-07T00:00:00"/>
    <m/>
    <s v="Сүрьеэгийн эмнэлгийн барилга"/>
    <x v="10"/>
    <s v="ТХААГ"/>
    <s v="Шадар сайд"/>
    <s v=" 6-1/7195"/>
    <m/>
    <m/>
    <s v="Г.Мөнхцэцэг"/>
    <m/>
    <m/>
    <m/>
    <m/>
    <m/>
    <m/>
    <m/>
    <m/>
    <m/>
  </r>
  <r>
    <n v="1186"/>
    <d v="2021-12-27T00:00:00"/>
    <m/>
    <x v="1"/>
    <s v="ТМЭ ХХК "/>
    <d v="2022-01-10T00:00:00"/>
    <m/>
    <s v="Зорчигч тээврийн үйлчилгээ"/>
    <x v="10"/>
    <s v="Эрдэнэс Тавантолгой ХК"/>
    <s v="УУХҮС"/>
    <s v=" 6-1/7208"/>
    <m/>
    <m/>
    <s v="Д.Номингэрэл"/>
    <m/>
    <m/>
    <m/>
    <m/>
    <m/>
    <m/>
    <m/>
    <m/>
    <m/>
  </r>
  <r>
    <n v="1187"/>
    <d v="2021-12-28T00:00:00"/>
    <m/>
    <x v="2"/>
    <s v="Нумт өргөө ХХК "/>
    <d v="2022-01-11T00:00:00"/>
    <m/>
    <s v="Уурхайн техникийн дугуй"/>
    <x v="10"/>
    <s v="Эрдэнэт үйлдвэр ТӨҮГ"/>
    <s v="ТӨБЗГ"/>
    <s v=" 6-1/7196"/>
    <m/>
    <m/>
    <s v="Г.Мөнхцэцэг"/>
    <m/>
    <m/>
    <m/>
    <m/>
    <m/>
    <m/>
    <m/>
    <m/>
    <m/>
  </r>
  <r>
    <n v="1188"/>
    <d v="2021-12-28T00:00:00"/>
    <m/>
    <x v="9"/>
    <s v="Новел лизинг ХХК"/>
    <d v="2022-01-11T00:00:00"/>
    <m/>
    <s v="Сани маркийн чингэлэг ачигчийн дугуй худалдан авах"/>
    <x v="10"/>
    <s v="Монгол Зөвлөлтийн хувь нийлүүлсэн нийгэмлэг Улаанбаатар төмөр зам"/>
    <s v="ТӨБЗГ"/>
    <m/>
    <s v="2021.12.31"/>
    <m/>
    <s v="Б.Сугармаа"/>
    <m/>
    <m/>
    <m/>
    <m/>
    <m/>
    <m/>
    <m/>
    <m/>
    <m/>
  </r>
  <r>
    <n v="1189"/>
    <d v="2021-12-28T00:00:00"/>
    <m/>
    <x v="1"/>
    <s v="Мандаа толгой дэлгэрэх ХХК"/>
    <d v="2022-01-11T00:00:00"/>
    <m/>
    <s v="Зорчигч тээврийн үйлчилгээ"/>
    <x v="10"/>
    <s v="Эрдэнэс Тавантолгой ХК"/>
    <s v="УУХҮС"/>
    <m/>
    <m/>
    <m/>
    <s v="Д.Номингэрэл"/>
    <m/>
    <m/>
    <m/>
    <m/>
    <m/>
    <m/>
    <m/>
    <m/>
    <m/>
  </r>
  <r>
    <n v="1190"/>
    <d v="2021-12-30T00:00:00"/>
    <m/>
    <x v="1"/>
    <s v="Хөхбугат ХХК"/>
    <d v="2022-01-13T00:00:00"/>
    <m/>
    <s v="Сургууль, цэцэрлэг, дотуур байрны нүхэн жорлонг ариун цэврийн байгууламжаар солих төсөл арга хэмжээ /Хөвсгөл, Арбулаг, Баянзүрх сум/"/>
    <x v="10"/>
    <s v="БШУЯ"/>
    <s v="БШУС"/>
    <s v=" 6-1/7139"/>
    <s v="2021.12.31"/>
    <m/>
    <s v="Д.Номингэрэл"/>
    <m/>
    <m/>
    <m/>
    <m/>
    <m/>
    <m/>
    <m/>
    <m/>
    <m/>
  </r>
  <r>
    <n v="1191"/>
    <d v="2021-12-30T00:00:00"/>
    <m/>
    <x v="9"/>
    <s v="Нүхт тур ХХК"/>
    <d v="2022-01-13T00:00:00"/>
    <m/>
    <s v="Зорчигчийн хоолны үйлчилгээ үзүүлэх"/>
    <x v="10"/>
    <s v="Монголын иргэний агаарын тээвэр"/>
    <s v="ТӨБЗГ"/>
    <m/>
    <m/>
    <m/>
    <s v="Б.Сугармаа"/>
    <m/>
    <m/>
    <m/>
    <m/>
    <m/>
    <m/>
    <m/>
    <m/>
    <m/>
  </r>
  <r>
    <n v="1192"/>
    <d v="2021-12-30T00:00:00"/>
    <m/>
    <x v="9"/>
    <s v="Монтех дистрибьюшн ХХК "/>
    <d v="2022-01-13T00:00:00"/>
    <m/>
    <s v="Сани маркийн чингэлэг ачигчийн дугуй худалдан авах"/>
    <x v="10"/>
    <s v="Монгол Зөвлөлтийн хувь нийлүүлсэн нийгэмлэг Улаанбаатар төмөр зам"/>
    <s v="ТӨБЗГ"/>
    <m/>
    <m/>
    <m/>
    <s v="Б.Сугармаа"/>
    <m/>
    <m/>
    <m/>
    <m/>
    <m/>
    <m/>
    <m/>
    <m/>
    <m/>
  </r>
  <r>
    <n v="1193"/>
    <d v="2021-12-30T00:00:00"/>
    <m/>
    <x v="3"/>
    <s v="Монтех дистрибьюшн ХХК "/>
    <d v="2022-01-13T00:00:00"/>
    <m/>
    <s v="Шалган нэвтрүүлэх тоног төхөөрөмж нийлүүлэх"/>
    <x v="10"/>
    <s v="Стандарт хэмжил зүйн газар"/>
    <s v="Шадар сайд"/>
    <m/>
    <m/>
    <m/>
    <s v="Д.Отгонсүрэн"/>
    <s v="өөрийн хөрөнгө"/>
    <n v="80000000"/>
    <m/>
    <m/>
    <m/>
    <m/>
    <m/>
    <m/>
    <m/>
  </r>
  <r>
    <m/>
    <d v="2021-12-31T00:00:00"/>
    <m/>
    <x v="6"/>
    <s v="Лумос максима ХХК"/>
    <d v="2022-01-14T00:00:00"/>
    <m/>
    <s v="4-р хороо, 9-р цэцэрлэг дээвэр, цахилгаан, сантехник засвар"/>
    <x v="10"/>
    <s v="ЧД ХААА"/>
    <s v="Нийслэлийн ЗД"/>
    <m/>
    <m/>
    <m/>
    <m/>
    <m/>
    <m/>
    <m/>
    <m/>
    <m/>
    <m/>
    <m/>
    <m/>
    <m/>
  </r>
  <r>
    <m/>
    <d v="2021-12-31T00:00:00"/>
    <m/>
    <x v="5"/>
    <s v="Меса инженеринг ХХК "/>
    <d v="2022-01-14T00:00:00"/>
    <m/>
    <s v="Бөмбөлөгт тээрмийн хуяг"/>
    <x v="10"/>
    <s v="Эрдэнэт үйлдвэр ТӨҮГ"/>
    <s v="ТӨБЗГ"/>
    <m/>
    <m/>
    <m/>
    <m/>
    <m/>
    <m/>
    <m/>
    <m/>
    <m/>
    <m/>
    <m/>
    <m/>
    <m/>
  </r>
  <r>
    <m/>
    <d v="2021-12-31T00:00:00"/>
    <m/>
    <x v="9"/>
    <s v="Си ай ти ХХК"/>
    <d v="2022-01-14T00:00:00"/>
    <m/>
    <s v="Эрүүл мэндийг дэмжих төвийн тоног төхөөрөмж"/>
    <x v="10"/>
    <s v="Эрүүл мэндийн даатгалын ерөнхий газар"/>
    <s v="ЭМС"/>
    <m/>
    <m/>
    <m/>
    <m/>
    <m/>
    <m/>
    <m/>
    <m/>
    <m/>
    <m/>
    <m/>
    <m/>
    <m/>
  </r>
  <r>
    <m/>
    <d v="2021-12-31T00:00:00"/>
    <m/>
    <x v="9"/>
    <s v="Мера ХХК "/>
    <d v="2022-01-14T00:00:00"/>
    <m/>
    <s v="Цанхийн зүүн уурхайн өрөмдлөг, тэсэлгээний ажил"/>
    <x v="10"/>
    <s v="Эрдэнэс Тавантолгой ХК"/>
    <s v="УУХҮС"/>
    <m/>
    <m/>
    <m/>
    <m/>
    <m/>
    <m/>
    <m/>
    <m/>
    <m/>
    <m/>
    <m/>
    <m/>
    <m/>
  </r>
  <r>
    <m/>
    <d v="2021-01-03T00:00:00"/>
    <m/>
    <x v="5"/>
    <s v="Арвада ХХК"/>
    <d v="2021-01-17T00:00:00"/>
    <m/>
    <s v="Цахилгаан шат шинэчлэх ажил"/>
    <x v="10"/>
    <s v="Нийслэлийн ЗДТГ"/>
    <s v="Нийслэлийн ЗД"/>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9">
  <r>
    <n v="1"/>
    <d v="2020-01-07T00:00:00"/>
    <s v="Ц.Батзул"/>
    <s v="Д.Өлзийдүүрэн"/>
    <x v="0"/>
    <d v="2020-01-21T00:00:00"/>
    <s v="Олон улсын өнгөрөлтийн нислэгт үзүүлэх навигацийн үйлчилгээний явцад гуравдагч эмгээдийн өмнө хүлээх хариуцлагын даатгал"/>
    <s v="Үнэлгээг дахин хийх"/>
    <s v="ИНЕГ"/>
    <s v="ЗТХС"/>
    <s v="6-1/132"/>
    <s v="2020.01.16"/>
    <s v="6-1/249"/>
    <s v="Д.Өлзийдүүрэн"/>
    <s v="Өөрийн хөрөнгө"/>
    <n v="380000000"/>
    <m/>
    <m/>
    <m/>
    <m/>
    <b v="0"/>
    <m/>
    <x v="0"/>
    <m/>
  </r>
  <r>
    <n v="2"/>
    <d v="2020-01-08T00:00:00"/>
    <s v="Ц.Батзул"/>
    <s v="Ч.Баярмаа"/>
    <x v="1"/>
    <d v="2020-01-22T00:00:00"/>
    <s v="Тохижилтын ажил /БЗД, 4 дүгээр хороо/"/>
    <s v="Захиалагчийн шийдвэр үндэслэлтэй"/>
    <s v="Баянзүрх дүүргийн ЗДТГ"/>
    <s v="Нийслэл ЗД"/>
    <s v="6-1/161"/>
    <s v="2020.01.17"/>
    <s v="6-1/283"/>
    <s v="Ч.Баярмаа"/>
    <s v="ОНХС"/>
    <n v="30000000"/>
    <m/>
    <m/>
    <m/>
    <m/>
    <b v="0"/>
    <m/>
    <x v="0"/>
    <n v="0"/>
  </r>
  <r>
    <n v="3"/>
    <d v="2020-01-09T00:00:00"/>
    <s v="З.Энхболд"/>
    <s v="Б.Түвшин"/>
    <x v="2"/>
    <d v="2020-01-23T00:00:00"/>
    <s v="Цанхийн баруун уурхайн гэрээт олборлогчийг сонгох"/>
    <s v="Гомдол хүлээн авах боломжгүй, шүүхэд хандах"/>
    <s v="Эрдэнэс тавантолгой ХК"/>
    <s v="УУХҮС"/>
    <m/>
    <s v="2020.01.17"/>
    <s v="6-1/888"/>
    <s v="Б.Түвшин"/>
    <s v="Өөрийн хөрөнгө"/>
    <n v="799369376906"/>
    <m/>
    <m/>
    <m/>
    <m/>
    <b v="0"/>
    <m/>
    <x v="0"/>
    <m/>
  </r>
  <r>
    <n v="4"/>
    <d v="2020-01-09T00:00:00"/>
    <s v="З.Энхболд"/>
    <s v="Б.Түвшин"/>
    <x v="3"/>
    <d v="2020-01-23T00:00:00"/>
    <s v="ЭХЭМҮТ-ийн бичиг хэргийн материал нийлүүлэх "/>
    <s v="Захиалагчийн шийдвэр үндэслэлтэй"/>
    <s v="ЭХЭМҮТ"/>
    <s v="ЭМС"/>
    <m/>
    <m/>
    <s v="6-1/239"/>
    <s v="Б.Түвшин"/>
    <s v="Урсгал төсөв"/>
    <n v="31600700"/>
    <m/>
    <m/>
    <m/>
    <m/>
    <b v="0"/>
    <m/>
    <x v="0"/>
    <n v="0"/>
  </r>
  <r>
    <n v="5"/>
    <d v="2020-01-09T00:00:00"/>
    <s v="З.Энхболд"/>
    <s v="Ч.Баярмаа"/>
    <x v="4"/>
    <d v="2020-01-23T00:00:00"/>
    <s v="Компьютер нийлүүлэх "/>
    <s v="Өөр бусад"/>
    <s v="Монгол шуудан ХК"/>
    <s v="ТӨБЗГ"/>
    <s v="1"/>
    <s v="2020.01.13"/>
    <s v="6-1/181"/>
    <s v="Ч.Баярмаа"/>
    <s v="Өөрийн хөрөнгө"/>
    <n v="154548900"/>
    <m/>
    <m/>
    <m/>
    <m/>
    <b v="0"/>
    <m/>
    <x v="0"/>
    <m/>
  </r>
  <r>
    <n v="6"/>
    <d v="2020-01-10T00:00:00"/>
    <s v="З.Энхболд"/>
    <s v="Д.Отгонсүрэн"/>
    <x v="5"/>
    <d v="2020-01-24T00:00:00"/>
    <s v="SX/EW технологоор катодын зэс боловсруулах үйлдвэрийн төслийн нарийвчилсан зураг төсөл боловсруулах ажил"/>
    <s v="Өөр бусад"/>
    <s v="Эрдэнэт үйлдвэр ТӨҮГ"/>
    <s v="ТӨБЗГ"/>
    <s v="0"/>
    <s v="2020.01.13"/>
    <s v="6-1/188"/>
    <s v="Д.Отгонсүрэн"/>
    <s v="Өөрийн хөрөнгө"/>
    <n v="2580000000"/>
    <m/>
    <m/>
    <m/>
    <m/>
    <b v="0"/>
    <m/>
    <x v="0"/>
    <m/>
  </r>
  <r>
    <n v="7"/>
    <d v="2020-01-10T00:00:00"/>
    <s v="З.Энхболд"/>
    <s v="Г.Мөнхцэцэг"/>
    <x v="6"/>
    <d v="2020-01-24T00:00:00"/>
    <s v="Хөрөнгийн дахин үнэлгээ хийх"/>
    <s v="Үнэлгээг дахин хийх"/>
    <s v="Монголросцветмет ТӨҮГ"/>
    <s v="ТӨБЗГ"/>
    <m/>
    <m/>
    <m/>
    <s v="Г.Мөнхцэцэг"/>
    <s v="Өөрийн хөрөнгө"/>
    <n v="110000000"/>
    <m/>
    <m/>
    <m/>
    <m/>
    <b v="0"/>
    <m/>
    <x v="0"/>
    <m/>
  </r>
  <r>
    <n v="8"/>
    <d v="2020-01-14T00:00:00"/>
    <s v="З.Энхболд"/>
    <s v="Ч.Баярмаа"/>
    <x v="7"/>
    <d v="2020-01-28T00:00:00"/>
    <s v="АШУҮИС тавилга, эд хогшил нийлүүлэх"/>
    <s v="Захиалагчийн шийдвэр үндэслэлтэй"/>
    <s v="АШУҮИС"/>
    <s v="БСШУСС"/>
    <s v="6-1/248"/>
    <s v="2020.01.27"/>
    <s v="6-1/432"/>
    <s v="Ч.Баярмаа"/>
    <s v="Өөрийн хөрөнгө"/>
    <n v="607125000"/>
    <m/>
    <s v="Худалдаа хөгжлийн банк"/>
    <m/>
    <n v="3168300"/>
    <b v="0"/>
    <m/>
    <x v="1"/>
    <n v="3168300"/>
  </r>
  <r>
    <n v="9"/>
    <d v="2020-01-14T00:00:00"/>
    <s v="З.Энхболд"/>
    <s v="Д.Өлзийдүүрэн"/>
    <x v="8"/>
    <d v="2020-01-29T00:00:00"/>
    <s v="ТЭМ-1273 илчит тэрэгний өргөх их засварын ажил"/>
    <s v="Үнэлгээг дахин хийх"/>
    <s v="Эрдэнэтийн дулааны цахилгаан станц ТӨХК"/>
    <s v="ЭХС"/>
    <s v="6-1/241"/>
    <s v="2020.01.21"/>
    <s v="6-1/318"/>
    <s v="Д.Өлзийдүүрэн"/>
    <s v="Өөрийн хөрөнгө"/>
    <n v="1000000000"/>
    <m/>
    <m/>
    <m/>
    <m/>
    <b v="0"/>
    <m/>
    <x v="0"/>
    <m/>
  </r>
  <r>
    <n v="10"/>
    <d v="2020-01-16T00:00:00"/>
    <s v="З.Энхболд"/>
    <s v="Ч.Баярмаа"/>
    <x v="9"/>
    <d v="2020-01-28T00:00:00"/>
    <s v="Шинжлэх ухааны сургуулийн ариун цэврийн өрөөний засвар"/>
    <s v="Өөр бусад"/>
    <s v="МУИС"/>
    <s v="БСШУСС"/>
    <m/>
    <s v="2020.01.17"/>
    <s v="6-1/284"/>
    <s v="Ч.Баярмаа"/>
    <m/>
    <m/>
    <m/>
    <m/>
    <m/>
    <m/>
    <b v="0"/>
    <m/>
    <x v="0"/>
    <m/>
  </r>
  <r>
    <n v="11"/>
    <d v="2020-01-17T00:00:00"/>
    <s v="З.Энхболд"/>
    <s v="Б.Түвшин"/>
    <x v="10"/>
    <d v="2020-01-31T00:00:00"/>
    <s v="Шээсний бүрэн автомат анализаторын худалдан авах"/>
    <s v="Үнэлгээг дахин хийх"/>
    <s v="Баянзүрх дүүргийн ЭМТ"/>
    <s v="ЭМС"/>
    <s v="6-1/314"/>
    <s v="2020.02.06"/>
    <s v="6-1/708"/>
    <s v="Б.Түвшин"/>
    <s v="Өөрийн хөрөнгө"/>
    <n v="28000000"/>
    <m/>
    <m/>
    <m/>
    <m/>
    <b v="0"/>
    <m/>
    <x v="0"/>
    <m/>
  </r>
  <r>
    <n v="12"/>
    <d v="2020-01-17T00:00:00"/>
    <s v="З.Энхболд"/>
    <s v="Б.Түвшин"/>
    <x v="10"/>
    <d v="2020-01-31T00:00:00"/>
    <s v="Гемотологийн бүрэн автомат анализатор худалдан авах"/>
    <s v="Үнэлгээг дахин хийх"/>
    <s v="Баянзүрх дүүргийн ЭМТ"/>
    <s v="ЭМС"/>
    <s v="6-1/314"/>
    <s v="2020.02.06"/>
    <s v="6-1/708"/>
    <s v="Б.Түвшин"/>
    <s v="Өөрийн хөрөнгө"/>
    <n v="36000000"/>
    <m/>
    <m/>
    <m/>
    <m/>
    <b v="0"/>
    <m/>
    <x v="0"/>
    <m/>
  </r>
  <r>
    <n v="13"/>
    <d v="2020-01-20T00:00:00"/>
    <s v="З.Энхболд"/>
    <s v="Ч.Баярмаа"/>
    <x v="11"/>
    <d v="2020-02-03T00:00:00"/>
    <s v="Ховд аймгийн ШҮГ-ыг засварлах"/>
    <s v="Захиалагчийн шийдвэр үндэслэлтэй"/>
    <s v="Монгол шуудан ХК"/>
    <s v="ТӨБЗГ"/>
    <s v="6-1/312"/>
    <s v="2020.01.31"/>
    <s v="6-1/579"/>
    <s v="Ч.Баярмаа"/>
    <s v="Өөрийн хөрөнгө"/>
    <n v="40000000"/>
    <m/>
    <m/>
    <m/>
    <m/>
    <b v="0"/>
    <m/>
    <x v="0"/>
    <n v="0"/>
  </r>
  <r>
    <n v="14"/>
    <d v="2020-01-20T00:00:00"/>
    <s v="З.Энхболд"/>
    <s v="Ч.Баярмаа"/>
    <x v="11"/>
    <d v="2020-02-03T00:00:00"/>
    <s v="37-р ШҮГ-ыг засварлах"/>
    <s v="Захиалагчийн шийдвэр үндэслэлтэй"/>
    <s v="Монгол шуудан ХК"/>
    <s v="ТӨБЗГ"/>
    <s v="6-1/312"/>
    <s v="2020.01.31"/>
    <s v="6-1/579"/>
    <s v="Ч.Баярмаа"/>
    <s v="Өөрийн хөрөнгө"/>
    <n v="35000000"/>
    <m/>
    <m/>
    <m/>
    <m/>
    <b v="0"/>
    <m/>
    <x v="0"/>
    <n v="0"/>
  </r>
  <r>
    <n v="15"/>
    <d v="2020-01-20T00:00:00"/>
    <s v="З.Энхболд"/>
    <s v="Ч.Баярмаа"/>
    <x v="11"/>
    <d v="2020-02-03T00:00:00"/>
    <s v="Дархан-Уул аймгийн ШҮГ-ыг засварлах"/>
    <s v="Захиалагчийн шийдвэр үндэслэлтэй"/>
    <s v="Монгол шуудан ХК"/>
    <s v="ТӨБЗГ"/>
    <s v="6-1/312"/>
    <s v="2020.01.31"/>
    <s v="6-1/579"/>
    <s v="Ч.Баярмаа"/>
    <s v="Өөрийн хөрөнгө"/>
    <n v="50000000"/>
    <m/>
    <m/>
    <m/>
    <m/>
    <b v="0"/>
    <m/>
    <x v="0"/>
    <n v="0"/>
  </r>
  <r>
    <n v="16"/>
    <d v="2020-01-20T00:00:00"/>
    <s v="З.Энхболд"/>
    <s v="Д.Өлзийдүүрэн"/>
    <x v="12"/>
    <d v="2020-02-03T00:00:00"/>
    <s v="Хэнтий аймгийн дархан сумын ЗДТГ-ын ажлын байрны халаалтын ажил"/>
    <s v="Захиалагчийн шийдвэр үндэслэлтэй"/>
    <s v="Хэнтий аймгийн Дархан сумын ЗД"/>
    <s v="Хэнтий ЗД"/>
    <s v="6-1/313"/>
    <s v="2020.02.04"/>
    <s v="6-1/648"/>
    <s v="Д.Өлзийдүүрэн"/>
    <s v="Орон нутгийн төсөв"/>
    <n v="62092800"/>
    <m/>
    <m/>
    <m/>
    <m/>
    <b v="0"/>
    <m/>
    <x v="0"/>
    <n v="0"/>
  </r>
  <r>
    <n v="17"/>
    <d v="2020-01-20T00:00:00"/>
    <s v="З.Энхболд"/>
    <s v="Д.Өлзийдүүрэн"/>
    <x v="13"/>
    <d v="2020-02-03T00:00:00"/>
    <s v="Сургуулийн барилга, 720 сургууль / Улаанбаатар, Сүхбаатар дүүрэг, 12 дугаар хороо/"/>
    <s v="Үнэлгээг дахин хийх"/>
    <s v="НХААГ"/>
    <s v="Нийслэл ЗД"/>
    <s v="6-1/317"/>
    <s v="2020.02.03"/>
    <s v="6-1/605"/>
    <s v="Д.Өлзийдүүрэн"/>
    <s v="Хөрөнгө оруулалт"/>
    <n v="6040000000"/>
    <m/>
    <m/>
    <m/>
    <m/>
    <b v="0"/>
    <m/>
    <x v="0"/>
    <m/>
  </r>
  <r>
    <n v="18"/>
    <d v="2020-01-21T00:00:00"/>
    <s v="З.Энхболд"/>
    <s v="Б.Түвшин"/>
    <x v="14"/>
    <d v="2020-02-04T00:00:00"/>
    <s v="Оюутны байрны тавилга эд хогшил нийлүүлэх Багц 1"/>
    <s v="Гомдол хүлээн авах боломжгүй, шүүхэд хандах"/>
    <s v="МУИС"/>
    <s v="БСШУСС"/>
    <m/>
    <s v="2020.01.22"/>
    <s v="6-1/335"/>
    <s v="Б.Түвшин"/>
    <s v="Өөрийн хөрөнгө"/>
    <n v="102500000"/>
    <m/>
    <m/>
    <m/>
    <m/>
    <b v="0"/>
    <m/>
    <x v="0"/>
    <m/>
  </r>
  <r>
    <n v="19"/>
    <d v="2020-01-22T00:00:00"/>
    <s v="З.Энхболд"/>
    <s v="Д.Отгонсүрэн"/>
    <x v="6"/>
    <d v="2020-02-05T00:00:00"/>
    <s v="Зөвлөх үйлчилгээний гүйцэтгэгчийг сонгох"/>
    <s v="Гомдлоо эргүүлэн татсан"/>
    <s v="Эрдэнэт үйлдвэр ТӨҮГ"/>
    <s v="ТӨБЗГ"/>
    <s v="0"/>
    <s v="0"/>
    <s v="0"/>
    <s v="Д.Отгонсүрэн"/>
    <s v="0"/>
    <s v="0"/>
    <m/>
    <m/>
    <m/>
    <m/>
    <b v="0"/>
    <m/>
    <x v="0"/>
    <m/>
  </r>
  <r>
    <n v="20"/>
    <d v="2020-01-22T00:00:00"/>
    <s v="З.Энхболд"/>
    <s v="Ч.Баярмаа"/>
    <x v="15"/>
    <d v="2020-02-05T00:00:00"/>
    <s v="Тавилга тоног төхөөрөмж худалдан авах"/>
    <s v="Үнэлгээг дахин хийх"/>
    <s v="Хэнтий аймгийн Цэнхэрмандал сумын ЗДТГ"/>
    <s v="Хэнтий ЗД"/>
    <s v="6-1/370"/>
    <s v="2020.02.05"/>
    <s v="6-1/667"/>
    <s v="Ч.Баярмаа"/>
    <s v="Орон нутгийн төсөв"/>
    <n v="51000000"/>
    <m/>
    <m/>
    <m/>
    <m/>
    <b v="0"/>
    <m/>
    <x v="0"/>
    <m/>
  </r>
  <r>
    <n v="21"/>
    <d v="2020-01-24T00:00:00"/>
    <s v="З.Энхболд"/>
    <s v="Ч.Баярмаа"/>
    <x v="16"/>
    <d v="2020-02-07T00:00:00"/>
    <s v="Хөгжим /Амьд хөгжмийн ком/ худалдан авах"/>
    <s v="Үнэлгээг дахин хийх"/>
    <s v="УСУГ"/>
    <s v="Нийслэл ЗД"/>
    <m/>
    <s v="2020.02.07"/>
    <s v="6-1/762"/>
    <s v="Ч.Баярмаа"/>
    <s v="Өөрийн хөрөнгө"/>
    <n v="43300000"/>
    <m/>
    <m/>
    <m/>
    <m/>
    <b v="0"/>
    <m/>
    <x v="0"/>
    <m/>
  </r>
  <r>
    <n v="22"/>
    <d v="2020-01-27T00:00:00"/>
    <s v="З.Энхболд"/>
    <s v="Г.Мөнхцэцэг"/>
    <x v="16"/>
    <d v="2020-02-10T00:00:00"/>
    <s v="Тайзны гэрэл, дууны хэрэгсэл"/>
    <s v="Тендер шалгаруулалтыг хүчингүй болгох"/>
    <s v="Эрдэнэт үйлдвэр ТӨҮГ"/>
    <s v="ТӨБЗГ"/>
    <s v="6-1/516"/>
    <s v="2020.02.10"/>
    <s v="6-1/807"/>
    <s v="Г.Мөнхцэцэг"/>
    <s v="Өөрийн хөрөнгө"/>
    <n v="107422530"/>
    <m/>
    <m/>
    <m/>
    <m/>
    <b v="0"/>
    <m/>
    <x v="0"/>
    <m/>
  </r>
  <r>
    <n v="23"/>
    <d v="2020-01-27T00:00:00"/>
    <s v="З.Энхболд"/>
    <s v="Ч.Баярмаа"/>
    <x v="17"/>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s v="Үнэлгээг дахин хийх"/>
    <s v="Архангай аймгийн ОНӨГ"/>
    <s v="Архангай ЗД"/>
    <s v="6-1/525"/>
    <s v="2020.02.06"/>
    <s v="6-1/700"/>
    <s v="Ч.Баярмаа"/>
    <s v="Авто замын сан"/>
    <n v="923206462"/>
    <m/>
    <m/>
    <m/>
    <m/>
    <b v="0"/>
    <m/>
    <x v="0"/>
    <m/>
  </r>
  <r>
    <n v="24"/>
    <d v="2020-01-28T00:00:00"/>
    <s v="З.Энхболд"/>
    <s v="Г.Мөнхцэцэг"/>
    <x v="18"/>
    <d v="2020-02-11T00:00:00"/>
    <s v="Ажлын гутал 2 төрөл нийлүүлэх"/>
    <s v="Үнэлгээг дахин хийх"/>
    <s v="Монголросцветмет ТӨҮГ"/>
    <s v="ТӨБЗГ"/>
    <m/>
    <s v="2020.01.06"/>
    <s v=" 6-1/31"/>
    <s v="Г.Мөнхцэцэг"/>
    <s v="Өөрийн хөрөнгө"/>
    <n v="147773450"/>
    <m/>
    <m/>
    <m/>
    <m/>
    <b v="0"/>
    <m/>
    <x v="0"/>
    <m/>
  </r>
  <r>
    <n v="25"/>
    <d v="2020-01-28T00:00:00"/>
    <s v="З.Энхболд"/>
    <s v="Б.Түвшин"/>
    <x v="19"/>
    <d v="2020-02-11T00:00:00"/>
    <s v="Токарын машин нийлүүлэх"/>
    <s v="Үнэлгээг дахин хийх"/>
    <s v="Эрдэнэт үйлдвэр ТӨҮГ"/>
    <s v="ТӨБЗГ"/>
    <m/>
    <s v="2020.02.11"/>
    <s v="6-1/830"/>
    <s v="Б.Түвшин"/>
    <s v="Өөрийн хөрөнгө"/>
    <n v="20909550"/>
    <m/>
    <m/>
    <m/>
    <m/>
    <b v="0"/>
    <m/>
    <x v="0"/>
    <m/>
  </r>
  <r>
    <n v="26"/>
    <d v="2020-01-28T00:00:00"/>
    <s v="Ц.Батзул"/>
    <s v="Д.Өлзийдүүрэн"/>
    <x v="20"/>
    <d v="2020-02-11T00:00:00"/>
    <s v="Цахилгаан дамжуулах кабелийн муфт"/>
    <s v="Гомдол хүлээн авах боломжгүй, шүүхэд хандах"/>
    <s v="Эрдэнэт үйлдвэр ТӨҮГ"/>
    <s v="ТӨБЗГ"/>
    <m/>
    <s v="2020.01.31"/>
    <s v="6-1/576"/>
    <s v="Д.Өлзийдүүрэн"/>
    <s v="Өөрийн хөрөнгө"/>
    <n v="350000000"/>
    <m/>
    <m/>
    <m/>
    <m/>
    <b v="0"/>
    <m/>
    <x v="0"/>
    <m/>
  </r>
  <r>
    <n v="27"/>
    <d v="2020-01-29T00:00:00"/>
    <s v="Ц.Батзул"/>
    <s v="Ч.Баярмаа"/>
    <x v="21"/>
    <d v="2020-02-12T00:00:00"/>
    <s v="Удирдлагын тогтолцооны стандартуудын сургалт ба зөвлөх үйлчилгээний тендер"/>
    <s v="Тендер шалгаруулалтыг хүчингүй болгох"/>
    <s v="Эрдэнэт үйлдвэр ТӨҮГ"/>
    <s v="ТӨБЗГ"/>
    <s v="6-1/544"/>
    <s v="2020.02.11"/>
    <s v="6-1/819"/>
    <s v="Ч.Баярмаа"/>
    <s v="Өөрийн хөрөнгө"/>
    <n v="516000000"/>
    <m/>
    <m/>
    <m/>
    <m/>
    <b v="0"/>
    <m/>
    <x v="0"/>
    <m/>
  </r>
  <r>
    <n v="28"/>
    <d v="2020-01-31T00:00:00"/>
    <s v="Ц.Батзул"/>
    <s v="Ч.Баярмаа"/>
    <x v="22"/>
    <d v="2020-02-14T00:00:00"/>
    <s v="Удирдлдагын тогтолцооны стандартуудын сургалт ба зөвлөх үйлчилгээний тендер"/>
    <s v="Тендер шалгаруулалтыг хүчингүй болгох"/>
    <s v="Эрдэнэт үйлдвэр ТӨҮГ"/>
    <s v="ТӨБЗГ"/>
    <s v="6-1/544"/>
    <s v="2020.02.11"/>
    <s v="6-1/819"/>
    <s v="Ч.Баярмаа"/>
    <s v="Өөрийн хөрөнгө"/>
    <n v="516000000"/>
    <m/>
    <m/>
    <m/>
    <m/>
    <b v="0"/>
    <m/>
    <x v="0"/>
    <m/>
  </r>
  <r>
    <n v="29"/>
    <d v="2020-01-31T00:00:00"/>
    <s v="Ц.Батзул"/>
    <s v="Д.Өлзийдүүрэн"/>
    <x v="23"/>
    <d v="2020-02-14T00:00:00"/>
    <s v="Төмөр замын материал нийлүүлэх"/>
    <s v="Тендер шалгаруулалтыг хүчингүй болгох"/>
    <s v="Эрдэнэт үйлдвэр ТӨҮГ"/>
    <s v="ТӨБЗГ"/>
    <s v="6-1/650"/>
    <s v="2020.02.14"/>
    <s v="6-1/916"/>
    <s v="Д.Өлзийдүүрэн"/>
    <s v="Өөрийн хөрөнгө"/>
    <n v="250000000"/>
    <m/>
    <m/>
    <m/>
    <m/>
    <b v="0"/>
    <m/>
    <x v="0"/>
    <m/>
  </r>
  <r>
    <n v="30"/>
    <d v="2020-01-31T00:00:00"/>
    <s v="Ц.Батзул"/>
    <s v="Д.Өлзийдүүрэн"/>
    <x v="23"/>
    <d v="2020-02-14T00:00:00"/>
    <s v="Төмөр замын тоног төхөөрөмж нийлүүлэх"/>
    <s v="Тендер шалгаруулалтыг хүчингүй болгох"/>
    <s v="Эрдэнэт үйлдвэр ТӨҮГ"/>
    <s v="ТӨБЗГ"/>
    <s v="6-1/650"/>
    <s v="2020.02.14"/>
    <s v="6-1/915"/>
    <s v="Д.Өлзийдүүрэн"/>
    <s v="Өөрийн хөрөнгө"/>
    <n v="250000000"/>
    <m/>
    <m/>
    <m/>
    <m/>
    <b v="0"/>
    <m/>
    <x v="0"/>
    <m/>
  </r>
  <r>
    <n v="31"/>
    <d v="2020-02-03T00:00:00"/>
    <s v="Ц.Батзул"/>
    <s v="Г.Мөнхцэцэг"/>
    <x v="24"/>
    <d v="2020-02-17T00:00:00"/>
    <s v="Тавилга нийлүүлэх "/>
    <s v="Үнэлгээг дахин хийх"/>
    <s v="Эрдэнэс-тавантолгой майнинг ХХК"/>
    <s v="УУХҮС"/>
    <s v="6-1/627"/>
    <s v="2020/02/18"/>
    <s v="6-1/940"/>
    <s v="Г.Мөнхцэцэг"/>
    <s v="Өөрийн хөрөнгө"/>
    <n v="172950000"/>
    <m/>
    <m/>
    <m/>
    <m/>
    <b v="0"/>
    <m/>
    <x v="0"/>
    <m/>
  </r>
  <r>
    <n v="32"/>
    <d v="2020-02-04T00:00:00"/>
    <s v="Ц.Батзул"/>
    <s v="Ч.Баярмаа"/>
    <x v="25"/>
    <d v="2020-02-18T00:00:00"/>
    <s v="Ачааны дагалдах баримтын бүртгэлийн програм (E-AirWaybill)"/>
    <s v="Тендер шалгаруулалтыг хүчингүй болгох"/>
    <s v="МИАТ ТӨХК"/>
    <s v="ТӨБЗГ"/>
    <s v="6-1/687"/>
    <s v="2020.02.12"/>
    <s v="6-1/839"/>
    <s v="Ч.Баярмаа"/>
    <s v="Өөрийн хөрөнгө"/>
    <n v="300000000"/>
    <m/>
    <m/>
    <m/>
    <m/>
    <b v="0"/>
    <m/>
    <x v="0"/>
    <m/>
  </r>
  <r>
    <n v="33"/>
    <d v="2020-02-04T00:00:00"/>
    <s v="Ц.Батзул"/>
    <s v="Г.Мөнхцэцэг"/>
    <x v="26"/>
    <d v="2020-02-18T00:00:00"/>
    <s v="Оффисын хэрэгцээний бараа нийлүүлэх"/>
    <s v="Үнэлгээг дахин хийх"/>
    <s v="Эрдэнэс-тавантолгой майнинг ХХК"/>
    <s v="УУХҮС"/>
    <s v="6-1/686"/>
    <s v="2020.02.18"/>
    <s v="6-1/999"/>
    <s v="Г.Мөнхцэцэг"/>
    <s v="Өөрийн хөрөнгө"/>
    <n v="52530000"/>
    <m/>
    <m/>
    <m/>
    <m/>
    <b v="0"/>
    <m/>
    <x v="0"/>
    <m/>
  </r>
  <r>
    <n v="34"/>
    <d v="2020-02-05T00:00:00"/>
    <s v="Ц.Батзул"/>
    <s v="Б.Түвшин"/>
    <x v="27"/>
    <d v="2020-02-19T00:00:00"/>
    <s v="Цэгц билиг сургуулийн спорт заалны шал солих"/>
    <s v="Гомдол хүлээн авах боломжгүй, шүүхэд хандах"/>
    <s v="Дундговь айгмийн Сайнцагаан сумны ерөнхий боловсролын сургууль &quot;Цэгц билиг&quot; сургууль"/>
    <s v="Дундговь ЗД"/>
    <s v="6-1/707"/>
    <s v="2020.02.13"/>
    <s v="6-1/888"/>
    <s v="Б.Түвшин"/>
    <s v="Улсын төсөв"/>
    <n v="52000000"/>
    <m/>
    <m/>
    <m/>
    <m/>
    <b v="0"/>
    <m/>
    <x v="0"/>
    <m/>
  </r>
  <r>
    <n v="35"/>
    <d v="2020-02-05T00:00:00"/>
    <s v="Ц.Батзул"/>
    <s v="Б.Түвшин"/>
    <x v="28"/>
    <d v="2020-02-19T00:00:00"/>
    <s v="Шинэ коронавирусын халдварын үед эрүүл мэндийн тусламж үйлчилгээ үзүүлэхэд шаардлагатай эмнэлгийн тоног төхөөрөмж нийлүүлэх"/>
    <s v="Үнэлгээг дахин хийх"/>
    <s v="ЭМЯ"/>
    <s v="ЭМС"/>
    <m/>
    <s v="2020.02.06"/>
    <s v="6-1/715"/>
    <s v="Б.Түвшин"/>
    <s v="Бусад"/>
    <n v="2000000000"/>
    <m/>
    <m/>
    <m/>
    <m/>
    <b v="0"/>
    <m/>
    <x v="0"/>
    <m/>
  </r>
  <r>
    <n v="36"/>
    <d v="2020-02-06T00:00:00"/>
    <s v="Ц.Батзул"/>
    <s v="Ч.Баярмаа"/>
    <x v="29"/>
    <d v="2020-02-20T00:00:00"/>
    <s v="Хот тохижилтын тусгай зориулалтын автомашин техник хэрэгсэл, машин механизм нийлүүлэх /Нийслэл/"/>
    <s v="Үнэлгээг дахин хийх"/>
    <s v="НХААГ"/>
    <s v="Нийслэл ЗД"/>
    <m/>
    <s v="2020.02.19"/>
    <s v="6-1/1019"/>
    <s v="Ч.Баярмаа"/>
    <s v="Нийслэлийн төсвийн хөрөнгө"/>
    <n v="2000000000"/>
    <m/>
    <m/>
    <m/>
    <m/>
    <b v="0"/>
    <m/>
    <x v="0"/>
    <m/>
  </r>
  <r>
    <n v="37"/>
    <d v="2020-02-06T00:00:00"/>
    <s v="Ц.Батзул"/>
    <s v="Д.Өлзийдүүрэн"/>
    <x v="30"/>
    <d v="2020-02-20T00:00:00"/>
    <s v="Эм, эмнэлгийн хэрэгсэл оношлуур худалдан авах Багц 2, 35"/>
    <s v="Гомдол хүлээн авах боломжгүй, шүүхэд хандах"/>
    <s v="Улаанбаатар төмөр замын төв эмнэлэг"/>
    <s v="ЭМС"/>
    <m/>
    <s v="2020.02.11"/>
    <s v="6-1/821"/>
    <s v="Д.Өлзийдүүрэн"/>
    <s v="Өөрийн хөрөнгө"/>
    <m/>
    <m/>
    <m/>
    <m/>
    <m/>
    <b v="0"/>
    <m/>
    <x v="0"/>
    <m/>
  </r>
  <r>
    <n v="38"/>
    <d v="2020-02-07T00:00:00"/>
    <s v="Ц.Батзул"/>
    <s v="Д.Өлзийдүүрэн"/>
    <x v="31"/>
    <d v="2020-02-21T00:00:00"/>
    <s v="Булган аймгийн нутагт байрлах ашиглалтын тусгай зөвшөөрөлтэй MV-021000 дугаартай талбайд газрын төлөв байдал чанарын хянан баталгаа хийлэ"/>
    <s v="Тендер шалгаруулалтыг хүчингүй болгох"/>
    <s v="Эрдэнэт үйлдвэр ТӨҮГ"/>
    <s v="ТӨБЗГ"/>
    <s v="6-1/817"/>
    <s v="2020.02.21"/>
    <s v="6-1/1132"/>
    <s v="Д.Өлзийдүүрэн"/>
    <s v="Өөрийн хөрөнгө"/>
    <n v="77400000"/>
    <m/>
    <m/>
    <m/>
    <m/>
    <b v="0"/>
    <m/>
    <x v="0"/>
    <m/>
  </r>
  <r>
    <n v="39"/>
    <d v="2020-02-10T00:00:00"/>
    <s v="Ц.Батзул"/>
    <s v="Д.Өлзийдүүрэн"/>
    <x v="10"/>
    <d v="2020-02-24T00:00:00"/>
    <s v="Эм, эмнэлгийн хэрэгсэл оношлуур худалдан авах Багц 42"/>
    <s v="Үнэлгээг дахин хийх"/>
    <s v="Улаанбаатар төмөр замын төв эмнэлэг"/>
    <s v="ЭМС"/>
    <s v="6-1/835"/>
    <s v="2020.02.08"/>
    <s v="6-1/959"/>
    <s v="Д.Өлзийдүүрэн"/>
    <s v="Өөрийн хөрөнгө"/>
    <m/>
    <m/>
    <m/>
    <m/>
    <m/>
    <b v="0"/>
    <m/>
    <x v="0"/>
    <m/>
  </r>
  <r>
    <n v="40"/>
    <d v="2020-02-11T00:00:00"/>
    <s v="Ц.Батзул"/>
    <s v="Д.Өлзийдүүрэн"/>
    <x v="30"/>
    <d v="2020-02-25T00:00:00"/>
    <s v="Эм, эмнэлгийн хэрэгсэл оношлуур худалдан авах Багц 2, 35"/>
    <s v="Үнэлгээг дахин хийх"/>
    <s v="Улаанбаатар төмөр замын төв эмнэлэг"/>
    <s v="ЭМС"/>
    <s v="6-1/835"/>
    <s v="2020.02.08"/>
    <s v="6-1/959"/>
    <s v="Д.Өлзийдүүрэн"/>
    <s v="Өөрийн хөрөнгө"/>
    <m/>
    <m/>
    <m/>
    <m/>
    <m/>
    <b v="0"/>
    <m/>
    <x v="0"/>
    <m/>
  </r>
  <r>
    <n v="41"/>
    <d v="2020-02-12T00:00:00"/>
    <s v="Ц.Батзул"/>
    <s v="Б.Түвшин"/>
    <x v="0"/>
    <d v="2020-02-25T00:00:00"/>
    <s v="Даатгалын үйлчилгээ"/>
    <s v="Тендер шалгаруулалтыг хүчингүй болгох"/>
    <s v="Зорчигч тээвэр гурав ОНӨААТҮГ"/>
    <s v="Нийслэл ЗД"/>
    <m/>
    <s v="2020.02.27"/>
    <s v="6-1/1140"/>
    <s v="Б.Түвшин"/>
    <s v="Өөрийн хөрөнгө"/>
    <n v="50000000"/>
    <m/>
    <m/>
    <m/>
    <m/>
    <b v="0"/>
    <m/>
    <x v="0"/>
    <m/>
  </r>
  <r>
    <n v="42"/>
    <d v="2020-02-13T00:00:00"/>
    <s v="Ц.Батзул"/>
    <s v="Ч.Баярмаа"/>
    <x v="32"/>
    <d v="2020-02-26T00:00:00"/>
    <s v="Ил уурхайн хяналт, диспетчерийн  нэгдсэн систем"/>
    <s v="Үнэлгээг дахин хийх"/>
    <s v="Эрдэнэс тавантолгой ХК"/>
    <s v="УУХҮС"/>
    <s v="6-1/924"/>
    <s v="2020.02.20"/>
    <s v="6-1/1052"/>
    <s v="Ч.Баярмаа"/>
    <s v="Өөрийн хөрөнгө"/>
    <n v="1916304000"/>
    <m/>
    <m/>
    <m/>
    <m/>
    <b v="0"/>
    <m/>
    <x v="0"/>
    <m/>
  </r>
  <r>
    <n v="43"/>
    <d v="2020-02-13T00:00:00"/>
    <s v="Ц.Батзул"/>
    <s v="Б.Түвшин"/>
    <x v="33"/>
    <d v="2020-02-26T00:00:00"/>
    <s v="Хүнсний бүтээгдхүүн нийлүүлэх Багц 2, 3 "/>
    <s v="Тендер шалгаруулалтыг хүчингүй болгох"/>
    <s v="Өвөрхангай аймгийн Арвайхээр сумын 7 дугаар цэцэрлэг"/>
    <s v="Өвөрхангай ЗД"/>
    <m/>
    <s v="2020.02.28"/>
    <s v="6-1/1166"/>
    <s v="Б.Түвшин"/>
    <s v="Улсын төсөв"/>
    <n v="93109500"/>
    <m/>
    <m/>
    <m/>
    <m/>
    <b v="0"/>
    <m/>
    <x v="0"/>
    <m/>
  </r>
  <r>
    <n v="44"/>
    <d v="2020-02-13T00:00:00"/>
    <s v="Ц.Батзул"/>
    <s v="Ч.Баярмаа"/>
    <x v="34"/>
    <d v="2020-02-26T00:00:00"/>
    <s v="Ил уурхайн хяналт, диспетчерийн  нэгдсэн систем"/>
    <s v="Үнэлгээг дахин хийх"/>
    <s v="Эрдэнэс тавантолгой ХК"/>
    <s v="УУХҮС"/>
    <s v="6-1/924"/>
    <s v="2020.02.20"/>
    <s v="6-1/1052"/>
    <s v="Ч.Баярмаа"/>
    <s v="Өөрийн хөрөнгө"/>
    <n v="1916304000"/>
    <m/>
    <m/>
    <m/>
    <m/>
    <b v="0"/>
    <m/>
    <x v="0"/>
    <m/>
  </r>
  <r>
    <n v="45"/>
    <d v="2020-02-14T00:00:00"/>
    <s v="Ц.Батзул"/>
    <s v="Б.Түвшин"/>
    <x v="35"/>
    <d v="2020-02-27T00:00:00"/>
    <s v="Булган аймгийн газар зохион байгуулалтын төвөллөгөө боловсруулах"/>
    <s v="Гомдол хүлээн авах боломжгүй, шүүхэд хандах"/>
    <s v="Булган аймгийн ОНӨГ"/>
    <s v="Булган ЗД"/>
    <m/>
    <s v="2020.02.28"/>
    <s v="6-1/1169"/>
    <s v="Б.Түвшин"/>
    <s v="Байгаль хамгаалах сан"/>
    <n v="743400000"/>
    <m/>
    <m/>
    <m/>
    <m/>
    <b v="0"/>
    <m/>
    <x v="0"/>
    <m/>
  </r>
  <r>
    <n v="46"/>
    <d v="2020-02-14T00:00:00"/>
    <s v="Ц.Батзул"/>
    <s v="Г.Мөнхцэцэг"/>
    <x v="36"/>
    <d v="2020-02-27T00:00:00"/>
    <s v="Цөм сүрэг үржлийн төвд автомашин худалдан авах"/>
    <s v="Үнэлгээг дахин хийх"/>
    <s v="Говьсүмбэр аймгийн ОНӨГ"/>
    <s v="Говьсүмбэр ЗД"/>
    <s v="6-1/965"/>
    <s v="2020.02.28"/>
    <s v="6-1/1183"/>
    <s v="Г.Мөнхцэцэг"/>
    <s v="Орон нутгийн төсөв"/>
    <n v="29500000"/>
    <m/>
    <m/>
    <m/>
    <m/>
    <b v="0"/>
    <m/>
    <x v="0"/>
    <m/>
  </r>
  <r>
    <n v="47"/>
    <d v="2020-02-14T00:00:00"/>
    <s v="Ц.Батзул"/>
    <s v="Г.Мөнхцэцэг"/>
    <x v="0"/>
    <d v="2020-02-27T00:00:00"/>
    <s v="Даатгалын үйлчилгээ"/>
    <s v="Захиалагчийн шийдвэр үндэслэлтэй"/>
    <s v="Зорчигч тээврийн нэгтгэл ОНӨААТҮГ"/>
    <s v="Нийслэл ЗД"/>
    <s v="6-1/966"/>
    <s v="2020.02.28"/>
    <s v="6-1/1168"/>
    <s v="Г.Мөнхцэцэг"/>
    <s v="Өөрийн хөрөнгө"/>
    <n v="50000000"/>
    <m/>
    <s v="Худалдаа хөгжлийн банк"/>
    <s v="2020.01.29 №470DBG/20/0331"/>
    <n v="4239970"/>
    <b v="0"/>
    <m/>
    <x v="1"/>
    <n v="4239970"/>
  </r>
  <r>
    <n v="48"/>
    <d v="2020-02-17T00:00:00"/>
    <s v="Ц.Батзул"/>
    <s v="Ч.Баярмаа"/>
    <x v="30"/>
    <d v="2020-03-01T00:00:00"/>
    <s v="БОЭтөв, сум дундын эмнэлэг, сумын эрүүл мэндийн төвүүдэд шаардлагатай эм, эмнэлгийн хэрэгсэл нийлүүлэх"/>
    <s v="Тендер шалгаруулалтыг хүчингүй болгох"/>
    <s v="Дорнод аймгийн ЭМГ"/>
    <s v="ЭМС"/>
    <s v="6-1/997"/>
    <s v="2020.03.03"/>
    <s v="6-1/1263"/>
    <s v="Ч.Баярмаа"/>
    <s v="Улсын төсөв"/>
    <n v="1307343395"/>
    <m/>
    <m/>
    <m/>
    <m/>
    <b v="0"/>
    <m/>
    <x v="0"/>
    <m/>
  </r>
  <r>
    <n v="49"/>
    <d v="2020-02-19T00:00:00"/>
    <s v="Ц.Батзул"/>
    <s v="Б.Түвшин"/>
    <x v="37"/>
    <d v="2020-03-04T00:00:00"/>
    <s v="Эм бэлдмэл, эмнэлгийн хэрэгсэл, ханган нийлүүлэх"/>
    <s v="Үнэлгээг дахин хийх"/>
    <s v="Баянхонгор аймгийн Нэгдсэн эмнэлэг"/>
    <s v="ЭМС"/>
    <m/>
    <s v="2020.03.04"/>
    <s v="6-1/1322"/>
    <s v="Б.Түвшин"/>
    <s v="Урсгал төсөв"/>
    <n v="1461034000"/>
    <m/>
    <m/>
    <m/>
    <m/>
    <b v="0"/>
    <m/>
    <x v="0"/>
    <m/>
  </r>
  <r>
    <n v="50"/>
    <d v="2020-02-19T00:00:00"/>
    <s v="Ц.Батзул"/>
    <s v="Б.Түвшин"/>
    <x v="37"/>
    <d v="2020-03-04T00:00:00"/>
    <s v="Эм бэлдмэл, эмнэлгийн хэрэгсэл, ханган нийлүүлэх"/>
    <s v="Үнэлгээг дахин хийх"/>
    <s v="Дорнод аймгийн ЭМГ"/>
    <s v="ЭМС"/>
    <m/>
    <s v="2020.03.04"/>
    <s v="6-1/1262"/>
    <s v="Б.Түвшин"/>
    <s v="Улсын төсөв"/>
    <n v="1307343395"/>
    <m/>
    <m/>
    <m/>
    <m/>
    <b v="0"/>
    <m/>
    <x v="0"/>
    <m/>
  </r>
  <r>
    <n v="51"/>
    <d v="2020-02-19T00:00:00"/>
    <s v="Ц.Батзул"/>
    <s v="Б.Түвшин"/>
    <x v="38"/>
    <d v="2020-03-04T00:00:00"/>
    <s v="Төрийн байгууллагуудад тоног төхөөрөмж худалдан авах"/>
    <s v="Захиалагчийн шийдвэр үндэслэлтэй"/>
    <s v="Говьсүмбэр аймгийн ОНӨГ"/>
    <s v="Говьсүмбэр ЗД"/>
    <m/>
    <s v="2020.03.04"/>
    <s v="6-1/1261"/>
    <s v="Б.Түвшин"/>
    <s v="Орон нутгийн төсөв"/>
    <n v="60000000"/>
    <m/>
    <m/>
    <m/>
    <n v="600000"/>
    <b v="0"/>
    <m/>
    <x v="1"/>
    <n v="600000"/>
  </r>
  <r>
    <n v="52"/>
    <d v="2020-02-19T00:00:00"/>
    <s v="Ц.Батзул"/>
    <s v="Ч.Баярмаа"/>
    <x v="39"/>
    <d v="2020-03-03T00:00:00"/>
    <s v="Өөрөө буулгагч автомашин худалдан авах"/>
    <s v="Үнэлгээг дахин хийх"/>
    <s v="Говьсүмбэр аймгийн нийтийн аж ахуйн үйлчилгээний УСДУ ОНӨААТҮГ"/>
    <s v="Говьсүмбэр ЗД"/>
    <s v="6-1/1129"/>
    <s v="2020.03.04"/>
    <s v="6-1/1293"/>
    <s v="Ч.Баярмаа"/>
    <s v="Өөрийн хөрөнгө"/>
    <n v="190000000"/>
    <m/>
    <m/>
    <m/>
    <m/>
    <b v="0"/>
    <m/>
    <x v="0"/>
    <m/>
  </r>
  <r>
    <n v="53"/>
    <d v="2020-02-19T00:00:00"/>
    <s v="Ц.Батзул"/>
    <s v="Г.Мөнхцэцэг"/>
    <x v="40"/>
    <d v="2020-03-03T00:00:00"/>
    <s v="Төлбөрийг нь төр хариуцах эм, эмнэлгийн хэрэгсэл, урвалж худалдан авах. Багц-4"/>
    <s v="Үнэлгээг дахин хийх"/>
    <s v="Улсын Нэгдүгээр төв эмнэлэг"/>
    <s v="ЭМС"/>
    <s v="6-1/1137"/>
    <s v="2020.03.04"/>
    <s v="6-1/1279"/>
    <s v="Г.Мөнхцэцэг"/>
    <s v="Улсын төсөв"/>
    <m/>
    <m/>
    <m/>
    <m/>
    <m/>
    <b v="0"/>
    <m/>
    <x v="0"/>
    <m/>
  </r>
  <r>
    <n v="54"/>
    <d v="2020-02-19T00:00:00"/>
    <s v="Ц.Батзул"/>
    <s v="Г.Мөнхцэцэг"/>
    <x v="30"/>
    <d v="2020-03-03T00:00:00"/>
    <s v="Аймгийн Нэгдсэн эмнэлэгт эм, эмнэлгийн хэрэгсэл, лабораторын урвалж гемодиализ эмчилгээний урвалж бодис нийлүүлэх. Багц-12"/>
    <s v="Үнэлгээг дахин хийх"/>
    <s v="Сүхбаатар аймгийн ЭМГ"/>
    <s v="ЭМС"/>
    <s v="6-1/1136"/>
    <s v="2020.03.04"/>
    <s v="6-1/1297"/>
    <s v="Г.Мөнхцэцэг"/>
    <s v="Улсын төсөв"/>
    <m/>
    <m/>
    <m/>
    <m/>
    <m/>
    <b v="0"/>
    <m/>
    <x v="0"/>
    <m/>
  </r>
  <r>
    <n v="55"/>
    <d v="2020-02-20T00:00:00"/>
    <s v="Ц.Батзул"/>
    <s v="Б.Түвшин"/>
    <x v="15"/>
    <d v="2020-03-05T00:00:00"/>
    <s v="Тавилга тоног төхөөрөмж худалдан авах"/>
    <s v="Гомдол хүлээн авах боломжгүй, шүүхэд хандах"/>
    <s v="Хэнтий аймгийн Цэнхэрмандал сумын ЗДТГ"/>
    <s v="Хэнтий ЗД"/>
    <m/>
    <s v="2020.03.05"/>
    <s v="6-1/1347"/>
    <s v="Б.Түвшин"/>
    <s v="Орон нутгийн төсөв"/>
    <n v="51000000"/>
    <m/>
    <m/>
    <m/>
    <m/>
    <b v="0"/>
    <m/>
    <x v="0"/>
    <m/>
  </r>
  <r>
    <n v="56"/>
    <d v="2020-02-20T00:00:00"/>
    <s v="Ц.Батзул"/>
    <s v="Б.Түвшин"/>
    <x v="41"/>
    <d v="2020-03-05T00:00:00"/>
    <s v="Харуул хамгаалалтын ажил гүйцэтгэх "/>
    <s v="Захиалагчийн шийдвэр үндэслэлтэй"/>
    <s v="ГССҮТ"/>
    <s v="ЭМС"/>
    <m/>
    <s v="2020.03.05"/>
    <s v="6-1/1346"/>
    <s v="Б.Түвшин"/>
    <s v="Улсын төсөв"/>
    <m/>
    <m/>
    <m/>
    <m/>
    <m/>
    <b v="0"/>
    <m/>
    <x v="0"/>
    <n v="0"/>
  </r>
  <r>
    <n v="57"/>
    <d v="2020-02-21T00:00:00"/>
    <s v="Ц.Батзул"/>
    <s v="Б.Түвшин"/>
    <x v="33"/>
    <d v="2020-03-06T00:00:00"/>
    <s v="Хүнсний бүтээгдэхүүн нийлүүлэх"/>
    <s v="Тендер шалгаруулалтыг хүчингүй болгох"/>
    <s v="Өвөрхангай аймгийн Арвайхээр сумын 10 дугаар цэцэрлэг"/>
    <s v="Өвөрхангай ЗД"/>
    <m/>
    <s v="2020.03.06"/>
    <s v="6-1/1367"/>
    <s v="Б.Түвшин"/>
    <s v="Улсын төсөв"/>
    <n v="99915750"/>
    <m/>
    <m/>
    <m/>
    <m/>
    <b v="0"/>
    <m/>
    <x v="0"/>
    <m/>
  </r>
  <r>
    <n v="58"/>
    <d v="2020-02-21T00:00:00"/>
    <s v="Ц.Батзул"/>
    <s v="Б.Түвшин"/>
    <x v="33"/>
    <d v="2020-03-06T00:00:00"/>
    <s v="Дотуур байрны хүүхдийн хүнсний бүтээгдэхүүн биелүүлэх"/>
    <s v="Тендер шалгаруулалтыг хүчингүй болгох"/>
    <s v="Өвөрхангай аймгийн Арвайхээр сумын 1 дүгээ р сургууль"/>
    <s v="Өвөрхангай ЗД"/>
    <m/>
    <s v="2020.03.06"/>
    <s v="6-1/1368"/>
    <s v="Б.Түвшин"/>
    <s v="Улсын төсөв"/>
    <n v="71560700"/>
    <m/>
    <m/>
    <m/>
    <m/>
    <b v="0"/>
    <m/>
    <x v="0"/>
    <m/>
  </r>
  <r>
    <n v="59"/>
    <d v="2020-02-21T00:00:00"/>
    <s v="Ц.Батзул"/>
    <s v="Ч.Баярмаа"/>
    <x v="42"/>
    <d v="2020-03-05T00:00:00"/>
    <s v="2/21/2020 Дархан-Уул аймгийн Цагдаагийн газрын албан хэрэгцээнд шаардлагатай техник хэрэгсэл бэлтгэн нийлүүлэх"/>
    <s v="Үнэлгээг дахин хийх"/>
    <s v="ЦЕГ"/>
    <s v="ХЗДХС"/>
    <s v="6-1/1130"/>
    <s v="2020.03.09"/>
    <s v="6-1/1390"/>
    <s v="Ч.Баярмаа"/>
    <s v="Улсын төсөв"/>
    <n v="300000000"/>
    <m/>
    <m/>
    <m/>
    <m/>
    <b v="0"/>
    <m/>
    <x v="0"/>
    <m/>
  </r>
  <r>
    <n v="60"/>
    <d v="2020-02-21T00:00:00"/>
    <s v="Ц.Батзул"/>
    <s v="Д.Өлзийдүүрэн"/>
    <x v="30"/>
    <d v="2020-03-06T00:00:00"/>
    <s v="Эм, эмнэлгийн хэрэгсэл, оношлуур нийлүүлэх"/>
    <s v="Үнэлгээг дахин хийх"/>
    <s v="Улаанбаатар төмөр замын төв эмнэлэг"/>
    <s v="ЭМС"/>
    <m/>
    <m/>
    <m/>
    <s v="Д.Өлзийдүүрэн"/>
    <s v="Өөрийн хөрөнгө"/>
    <m/>
    <m/>
    <m/>
    <m/>
    <m/>
    <b v="0"/>
    <m/>
    <x v="0"/>
    <m/>
  </r>
  <r>
    <n v="61"/>
    <d v="2020-02-21T00:00:00"/>
    <s v="Ц.Батзул"/>
    <s v="Б.Түвшин"/>
    <x v="43"/>
    <d v="2020-03-06T00:00:00"/>
    <s v="Сүрьеэгийн эмнэлгийн барилга"/>
    <s v="Гомдол хүлээн авах боломжгүй, шүүхэд хандах"/>
    <s v="ТХААГ"/>
    <s v="ЕС"/>
    <m/>
    <s v="2020.03.03"/>
    <s v="6-1/1230"/>
    <s v="Б.Түвшин"/>
    <s v="Улсын төсөв"/>
    <n v="10000000000"/>
    <m/>
    <m/>
    <m/>
    <m/>
    <b v="0"/>
    <m/>
    <x v="0"/>
    <m/>
  </r>
  <r>
    <n v="62"/>
    <d v="2020-02-21T00:00:00"/>
    <s v="Ц.Батзул"/>
    <s v="Г.Мөнхцэцэг"/>
    <x v="44"/>
    <d v="2020-03-05T00:00:00"/>
    <s v="Бичиг хэргийн материал нийлүүлэх"/>
    <s v="Гомдол хүлээн авах боломжгүй, шүүхэд хандах"/>
    <s v="Хөгжлийн банк"/>
    <s v="СС"/>
    <s v=" -"/>
    <s v="2020.03.03"/>
    <s v="6-1/1232"/>
    <s v="Г.Мөнхцэцэг"/>
    <s v="Өөрийн хөрөнгө"/>
    <n v="43700000"/>
    <m/>
    <m/>
    <m/>
    <m/>
    <b v="0"/>
    <m/>
    <x v="0"/>
    <m/>
  </r>
  <r>
    <n v="63"/>
    <d v="2020-02-21T00:00:00"/>
    <s v="Ц.Батзул"/>
    <s v="Г.Мөнхцэцэг"/>
    <x v="44"/>
    <d v="2020-03-05T00:00:00"/>
    <s v="Принтерийн хор нийлүүлэх "/>
    <s v="Гомдлоо эргүүлэн татсан"/>
    <s v="Авто тээврийн үндэсний төв"/>
    <s v="ТӨБЗГ"/>
    <s v=" -"/>
    <s v=" -"/>
    <s v=" -"/>
    <s v="Г.Мөнхцэцэг"/>
    <s v="Өөрийн хөрөнгө"/>
    <n v="45000000"/>
    <m/>
    <m/>
    <m/>
    <m/>
    <b v="0"/>
    <m/>
    <x v="0"/>
    <m/>
  </r>
  <r>
    <n v="64"/>
    <d v="2020-02-27T00:00:00"/>
    <s v="Ц.Батзул"/>
    <s v="Ч.Баярмаа"/>
    <x v="4"/>
    <d v="2020-03-11T00:00:00"/>
    <s v="Цагдаагийн хэрэгцээнд компьютер, хэвлэгч бэлтгэн нийлүүлэх"/>
    <s v="Үнэлгээг дахин хийх"/>
    <s v="ЦЕГ"/>
    <s v="ХЗДХС"/>
    <s v="6-1/1131"/>
    <s v="2020.03.12"/>
    <s v="6-1/1512"/>
    <s v="Ч.Баярмаа"/>
    <s v="Урсгал төсөв"/>
    <n v="600000000"/>
    <m/>
    <m/>
    <m/>
    <m/>
    <b v="0"/>
    <m/>
    <x v="0"/>
    <m/>
  </r>
  <r>
    <n v="65"/>
    <d v="2020-02-27T00:00:00"/>
    <s v="Ц.Батзул"/>
    <s v="Б.Түвшин"/>
    <x v="45"/>
    <d v="2020-03-12T00:00:00"/>
    <s v="Дохиоллын батериа"/>
    <s v="Үнэлгээг дахин хийх"/>
    <s v="Төрийн банк"/>
    <s v="СС"/>
    <m/>
    <s v="2020.03.11"/>
    <s v="6-1/1494"/>
    <s v="Б.Түвшин"/>
    <s v="Өөрийн хөрөнгө"/>
    <n v="23850000"/>
    <m/>
    <m/>
    <m/>
    <m/>
    <b v="0"/>
    <m/>
    <x v="0"/>
    <m/>
  </r>
  <r>
    <n v="66"/>
    <d v="2020-02-27T00:00:00"/>
    <s v="Ц.Батзул"/>
    <s v="Б.Түвшин"/>
    <x v="46"/>
    <d v="2020-03-12T00:00:00"/>
    <s v="Сумдад мотоцикл нийлүүлэх"/>
    <s v="Үнэлгээг дахин хийх"/>
    <s v="Мал эмнэлгийн ерөнхий газар"/>
    <s v="ХХААХҮС"/>
    <m/>
    <s v="2020.03.12"/>
    <s v="6-1/1518"/>
    <s v="Б.Түвшин"/>
    <s v="Улсын төсөв"/>
    <n v="924000000"/>
    <m/>
    <m/>
    <m/>
    <m/>
    <b v="0"/>
    <m/>
    <x v="0"/>
    <m/>
  </r>
  <r>
    <n v="67"/>
    <d v="2020-02-27T00:00:00"/>
    <s v="Ц.Батзул"/>
    <s v="Ч.Баярмаа"/>
    <x v="47"/>
    <d v="2020-03-11T00:00:00"/>
    <s v="Үдийн хоол ба гал тогооны түрээс"/>
    <s v="Өөр бусад"/>
    <s v="Увс аймгийн Улаангом сумын ерөнхий боловсролын 3 дугаар сургууль"/>
    <s v="Увс ЗД"/>
    <s v="Материал ирүүлээгүй"/>
    <s v="2020.03.12"/>
    <s v="6-1/..."/>
    <s v="Ч.Баярмаа"/>
    <s v="Улсын төсөв"/>
    <n v="76923000"/>
    <m/>
    <m/>
    <m/>
    <m/>
    <b v="0"/>
    <m/>
    <x v="0"/>
    <m/>
  </r>
  <r>
    <n v="68"/>
    <d v="2020-02-28T00:00:00"/>
    <s v="Ц.Батзул"/>
    <s v="Д.Өлзийдүүрэн"/>
    <x v="48"/>
    <d v="2020-03-12T00:00:00"/>
    <s v="Түлш халаалт нийлүүлэх Багц2"/>
    <s v="Захиалагчийн шийдвэр үндэслэлтэй"/>
    <s v="Хэнтий аймгийн Шүүхийн шийдвэр гүйцэтгэх газар"/>
    <s v="ХЗДХС"/>
    <s v="6-1/1277"/>
    <s v="2020.03.13"/>
    <s v="6-1/1562"/>
    <s v="Д.Өлзийдүүрэн"/>
    <s v="Улсын төсөв"/>
    <n v="80300000"/>
    <m/>
    <m/>
    <m/>
    <m/>
    <b v="0"/>
    <m/>
    <x v="0"/>
    <n v="0"/>
  </r>
  <r>
    <n v="69"/>
    <d v="2020-03-02T00:00:00"/>
    <s v="Ц.Батзул"/>
    <s v="Ч.Баярмаа"/>
    <x v="16"/>
    <d v="2020-03-16T00:00:00"/>
    <s v="Хөгжим /Амьд хөгжмийн ком/ худалдан авах"/>
    <s v="Захиалагчийн шийдвэр үндэслэлтэй"/>
    <s v="УСУГ"/>
    <s v="Нийслэл ЗД"/>
    <m/>
    <s v="2020.03.13"/>
    <s v="6-1/1549"/>
    <s v="Ч.Баярмаа"/>
    <s v="Өөрийн хөрөнгө"/>
    <n v="43300000"/>
    <m/>
    <m/>
    <m/>
    <m/>
    <b v="0"/>
    <m/>
    <x v="0"/>
    <n v="0"/>
  </r>
  <r>
    <n v="70"/>
    <d v="2020-03-02T00:00:00"/>
    <s v="Ц.Батзул"/>
    <s v="Д.Өлзийдүүрэн"/>
    <x v="49"/>
    <d v="2020-03-16T00:00:00"/>
    <s v="Өвлийн дизель түлш"/>
    <s v="Үнэлгээг дахин хийх"/>
    <s v="Эрдэнэт үйлдвэр ТӨҮГ"/>
    <s v="ТӨБЗГ"/>
    <m/>
    <m/>
    <m/>
    <s v="Д.Өлзийдүүрэн"/>
    <s v="Өөрийн хөрөнгө"/>
    <n v="14628600000"/>
    <m/>
    <m/>
    <m/>
    <m/>
    <b v="0"/>
    <m/>
    <x v="0"/>
    <m/>
  </r>
  <r>
    <n v="71"/>
    <d v="2020-03-03T00:00:00"/>
    <s v="Ц.Батзул"/>
    <s v="Г.Мөнхцэцэг"/>
    <x v="50"/>
    <d v="2020-03-17T00:00:00"/>
    <s v="Аймгийн хөгжлийн хөтөлбөр боловсруулах"/>
    <s v="Үнэлгээг дахин хийх"/>
    <s v="Өмнөговь аймгийн ЗДТГ"/>
    <s v="Өмнөговь ЗД"/>
    <s v="6-1/1339"/>
    <s v="2020.03.17"/>
    <s v="6-1/1607"/>
    <s v="Г.Мөнхцэцэг"/>
    <s v="Өөрийн хөрөнгө"/>
    <n v="50000000"/>
    <m/>
    <m/>
    <m/>
    <m/>
    <b v="0"/>
    <m/>
    <x v="0"/>
    <m/>
  </r>
  <r>
    <n v="72"/>
    <d v="2020-03-03T00:00:00"/>
    <s v="Ц.Батзул"/>
    <s v="Д.Отгонсүрэн"/>
    <x v="30"/>
    <d v="2020-03-17T00:00:00"/>
    <s v="Эм, эмнэлгийн хэрэгсэл оношлуур худалдан авах Багц 1"/>
    <s v="Үнэлгээг дахин хийх"/>
    <s v="Улсын Хоёрдугаар төв эмнэлэг"/>
    <s v="ЭМС"/>
    <m/>
    <s v="2020.03.10"/>
    <s v="6-1/1425"/>
    <s v="Д.Отгонсүрэн"/>
    <s v="Улсын төсөв"/>
    <s v="102,747,520.0 "/>
    <m/>
    <m/>
    <m/>
    <m/>
    <b v="0"/>
    <m/>
    <x v="0"/>
    <m/>
  </r>
  <r>
    <n v="73"/>
    <d v="2020-03-04T00:00:00"/>
    <s v="Ц.Батзул"/>
    <s v="Д.Отгонсүрэн"/>
    <x v="51"/>
    <d v="2020-03-18T00:00:00"/>
    <s v="Төв аймгийн Эрүүл мэндийн газар, Нэгдсэн эмнэлэг болон сумдын эрүүл мэндийн төвүүдийн эмнэлэгт эм, эмнэлгийн хэрэгсэл нийлүүлэх Багц 20"/>
    <s v="Үнэлгээг дахин хийх"/>
    <s v="Төв аймгийн Эрүүл мэндийн газар"/>
    <s v="ЭМС"/>
    <s v="6-1/1421"/>
    <s v="2020.03.18"/>
    <s v="6-1/1614"/>
    <s v="Д.Отгонсүрэн"/>
    <s v="Улсын төсөв"/>
    <n v="145700000"/>
    <m/>
    <m/>
    <m/>
    <m/>
    <b v="0"/>
    <m/>
    <x v="0"/>
    <m/>
  </r>
  <r>
    <n v="74"/>
    <d v="2020-03-05T00:00:00"/>
    <s v="Ц.Батзул"/>
    <s v="Б.Түвшин"/>
    <x v="52"/>
    <d v="2020-03-19T00:00:00"/>
    <s v="427 дугаар хаалттай хорих ангид хүнсний материал нийлүүлэх"/>
    <s v="Гомдол хүлээн авах боломжгүй, шүүхэд хандах"/>
    <s v="Шүүхийн шийдвэр гүйцэтгэх ерөнхий газар"/>
    <s v="ХЗДХС"/>
    <m/>
    <m/>
    <m/>
    <s v="Б.Түвшин"/>
    <m/>
    <m/>
    <m/>
    <m/>
    <m/>
    <m/>
    <b v="0"/>
    <m/>
    <x v="0"/>
    <m/>
  </r>
  <r>
    <n v="75"/>
    <d v="2020-03-05T00:00:00"/>
    <s v="Ц.Батзул"/>
    <s v="Ч.Баярмаа"/>
    <x v="34"/>
    <d v="2020-03-19T00:00:00"/>
    <s v="Ил уурхайн хяналт, диспетчерийн  нэгдсэн систем"/>
    <s v="Үнэлгээг дахин хийх"/>
    <s v="Эрдэнэс тавантолгой ХК"/>
    <s v="УУХҮС"/>
    <s v="6-1/1423"/>
    <s v="2020.03.19"/>
    <s v="6-1/1676"/>
    <s v="Ч.Баярмаа"/>
    <s v="Өөрийн хөрөнгө"/>
    <n v="1916304000"/>
    <m/>
    <m/>
    <m/>
    <m/>
    <b v="0"/>
    <m/>
    <x v="0"/>
    <m/>
  </r>
  <r>
    <n v="76"/>
    <d v="2020-03-05T00:00:00"/>
    <s v="Ц.Батзул"/>
    <s v="Б.Түвшин"/>
    <x v="19"/>
    <d v="2020-03-19T00:00:00"/>
    <s v="Токарын суурь машин"/>
    <s v="Үнэлгээг дахин хийх"/>
    <s v="Монголросцветмет ТӨҮГ"/>
    <s v="ТӨБЗГ"/>
    <m/>
    <s v="2020.03.18"/>
    <s v="6-1/1615"/>
    <s v="Б.Түвшин"/>
    <s v="Өөрийн хөрөнгө"/>
    <n v="200000000"/>
    <m/>
    <m/>
    <m/>
    <m/>
    <b v="0"/>
    <m/>
    <x v="0"/>
    <m/>
  </r>
  <r>
    <n v="77"/>
    <d v="2020-03-06T00:00:00"/>
    <s v="Ц.Батзул"/>
    <s v="Д.Өлзийдүүрэн"/>
    <x v="51"/>
    <d v="2020-03-20T00:00:00"/>
    <s v="Дундговь аймгий нэгдсэн эмнэлэгт эм, эмнэлгийн хэрэгсэл нийлүүлэх"/>
    <s v="Үнэлгээг дахин хийх"/>
    <s v="Дундговь аймгийн Нэгдсэн эмнэлэг"/>
    <s v="ЭМС"/>
    <s v="6-1/1424"/>
    <m/>
    <m/>
    <s v="Д.Өлзийдүүрэн"/>
    <s v="Улсын төсөв"/>
    <m/>
    <m/>
    <m/>
    <m/>
    <m/>
    <b v="0"/>
    <m/>
    <x v="0"/>
    <m/>
  </r>
  <r>
    <n v="78"/>
    <d v="2020-03-06T00:00:00"/>
    <s v="Ц.Батзул"/>
    <s v="Д.Отгонсүрэн"/>
    <x v="53"/>
    <d v="2020-03-20T00:00:00"/>
    <s v="2019 оны санхүүгийн тайлангийн аудитыг хараат бус аудитын этгээдээр гүйцэтгүүлэх"/>
    <s v="Тендер шалгаруулалтыг хүчингүй болгох"/>
    <s v="Эрдэнэт үйлдвэр ТӨҮГ"/>
    <s v="ТӨБЗГ"/>
    <s v="6-1/1422"/>
    <s v="2020.03.20"/>
    <s v="6-1/1775"/>
    <s v="Д.Отгонсүрэн"/>
    <s v="Өөрийн хөрөнгө"/>
    <n v="198000000"/>
    <m/>
    <m/>
    <m/>
    <m/>
    <b v="0"/>
    <m/>
    <x v="0"/>
    <m/>
  </r>
  <r>
    <n v="79"/>
    <d v="2020-03-06T00:00:00"/>
    <s v="Ц.Батзул"/>
    <s v="Б.Түвшин"/>
    <x v="43"/>
    <d v="2020-03-20T00:00:00"/>
    <s v="Сүрьеэгийн эмнэлгийн барилга"/>
    <s v="Гомдол хүлээн авах боломжгүй, шүүхэд хандах"/>
    <s v="ТХААГ"/>
    <s v="ЕС"/>
    <m/>
    <s v="2020.03.18"/>
    <s v="6-1/1663"/>
    <s v="Б.Түвшин"/>
    <s v="Улсын төсөв"/>
    <n v="10000000000"/>
    <m/>
    <m/>
    <m/>
    <m/>
    <b v="0"/>
    <m/>
    <x v="0"/>
    <m/>
  </r>
  <r>
    <n v="80"/>
    <d v="2020-03-09T00:00:00"/>
    <s v="Ц.Батзул"/>
    <s v="Б.Түвшин"/>
    <x v="54"/>
    <d v="2020-03-23T00:00:00"/>
    <s v="Хүүхдийн хоол хүнсний бүтээгдэхүүн нийлүүлэх Багц 4"/>
    <s v="Үнэлгээг дахин хийх"/>
    <s v="Дорнод аймгийн Хэрлэн сумын 5 дугаар цэцэрлэг "/>
    <s v="Дорнод ЗД"/>
    <m/>
    <s v="2020.03.23"/>
    <s v="6-1/1773"/>
    <s v="Б.Түвшин"/>
    <s v="Улсын төсөв"/>
    <n v="14000000"/>
    <m/>
    <m/>
    <m/>
    <m/>
    <b v="0"/>
    <m/>
    <x v="0"/>
    <m/>
  </r>
  <r>
    <n v="81"/>
    <d v="2020-03-09T00:00:00"/>
    <s v="Ц.Батзул"/>
    <s v="Д.Өлзийдүүрэн"/>
    <x v="55"/>
    <d v="2020-03-23T00:00:00"/>
    <s v="Зөөврийн дэлгэц нийлүүлэх"/>
    <s v="Үнэлгээг дахин хийх"/>
    <s v="Дорнод аймгийн Цагаан-Овоо сумын ЗДТГ"/>
    <s v="Дорнод ЗД"/>
    <m/>
    <m/>
    <m/>
    <s v="Д.Өлзийдүүрэн"/>
    <s v="ОНХС"/>
    <n v="36000000"/>
    <m/>
    <m/>
    <m/>
    <m/>
    <b v="0"/>
    <m/>
    <x v="0"/>
    <m/>
  </r>
  <r>
    <n v="82"/>
    <d v="2020-03-09T00:00:00"/>
    <s v="Ц.Батзул"/>
    <s v="Ч.Баярмаа"/>
    <x v="56"/>
    <d v="2020-03-23T00:00:00"/>
    <s v="Өндөр өртөгт эм эмнэлгийн хэрэгсэл нийлүүлэх"/>
    <s v="Үнэлгээг дахин хийх"/>
    <s v="ТТАХНЭ"/>
    <s v="ЭМС"/>
    <s v="6-1/1453"/>
    <s v="2020.03.23"/>
    <s v="6-1/1771"/>
    <s v="Ч.Баярмаа"/>
    <s v="Улсын төсөв"/>
    <m/>
    <m/>
    <m/>
    <m/>
    <m/>
    <b v="0"/>
    <m/>
    <x v="0"/>
    <m/>
  </r>
  <r>
    <n v="83"/>
    <d v="2020-03-09T00:00:00"/>
    <s v="Ц.Батзул"/>
    <s v="Д.Өлзийдүүрэн"/>
    <x v="57"/>
    <d v="2020-03-23T00:00:00"/>
    <s v="Мал амьтны гаралтай бүтээгдэхүүнийг мөрдөн мөшгөх тогтолцоог хэрэгжүүлэх мал эмнэлгийн цахим гэрчилгээ нэвтрүүлнэ."/>
    <s v="Үнэлгээг дахин хийх"/>
    <s v="Дорнод аймгийн ОНӨГ"/>
    <s v="Дорнод ЗД"/>
    <m/>
    <m/>
    <m/>
    <s v="Д.Өлзийдүүрэн"/>
    <s v="ОНХС"/>
    <n v="150000000"/>
    <m/>
    <m/>
    <m/>
    <m/>
    <b v="0"/>
    <m/>
    <x v="0"/>
    <m/>
  </r>
  <r>
    <n v="84"/>
    <d v="2020-03-09T00:00:00"/>
    <s v="Ц.Батзул"/>
    <s v="Д.Отгонсүрэн"/>
    <x v="44"/>
    <d v="2020-03-23T00:00:00"/>
    <s v="Бичиг хэргийн материал нийлүүлэх"/>
    <s v="Өөр бусад"/>
    <s v="УБЕГ"/>
    <s v="ХЗДХС"/>
    <s v="6-1/1457"/>
    <s v="2020.03.23"/>
    <s v="6-1/1775"/>
    <s v="Д.Отгонсүрэн"/>
    <s v="Улсын төсөв"/>
    <n v="180000000"/>
    <m/>
    <m/>
    <m/>
    <m/>
    <b v="0"/>
    <m/>
    <x v="0"/>
    <m/>
  </r>
  <r>
    <n v="85"/>
    <d v="2020-03-09T00:00:00"/>
    <s v="Ц.Батзул"/>
    <s v="Г.Мөнхцэцэг"/>
    <x v="58"/>
    <d v="2020-03-23T00:00:00"/>
    <s v="Автомашин авах "/>
    <s v="Үнэлгээг дахин хийх"/>
    <s v="Сүхбаатар аймгийн Түмэнцогт сумын ЗДТГ"/>
    <s v="Сүхбаатар ЗД"/>
    <s v="6-1/1487"/>
    <s v="2020.03.20"/>
    <s v="6-1/1730"/>
    <s v="Г.Мөнхцэцэг"/>
    <s v="Орон нутгийн төсөв"/>
    <n v="16200000"/>
    <m/>
    <m/>
    <m/>
    <m/>
    <b v="0"/>
    <m/>
    <x v="0"/>
    <m/>
  </r>
  <r>
    <n v="86"/>
    <d v="2020-03-09T00:00:00"/>
    <s v="Ц.Батзул"/>
    <s v="Г.Мөнхцэцэг"/>
    <x v="59"/>
    <d v="2020-03-23T00:00:00"/>
    <s v="Зэвсэгт хүчний 2020 оны хэрэгцээт хувцас хэрэглэл бэлтгэн нийлүүлэх"/>
    <s v="Үнэлгээг дахин хийх"/>
    <s v="ЗХЖШ"/>
    <s v="БХС"/>
    <s v="6-1/1507"/>
    <s v="2020.03.23"/>
    <s v="6-1/1774"/>
    <s v="Г.Мөнхцэцэг"/>
    <s v="Улсын төсөв"/>
    <n v="3332175800"/>
    <m/>
    <m/>
    <m/>
    <m/>
    <b v="0"/>
    <m/>
    <x v="0"/>
    <m/>
  </r>
  <r>
    <n v="87"/>
    <d v="2020-03-09T00:00:00"/>
    <s v="Ц.Батзул"/>
    <s v="Д.Өлзийдүүрэн"/>
    <x v="60"/>
    <d v="2020-03-23T00:00:00"/>
    <s v="Нөхөн тарилтын зүлэгжүүлэлтийн ажил гүйцэтгэх"/>
    <s v="Тендер шалгаруулалтыг хүчингүй болгох"/>
    <s v="Үндэсний цэцэрлэгт хүрээлэн ОНӨТҮГ"/>
    <s v="Нийслэл ЗД"/>
    <m/>
    <m/>
    <m/>
    <s v="Д.Өлзийдүүрэн"/>
    <s v="Орон нутгийн төсөв"/>
    <n v="80000000"/>
    <m/>
    <m/>
    <m/>
    <m/>
    <b v="0"/>
    <m/>
    <x v="0"/>
    <m/>
  </r>
  <r>
    <n v="88"/>
    <d v="2020-03-09T00:00:00"/>
    <s v="Ц.Батзул"/>
    <s v="Д.Өлзийдүүрэн"/>
    <x v="60"/>
    <d v="2020-03-23T00:00:00"/>
    <s v="Ногоон байгууламжийн хортон шавьжтай тэмцэх ажил гүйцэтгэх 6 удаагийн давталттай, 254 га"/>
    <s v="Тендер шалгаруулалтыг хүчингүй болгох"/>
    <s v="Үндэсний цэцэрлэгт хүрээлэн ОНӨТҮГ"/>
    <s v="Нийслэл ЗД"/>
    <m/>
    <m/>
    <m/>
    <s v="Д.Өлзийдүүрэн"/>
    <s v="Орон нутгийн төсөв"/>
    <n v="75000000"/>
    <m/>
    <m/>
    <m/>
    <m/>
    <b v="0"/>
    <m/>
    <x v="0"/>
    <m/>
  </r>
  <r>
    <n v="89"/>
    <d v="2020-03-09T00:00:00"/>
    <s v="Ц.Батзул"/>
    <s v="Ч.Баярмаа"/>
    <x v="61"/>
    <d v="2020-03-23T00:00:00"/>
    <s v="Гэрэлтүүлэг нэмэгдүүлэх /Хөтөл, Жистэй хороолол"/>
    <s v="Үнэлгээг дахин хийх"/>
    <s v="Сэлэнгэ аймгийн Сайхан сумын ЗДТГ"/>
    <s v="Сэлэнгэ ЗД"/>
    <s v="6-1/1486"/>
    <s v="2020.03.23"/>
    <s v="6-1/1770"/>
    <s v="Ч.Баярмаа"/>
    <s v="ОНХС"/>
    <n v="40000000"/>
    <m/>
    <m/>
    <m/>
    <m/>
    <b v="0"/>
    <m/>
    <x v="0"/>
    <m/>
  </r>
  <r>
    <n v="90"/>
    <d v="2020-03-09T00:00:00"/>
    <s v="Ц.Батзул"/>
    <s v="Г.Мөнхцэцэг"/>
    <x v="62"/>
    <d v="2020-03-23T00:00:00"/>
    <s v="Зэвсэгт хүчний 2020 оны хэрэгцээт хувцас хэрэглэл бэлтгэн нийлүүлэх"/>
    <s v="Үнэлгээг дахин хийх"/>
    <s v="ЗХЖШ"/>
    <s v="БХС"/>
    <s v="6-1/1507"/>
    <s v="2020.03.23"/>
    <s v="6-1/1774"/>
    <s v="Г.Мөнхцэцэг"/>
    <s v="Улсын төсөв"/>
    <m/>
    <m/>
    <m/>
    <m/>
    <m/>
    <b v="0"/>
    <m/>
    <x v="0"/>
    <m/>
  </r>
  <r>
    <n v="91"/>
    <d v="2020-03-10T00:00:00"/>
    <s v="Ц.Батзул"/>
    <s v="Г.Мөнхцэцэг"/>
    <x v="63"/>
    <d v="2020-03-24T00:00:00"/>
    <s v="Бага оврын ковш нийлүүлэх"/>
    <s v="Тендер шалгаруулалтыг хүчингүй болгох"/>
    <s v="Дорноговьаймгийн Хатанбулаг сумын ЗДТГ"/>
    <s v="Дорноговь ЗД"/>
    <s v="6-1/1529"/>
    <s v="2020.03.20"/>
    <s v="6-1/1729"/>
    <s v="Г.Мөнхцэцэг"/>
    <s v="ОНХС"/>
    <n v="75000000"/>
    <m/>
    <m/>
    <m/>
    <m/>
    <b v="0"/>
    <m/>
    <x v="0"/>
    <m/>
  </r>
  <r>
    <n v="92"/>
    <d v="2020-03-10T00:00:00"/>
    <s v="Ц.Батзул"/>
    <s v="Д.Отгонсүрэн"/>
    <x v="64"/>
    <d v="2020-03-24T00:00:00"/>
    <s v="Эрдэнэс-тавантолгойн баруун, зүүн цанхийн уурхайд авто тээврийн мөчлөгт урсгалт хосолсон конвейерийн сиситемийн тэзү боловсруулах ажил"/>
    <s v="Тендер шалгаруулалтыг хүчингүй болгох"/>
    <s v="Эрдэнэс тавантолгой ХК"/>
    <s v="УУХҮС"/>
    <s v="6-1/1521"/>
    <s v="2020.03.24"/>
    <s v="6-1/1786"/>
    <s v="Д.Отгонсүрэн"/>
    <s v="Өөрийн хөрөнгө"/>
    <n v="2400000000"/>
    <m/>
    <m/>
    <m/>
    <m/>
    <b v="0"/>
    <m/>
    <x v="0"/>
    <m/>
  </r>
  <r>
    <n v="93"/>
    <d v="2020-03-10T00:00:00"/>
    <s v="Ц.Батзул"/>
    <s v="Ч.Баярмаа"/>
    <x v="10"/>
    <d v="2020-03-24T00:00:00"/>
    <s v="Эм эмнэлгийн хэрэгсэл урвалж бодис худалдан авах Багц 23, 33-2"/>
    <s v="Үнэлгээг дахин хийх"/>
    <s v="ТТАХНЭ"/>
    <s v="ЭМС"/>
    <m/>
    <m/>
    <m/>
    <s v="Ч.Баярмаа"/>
    <s v="Улсын төсөв"/>
    <m/>
    <m/>
    <m/>
    <m/>
    <m/>
    <b v="0"/>
    <m/>
    <x v="0"/>
    <m/>
  </r>
  <r>
    <n v="94"/>
    <d v="2020-03-10T00:00:00"/>
    <s v="Ц.Батзул"/>
    <s v="Ч.Баярмаа"/>
    <x v="16"/>
    <d v="2020-03-24T00:00:00"/>
    <s v="Хөгжим худалдан авах"/>
    <s v="Захиалагчийн шийдвэр үндэслэлтэй"/>
    <s v="УСУГ"/>
    <s v="Нийслэл ЗД"/>
    <m/>
    <m/>
    <m/>
    <s v="Ч.Баярмаа"/>
    <s v="Өөрийн хөрөнгө"/>
    <n v="43300000"/>
    <m/>
    <m/>
    <m/>
    <m/>
    <b v="0"/>
    <m/>
    <x v="0"/>
    <n v="0"/>
  </r>
  <r>
    <n v="95"/>
    <d v="2020-03-10T00:00:00"/>
    <s v="Ц.Батзул"/>
    <s v="Б.Түвшин"/>
    <x v="65"/>
    <d v="2020-03-24T00:00:00"/>
    <s v="Компьютер, принтер техник хэрэгсэл худалдан авах"/>
    <s v="Үнэлгээг дахин хийх"/>
    <s v="Эрчим хүчний эдийн засгийн хүрээлэн ТӨҮГ"/>
    <s v="ТӨБЗГ"/>
    <m/>
    <s v="2020.03.18"/>
    <s v="6-1/1662"/>
    <s v="Б.Түвшин"/>
    <s v="Улсын төсөв"/>
    <n v="53199700"/>
    <m/>
    <m/>
    <m/>
    <m/>
    <b v="0"/>
    <m/>
    <x v="0"/>
    <m/>
  </r>
  <r>
    <n v="96"/>
    <d v="2020-03-11T00:00:00"/>
    <s v="Ц.Батзул"/>
    <s v="Б.Түвшин"/>
    <x v="66"/>
    <d v="2020-03-25T00:00:00"/>
    <s v="Science and injenering equipment"/>
    <s v="Захиалагчид гомдлоо гаргах"/>
    <s v="БСШУСЯ"/>
    <s v="БСШУСС"/>
    <m/>
    <s v="2020.03.17"/>
    <s v="6-1/1609"/>
    <s v="Б.Түвшин"/>
    <m/>
    <m/>
    <m/>
    <m/>
    <m/>
    <m/>
    <b v="0"/>
    <m/>
    <x v="0"/>
    <m/>
  </r>
  <r>
    <n v="97"/>
    <d v="2020-03-11T00:00:00"/>
    <s v="Ц.Батзул"/>
    <s v="Ц.Батзул"/>
    <x v="66"/>
    <d v="2020-03-25T00:00:00"/>
    <s v="Шинэ коронавирусын халдварын үед эрүүл мэндийн тусламж үйлчилгээ үзүүлэхэд шаардлагатай эмнэлгийн тоног төхөөрөмж нийлүүлэх"/>
    <s v="Захиалагчийн шийдвэр үндэслэлтэй"/>
    <s v="ЭМЯ"/>
    <s v="ЭМС"/>
    <m/>
    <m/>
    <m/>
    <s v="Ц.Батзул"/>
    <s v="Бусад"/>
    <n v="2000000000"/>
    <m/>
    <s v="Худалдаа хөгжлийн банк"/>
    <s v="2020.03.02, 494DBG/20/1642"/>
    <n v="20000000"/>
    <b v="0"/>
    <m/>
    <x v="1"/>
    <n v="20000000"/>
  </r>
  <r>
    <n v="98"/>
    <d v="2020-03-11T00:00:00"/>
    <s v="Ц.Батзул"/>
    <s v="Ц.Батзул"/>
    <x v="10"/>
    <d v="2020-03-25T00:00:00"/>
    <s v="Шинэ коронавирусын халдварын үед эрүүл мэндийн тусламж үйлчилгээ үзүүлэхэд шаардлагатай эмнэлгийн тоног төхөөрөмж нийлүүлэх"/>
    <s v="Захиалагчийн шийдвэр үндэслэлтэй"/>
    <s v="ЭМЯ"/>
    <s v="ЭМС"/>
    <m/>
    <m/>
    <m/>
    <s v="Ц.Батзул"/>
    <s v="Бусад"/>
    <n v="2000000000"/>
    <m/>
    <s v="Худалдаа хөгжлийн банк"/>
    <d v="2020-03-02T00:00:00"/>
    <n v="20000000"/>
    <b v="0"/>
    <s v="2020/3/18_x000a_6-1/1650"/>
    <x v="1"/>
    <n v="20000000"/>
  </r>
  <r>
    <n v="99"/>
    <d v="2020-03-11T00:00:00"/>
    <s v="Ц.Батзул"/>
    <s v="Б.Түвшин"/>
    <x v="67"/>
    <d v="2020-03-25T00:00:00"/>
    <s v="Ажилчдын хөдөлмөр хамгааллын өвлийн хувцас"/>
    <s v="Үнэлгээг дахин хийх"/>
    <s v="Чандмань бадрал ХХК"/>
    <s v="Дорноговь ЗД"/>
    <m/>
    <s v="2020.03.19"/>
    <s v="6-1/1696"/>
    <s v="Б.Түвшин"/>
    <s v="Өөрийн хөрөнгө"/>
    <n v="18940000"/>
    <m/>
    <m/>
    <m/>
    <m/>
    <b v="0"/>
    <m/>
    <x v="0"/>
    <m/>
  </r>
  <r>
    <n v="100"/>
    <d v="2020-03-11T00:00:00"/>
    <s v="Ц.Батзул"/>
    <s v="Б.Түвшин"/>
    <x v="67"/>
    <d v="2020-03-25T00:00:00"/>
    <s v="Ажилчдын хөдөлмөр хамгааллын зуны хувцас"/>
    <s v="Үнэлгээг дахин хийх"/>
    <s v="Чандмань бадрал ХХК"/>
    <s v="Дорноговь ЗД"/>
    <m/>
    <s v="2020.03.19"/>
    <s v="6-1/1696"/>
    <s v="Б.Түвшин"/>
    <s v="Өөрийн хөрөнгө"/>
    <n v="11360000"/>
    <m/>
    <m/>
    <m/>
    <m/>
    <b v="0"/>
    <m/>
    <x v="0"/>
    <m/>
  </r>
  <r>
    <n v="101"/>
    <d v="2020-03-12T00:00:00"/>
    <s v="Ц.Батзул"/>
    <s v="Д.Өлзийдүүрэн"/>
    <x v="49"/>
    <d v="2020-03-26T00:00:00"/>
    <s v="Өвлийн дизель түлш"/>
    <s v="Захиалагчийн шийдвэр үндэслэлтэй"/>
    <s v="Эрдэнэт үйлдвэр ТӨҮГ"/>
    <s v="ТӨБЗГ"/>
    <m/>
    <m/>
    <m/>
    <s v="Д.Өлзийдүүрэн"/>
    <s v="Өөрийн хөрөнгө"/>
    <n v="14628600000"/>
    <m/>
    <s v="Голомт банк"/>
    <s v="2020.02.21, №811OLUBD200170"/>
    <n v="20000000"/>
    <b v="0"/>
    <m/>
    <x v="1"/>
    <n v="20000000"/>
  </r>
  <r>
    <n v="102"/>
    <d v="2020-03-13T00:00:00"/>
    <s v="Ц.Батзул"/>
    <s v="Г.Мөнхцэцэг"/>
    <x v="68"/>
    <d v="2020-03-27T00:00:00"/>
    <s v="Даатгалын үйлчилгээ"/>
    <s v="Үнэлгээг дахин хийх"/>
    <s v="Нийслэлийн Цагдаагийн удирдах газар"/>
    <s v="ХЗДХС"/>
    <s v="6-1/1578"/>
    <s v="2020.03.27"/>
    <s v="6-1/1902"/>
    <s v="Г.Мөнхцэцэг"/>
    <s v="Урсгал төсөв"/>
    <n v="128869900"/>
    <m/>
    <m/>
    <m/>
    <m/>
    <b v="0"/>
    <m/>
    <x v="0"/>
    <m/>
  </r>
  <r>
    <n v="103"/>
    <d v="2020-03-13T00:00:00"/>
    <s v="Ц.Батзул"/>
    <s v="Д.Өлзийдүүрэн"/>
    <x v="69"/>
    <d v="2020-03-27T00:00:00"/>
    <s v="Эм эмнэлгийн хэрэгсэл урвалж бодис худалдан авах"/>
    <s v="Үнэлгээг дахин хийх"/>
    <s v="ГССҮТ"/>
    <s v="ЭМС"/>
    <m/>
    <m/>
    <m/>
    <s v="Д.Өлзийдүүрэн"/>
    <s v="Улсын төсөв"/>
    <n v="3286000000"/>
    <m/>
    <m/>
    <m/>
    <m/>
    <b v="0"/>
    <m/>
    <x v="0"/>
    <m/>
  </r>
  <r>
    <n v="104"/>
    <d v="2020-03-13T00:00:00"/>
    <s v="Ц.Батзул"/>
    <s v="Б.Түвшин"/>
    <x v="70"/>
    <d v="2020-03-27T00:00:00"/>
    <s v="Долото шарошэчное API REG 6-518, 251 MM 9-71"/>
    <s v="Үнэлгээг дахин хийх"/>
    <s v="Эрдэнэт үйлдвэр ТӨҮГ"/>
    <s v="ТӨБЗГ"/>
    <m/>
    <s v="2020.03.24"/>
    <s v="6-1/1802"/>
    <s v="Б.Түвшин"/>
    <s v="Өөрийн хөрөнгө"/>
    <n v="1502820000"/>
    <m/>
    <m/>
    <m/>
    <m/>
    <b v="0"/>
    <m/>
    <x v="0"/>
    <m/>
  </r>
  <r>
    <n v="105"/>
    <d v="2020-03-13T00:00:00"/>
    <s v="Ц.Батзул"/>
    <s v="Ч.Баярмаа"/>
    <x v="71"/>
    <d v="2020-03-27T00:00:00"/>
    <s v="24кВ-ийн шит хайршаг"/>
    <s v="Захиалагчийн шийдвэр үндэслэлтэй"/>
    <s v="Өмнөд бүсийн цахилгаан түгээх сүлжээ ТӨХК"/>
    <s v="ЭХС"/>
    <m/>
    <s v="2020.03.27"/>
    <s v="6-1/1898"/>
    <s v="Ч.Баярмаа"/>
    <s v="Өөрийн хөрөнгө"/>
    <n v="21005000"/>
    <m/>
    <m/>
    <m/>
    <m/>
    <b v="0"/>
    <m/>
    <x v="0"/>
    <n v="0"/>
  </r>
  <r>
    <n v="106"/>
    <d v="2020-03-13T00:00:00"/>
    <s v="Ц.Батзул"/>
    <s v="Б.Түвшин"/>
    <x v="72"/>
    <d v="2020-03-27T00:00:00"/>
    <s v="Төв аймгийн Бяан-өнжүүл сумын 10 ортой Эрүүл мэндийн төвийн барилга барих ажил"/>
    <s v="Тендер шалгаруулалтыг хүчингүй болгох"/>
    <s v="Төв аймгийн ОНӨГ"/>
    <s v="Төв ЗД"/>
    <m/>
    <s v="2020.03.24"/>
    <s v="6-1/1801"/>
    <s v="Б.Түвшин"/>
    <s v="Улсын төсөв"/>
    <n v="1000000000"/>
    <m/>
    <m/>
    <m/>
    <m/>
    <b v="0"/>
    <m/>
    <x v="0"/>
    <m/>
  </r>
  <r>
    <n v="107"/>
    <d v="2020-03-13T00:00:00"/>
    <s v="Ц.Батзул"/>
    <s v="Б.Түвшин"/>
    <x v="73"/>
    <d v="2020-03-27T00:00:00"/>
    <s v="Сүрьеэгийн эмнэлгийн барилга"/>
    <s v="Гомдол хүлээн авах боломжгүй, шүүхэд хандах"/>
    <s v="ТХААГ"/>
    <s v="ЕС"/>
    <m/>
    <s v="2020.03.18"/>
    <s v="6-1/1616"/>
    <s v="Б.Түвшин"/>
    <s v="Улсын төсөв"/>
    <n v="10000000000"/>
    <m/>
    <m/>
    <m/>
    <m/>
    <b v="0"/>
    <m/>
    <x v="0"/>
    <m/>
  </r>
  <r>
    <n v="108"/>
    <d v="2020-03-13T00:00:00"/>
    <s v="Ц.Батзул"/>
    <s v="Б.Түвшин"/>
    <x v="65"/>
    <d v="2020-03-27T00:00:00"/>
    <s v="Баянзүрх дүүргийн Тамгын газарт шаардлагатай тоног төхөөрөмж нийлүүлэх"/>
    <s v="Үнэлгээг дахин хийх"/>
    <s v="Баянзүрх дүүргийн ХААА"/>
    <s v="Нийслэл ЗД"/>
    <m/>
    <s v="2020.03.26"/>
    <s v="6-1/1842"/>
    <s v="Б.Түвшин"/>
    <s v="Өөрийн хөрөнгө"/>
    <n v="154560000"/>
    <m/>
    <m/>
    <m/>
    <m/>
    <b v="0"/>
    <m/>
    <x v="0"/>
    <m/>
  </r>
  <r>
    <n v="109"/>
    <d v="2020-03-16T00:00:00"/>
    <s v="Ц.Батзул"/>
    <s v="Г.Мөнхцэцэг"/>
    <x v="74"/>
    <d v="2020-03-30T00:00:00"/>
    <s v="Протек, ортопедийн үйлдвэрийн түүхий эд, бараа материалын нийлүүлэх"/>
    <s v="Үнэлгээг дахин хийх"/>
    <s v="Сэргээн засалт,сургалт үйлдвэрлэлийн төв"/>
    <s v="ЭМС"/>
    <s v="6-1/1648"/>
    <s v="2020.03.31"/>
    <s v="6-1/2031"/>
    <s v="Г.Мөнхцэцэг"/>
    <m/>
    <m/>
    <m/>
    <m/>
    <m/>
    <m/>
    <b v="0"/>
    <m/>
    <x v="0"/>
    <m/>
  </r>
  <r>
    <n v="110"/>
    <d v="2020-03-16T00:00:00"/>
    <s v="Ц.Батзул"/>
    <s v="Д.Отгонсүрэн"/>
    <x v="75"/>
    <d v="2020-03-30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1612"/>
    <s v="2020.03.27"/>
    <s v="6-1/1862"/>
    <s v="Д.Отгонсүрэн"/>
    <s v="Улсын төсөв"/>
    <n v="120000000"/>
    <m/>
    <m/>
    <m/>
    <m/>
    <b v="0"/>
    <m/>
    <x v="0"/>
    <m/>
  </r>
  <r>
    <n v="111"/>
    <d v="2020-03-16T00:00:00"/>
    <s v="Ц.Батзул"/>
    <s v="Д.Отгонсүрэн"/>
    <x v="76"/>
    <d v="2020-03-30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1612"/>
    <s v="2020.03.27"/>
    <s v="6-1/1862"/>
    <s v="Д.Отгонсүрэн"/>
    <s v="Улсын төсөв"/>
    <n v="120000000"/>
    <m/>
    <m/>
    <m/>
    <m/>
    <b v="0"/>
    <m/>
    <x v="0"/>
    <m/>
  </r>
  <r>
    <n v="112"/>
    <d v="2020-03-16T00:00:00"/>
    <s v="Ц.Батзул"/>
    <s v="Г.Мөнхцэцэг"/>
    <x v="77"/>
    <d v="2020-03-30T00:00:00"/>
    <s v="Үндсэн эм, эмнэлгийн хэрэгсэл, урвалж худалдан авах"/>
    <s v="Үнэлгээг дахин хийх"/>
    <s v="Улсын нэгдүгээр төв эмнэлэг"/>
    <s v="ЭМС"/>
    <s v="6-1/1647"/>
    <s v="2020.03.30"/>
    <s v="6-1/2032"/>
    <s v="Г.Мөнхцэцэг"/>
    <s v="Улсын төсөв"/>
    <n v="6723141200"/>
    <m/>
    <m/>
    <m/>
    <m/>
    <b v="0"/>
    <m/>
    <x v="0"/>
    <m/>
  </r>
  <r>
    <n v="113"/>
    <d v="2020-03-16T00:00:00"/>
    <s v="Ц.Батзул"/>
    <s v="Б.Түвшин"/>
    <x v="23"/>
    <d v="2020-03-30T00:00:00"/>
    <s v="Долото шарошэчное API REG 6-518, 251 MM 9-71"/>
    <s v="Үнэлгээг дахин хийх"/>
    <s v="Эрдэнэт үйлдвэр ТӨҮГ"/>
    <s v="ТӨБЗГ"/>
    <m/>
    <s v="2020.03.24"/>
    <s v="6-1/1802"/>
    <s v="Б.Түвшин"/>
    <s v="Өөрийн хөрөнгө"/>
    <n v="1502820000"/>
    <m/>
    <m/>
    <m/>
    <m/>
    <b v="0"/>
    <m/>
    <x v="0"/>
    <m/>
  </r>
  <r>
    <n v="114"/>
    <d v="2020-03-16T00:00:00"/>
    <s v="Ц.Батзул"/>
    <s v="Д.Өлзийдүүрэн"/>
    <x v="78"/>
    <d v="2020-03-30T00:00:00"/>
    <s v="Ёслол хүндэтгэлийн өргөө засварын ажил"/>
    <s v="Үнэлгээг дахин хийх"/>
    <s v="Дундговь аймгийн ЗДТГ"/>
    <s v="Дундговь ЗД"/>
    <s v="6-1/1619"/>
    <s v="2020.03.30"/>
    <m/>
    <s v="Д.Өлзийдүүрэн"/>
    <s v="ОНХС"/>
    <n v="45832475"/>
    <m/>
    <m/>
    <m/>
    <m/>
    <b v="0"/>
    <m/>
    <x v="0"/>
    <m/>
  </r>
  <r>
    <n v="115"/>
    <d v="2020-03-17T00:00:00"/>
    <s v="Ц.Батзул"/>
    <s v="Д.Отгонсүрэн"/>
    <x v="79"/>
    <d v="2020-03-31T00:00:00"/>
    <s v="Эрчимт эмчилгээний тасагт хяналтын монитор худалдан авах"/>
    <s v="Үнэлгээг дахин хийх"/>
    <s v="Төв аймгийн ОНӨГ"/>
    <s v="Төв ЗД"/>
    <s v="6-1/1673"/>
    <s v="2020.03.31"/>
    <s v="6-1/2013"/>
    <s v="Д.Отгонсүрэн"/>
    <s v="ОНХС"/>
    <n v="120000000"/>
    <m/>
    <m/>
    <m/>
    <m/>
    <b v="0"/>
    <m/>
    <x v="0"/>
    <m/>
  </r>
  <r>
    <n v="116"/>
    <d v="2020-03-17T00:00:00"/>
    <s v="Ц.Батзул"/>
    <s v="Ч.Баярмаа"/>
    <x v="80"/>
    <d v="2020-03-31T00:00:00"/>
    <s v="Архангай их-тамир чиглэлийн 63 км хатуу хучилттай авто зам, төмөр бетон гүүрийн байгууламжийн барилга угсралтын ажил"/>
    <s v="Тендер шалгаруулалтыг хүчингүй болгох"/>
    <s v="Архангай аймгийн ОНӨГ"/>
    <s v="Архангай ЗД"/>
    <m/>
    <s v="2020.03.27"/>
    <s v="6-1/1868"/>
    <s v="Ч.Баярмаа"/>
    <s v="Авто замын сан"/>
    <n v="923206462"/>
    <m/>
    <m/>
    <m/>
    <m/>
    <b v="0"/>
    <m/>
    <x v="0"/>
    <m/>
  </r>
  <r>
    <n v="117"/>
    <d v="2020-03-17T00:00:00"/>
    <s v="Ц.Батзул"/>
    <s v="Д.Отгонсүрэн"/>
    <x v="81"/>
    <d v="2020-03-31T00:00:00"/>
    <s v="Автобусны сэлбэг худалдан авах Багц 3"/>
    <s v="Захиалагчийн шийдвэр үндэслэлтэй"/>
    <s v="Зорчигч тээвэр гурав ОНӨААТҮГ"/>
    <s v="Нийслэл ЗД"/>
    <s v="6-1/1674"/>
    <s v="2020.03.31"/>
    <s v="6-1/2014"/>
    <s v="Д.Отгонсүрэн"/>
    <s v="Өөрийн хөрөнгө"/>
    <n v="749374000"/>
    <m/>
    <m/>
    <m/>
    <m/>
    <b v="0"/>
    <m/>
    <x v="0"/>
    <n v="0"/>
  </r>
  <r>
    <n v="118"/>
    <d v="2020-03-17T00:00:00"/>
    <s v="Ц.Батзул"/>
    <s v="Б.Түвшин"/>
    <x v="82"/>
    <d v="2020-03-31T00:00:00"/>
    <s v="Компьютерийн вирусын хамгаалалтын програмын үйлчилгээ үзүүлэх"/>
    <s v="Захиалагчийн шийдвэр үндэслэлтэй"/>
    <s v="УБЦТС ТӨХК"/>
    <s v="ЭХС"/>
    <m/>
    <s v="2020.03.27"/>
    <s v="6-1/1866"/>
    <s v="Б.Түвшин"/>
    <s v="Өөрийн хөрөнгө"/>
    <n v="30000000"/>
    <m/>
    <m/>
    <m/>
    <m/>
    <b v="0"/>
    <m/>
    <x v="0"/>
    <n v="0"/>
  </r>
  <r>
    <n v="119"/>
    <d v="2020-03-17T00:00:00"/>
    <s v="Ц.Батзул"/>
    <s v="Ч.Баярмаа"/>
    <x v="32"/>
    <d v="2020-03-31T00:00:00"/>
    <s v="Ил уурхайн хяналт, диспетчерийн  нэгдсэн систем"/>
    <s v="Үнэлгээг дахин хийх"/>
    <s v="Эрдэнэс тавантолгой ХК"/>
    <s v="УУХҮС"/>
    <m/>
    <s v="2020.03.19"/>
    <s v="6-1/1676"/>
    <s v="Ч.Баярмаа"/>
    <s v="Өөрийн хөрөнгө"/>
    <n v="1916304000"/>
    <m/>
    <m/>
    <m/>
    <m/>
    <b v="0"/>
    <m/>
    <x v="0"/>
    <m/>
  </r>
  <r>
    <n v="120"/>
    <d v="2020-03-18T00:00:00"/>
    <s v="Ц.Батзул"/>
    <s v="Ч.Баярмаа"/>
    <x v="83"/>
    <d v="2020-04-01T00:00:00"/>
    <s v="Өгийнуур-Батцэнгэл-Ихтамир чиглэлийн 63 км хатуу хучилттай авто зам, төмөр бетон гүүрийн байгууламжийн барилга угсралтын ажил"/>
    <s v="Тендер шалгаруулалтыг хүчингүй болгох"/>
    <s v="Архангай аймгийн ОНӨГ"/>
    <s v="Архангай ЗД"/>
    <m/>
    <s v="2020.03.27"/>
    <s v="6-1/1868"/>
    <s v="Ч.Баярмаа"/>
    <s v="Авто замын сан"/>
    <n v="923206462"/>
    <m/>
    <m/>
    <m/>
    <m/>
    <b v="0"/>
    <m/>
    <x v="0"/>
    <m/>
  </r>
  <r>
    <n v="121"/>
    <d v="2020-03-18T00:00:00"/>
    <s v="Ц.Батзул"/>
    <s v="Д.Өлзийдүүрэн"/>
    <x v="84"/>
    <d v="2020-04-01T00:00:00"/>
    <s v="Баянзүрх дүүргийн 20 дугаар хорооны ерөнхий төлөвлөгөө"/>
    <s v="Үнэлгээг дахин хийх"/>
    <s v="Баянзүрх дүүргийн ХААА"/>
    <s v="Нийслэл ЗД"/>
    <m/>
    <s v="2020.04.01"/>
    <d v="2067-06-01T00:00:00"/>
    <s v="Д.Өлзийдүүрэн"/>
    <s v="Орон нутгийн төсөв"/>
    <n v="300000000"/>
    <m/>
    <m/>
    <m/>
    <m/>
    <b v="0"/>
    <m/>
    <x v="0"/>
    <m/>
  </r>
  <r>
    <n v="122"/>
    <d v="2020-03-18T00:00:00"/>
    <s v="Ц.Батзул"/>
    <s v="Б.Түвшин"/>
    <x v="85"/>
    <d v="2020-04-01T00:00:00"/>
    <s v="Төрийн үйлчилгээний автомашины хэвийн үйл ажиллагааг хангах"/>
    <s v="Гомдлын бүрдүүлбэр дутуу хүлээн авах боломжгүй"/>
    <s v="Өмнөговь аймгийн ЗДТГ"/>
    <s v="Өмнөговь ЗД"/>
    <m/>
    <s v="2020.03.26"/>
    <s v="6-1/1813"/>
    <s v="Б.Түвшин"/>
    <s v="Орон нутгийн төсөв"/>
    <n v="135000000"/>
    <m/>
    <m/>
    <m/>
    <m/>
    <b v="0"/>
    <m/>
    <x v="0"/>
    <m/>
  </r>
  <r>
    <n v="123"/>
    <d v="2020-03-18T00:00:00"/>
    <s v="Ц.Батзул"/>
    <s v="Д.Отгонсүрэн"/>
    <x v="16"/>
    <d v="2020-04-01T00:00:00"/>
    <s v="НҮҮГ-ийн зоогийн газарт лед дэлгэц байрлуулах"/>
    <s v="Захиалагчийн шийдвэр үндэслэлтэй"/>
    <s v="Өмнөговь аймгийн ОНӨГ"/>
    <s v="Өмнөговь ЗД"/>
    <s v="6-1/1692"/>
    <s v="2020.04.01"/>
    <s v="6-1/2039"/>
    <s v="Д.Отгонсүрэн"/>
    <s v="Орон нутгийн төсөв"/>
    <n v="25000000"/>
    <m/>
    <m/>
    <m/>
    <m/>
    <b v="0"/>
    <m/>
    <x v="0"/>
    <n v="0"/>
  </r>
  <r>
    <n v="124"/>
    <d v="2020-03-18T00:00:00"/>
    <s v="Ц.Батзул"/>
    <s v="Д.Отгонсүрэн"/>
    <x v="16"/>
    <d v="2020-04-01T00:00:00"/>
    <s v="Сумдын соёлын төвийн техник, хэрэгсэл, хөгжмийн зэмсэгээр хангах"/>
    <s v="Үнэлгээг дахин хийх"/>
    <s v="Завхан аймгийн ОНӨГ"/>
    <s v="Завхан ЗД"/>
    <s v="6-1/1691"/>
    <s v="2020.04.01"/>
    <s v="6-1/2040"/>
    <s v="Д.Отгонсүрэн"/>
    <s v="ОНХС"/>
    <n v="60000000"/>
    <m/>
    <m/>
    <m/>
    <m/>
    <b v="0"/>
    <m/>
    <x v="0"/>
    <m/>
  </r>
  <r>
    <n v="125"/>
    <d v="2020-03-18T00:00:00"/>
    <s v="Ц.Батзул"/>
    <s v="Б.Түвшин"/>
    <x v="86"/>
    <d v="2020-04-01T00:00:00"/>
    <s v="Эм эмнэлгийн хэрэгсэл урвалж бодис ханган нийлүүлэх Багц 15"/>
    <s v="Үнэлгээг дахин хийх"/>
    <s v="ЭХЭМҮТ"/>
    <s v="ЭМС"/>
    <m/>
    <s v="2020.03.26"/>
    <s v="6-1/1867"/>
    <s v="Б.Түвшин"/>
    <s v="Улсын төсөв"/>
    <n v="8331153600"/>
    <m/>
    <m/>
    <m/>
    <m/>
    <b v="0"/>
    <m/>
    <x v="0"/>
    <m/>
  </r>
  <r>
    <n v="126"/>
    <d v="2020-03-18T00:00:00"/>
    <s v="Ц.Батзул"/>
    <s v="Д.Өлзийдүүрэн"/>
    <x v="87"/>
    <d v="2020-04-01T00:00:00"/>
    <s v="Булган аймгийн газар нутгийг илэрхийлсэн самбар хийж, хил орчмын бүсүүдэд байршуулах"/>
    <s v="Үнэлгээг дахин хийх"/>
    <s v="Булган аймгийн ОНӨГ"/>
    <s v="Булган ЗД"/>
    <m/>
    <s v="2020.04.01"/>
    <d v="2066-06-01T00:00:00"/>
    <s v="Д.Өлзийдүүрэн"/>
    <s v="Байгаль хамгаалах сан"/>
    <n v="60700000"/>
    <m/>
    <m/>
    <m/>
    <m/>
    <b v="0"/>
    <m/>
    <x v="0"/>
    <m/>
  </r>
  <r>
    <n v="127"/>
    <d v="2020-03-18T00:00:00"/>
    <s v="Ц.Батзул"/>
    <s v="Б.Түвшин"/>
    <x v="88"/>
    <d v="2020-04-01T00:00:00"/>
    <s v="Тоолуур нийлүүлэх"/>
    <s v="Гомдол хүлээн авах боломжгүй, шүүхэд хандах"/>
    <s v="ЭБЦТС ТӨХК"/>
    <s v="ЭХС"/>
    <m/>
    <s v="2020.03.23"/>
    <s v="6-1/1777"/>
    <s v="Б.Түвшин"/>
    <s v="Өөрийн хөрөнгө"/>
    <n v="17900000"/>
    <m/>
    <m/>
    <m/>
    <m/>
    <b v="0"/>
    <m/>
    <x v="0"/>
    <m/>
  </r>
  <r>
    <n v="128"/>
    <d v="2020-03-18T00:00:00"/>
    <s v="Ц.Батзул"/>
    <s v="Ч.Баярмаа"/>
    <x v="89"/>
    <d v="2020-04-01T00:00:00"/>
    <s v="Орон сууцны байруудын орцны болон гадна талын гэрэлтүүлэг "/>
    <s v="Захиалагчийн шийдвэр үндэслэлтэй"/>
    <s v="Дорнод аймгийн Хэрлэн сумын ЗДТГ"/>
    <s v="Дорнод ЗД"/>
    <m/>
    <s v="2020.03.30"/>
    <s v="6-1/1934"/>
    <s v="Ч.Баярмаа"/>
    <s v="ОНХС"/>
    <n v="123596100"/>
    <m/>
    <m/>
    <m/>
    <m/>
    <b v="0"/>
    <m/>
    <x v="0"/>
    <n v="0"/>
  </r>
  <r>
    <n v="129"/>
    <d v="2020-03-19T00:00:00"/>
    <s v="Ц.Батзул"/>
    <s v="Д.Өлзийдүүрэн"/>
    <x v="90"/>
    <d v="2020-04-02T00:00:00"/>
    <s v="Бичгийн хэрэгсэл нийлүүлэх Багц 2"/>
    <s v="Үнэлгээг дахин хийх"/>
    <s v="УСУГ"/>
    <s v="Нийслэл ЗД"/>
    <m/>
    <s v="2020.04.02"/>
    <d v="2008-06-01T00:00:00"/>
    <s v="Д.Өлзийдүүрэн"/>
    <s v="Өөрийн хөрөнгө"/>
    <n v="33390000"/>
    <m/>
    <m/>
    <m/>
    <m/>
    <b v="0"/>
    <m/>
    <x v="0"/>
    <m/>
  </r>
  <r>
    <n v="130"/>
    <d v="2020-03-20T00:00:00"/>
    <s v="Ц.Батзул"/>
    <s v="Б.Түвшин"/>
    <x v="48"/>
    <d v="2020-04-03T00:00:00"/>
    <s v="Нүүрс, галын түлээ нийлүүлэгчийг сонгох"/>
    <s v="Үнэлгээг дахин хийх"/>
    <s v="Сэлэнгэ аймгийн Сандал сум дахь 433-р хаалттай хорих анги"/>
    <s v="ХЗДХС"/>
    <m/>
    <s v="2020.04.02"/>
    <s v="6-1/2084"/>
    <s v="Б.Түвшин"/>
    <s v="Улсын төсөв"/>
    <n v="70000000"/>
    <m/>
    <m/>
    <m/>
    <m/>
    <b v="0"/>
    <m/>
    <x v="0"/>
    <m/>
  </r>
  <r>
    <n v="131"/>
    <d v="2020-03-20T00:00:00"/>
    <s v="Ц.Батзул"/>
    <s v="Д.Өлзийдүүрэн"/>
    <x v="28"/>
    <d v="2020-04-03T00:00:00"/>
    <s v="Сум дундын эмнэлгийн унтуулгын аппарат  /Сүхбаатар, Онгон сум/"/>
    <s v="Үнэлгээг дахин хийх"/>
    <s v="Сүхбаатар аймгийн ОНӨГ"/>
    <s v="ЭМС"/>
    <m/>
    <s v="2020.04.03"/>
    <s v="6-1/2272"/>
    <s v="Д.Өлзийдүүрэн"/>
    <s v="Улсын төсөв"/>
    <m/>
    <m/>
    <m/>
    <m/>
    <m/>
    <b v="0"/>
    <m/>
    <x v="0"/>
    <m/>
  </r>
  <r>
    <n v="132"/>
    <d v="2020-03-20T00:00:00"/>
    <s v="Ц.Батзул"/>
    <s v="Г.Мөнхцэцэг"/>
    <x v="91"/>
    <d v="2020-04-03T00:00:00"/>
    <s v="Тусгай зориулалтын цахилгаан хөдөлгүүр"/>
    <s v="Өөр бусад"/>
    <s v="Эрдэнэт үйлдвэр ТӨҮГ"/>
    <s v="ТӨБЗГ"/>
    <s v=" -"/>
    <s v="2020.03.20"/>
    <s v="6-1/1728"/>
    <s v="Г.Мөнхцэцэг"/>
    <s v="Өөрийн хөрөнгө"/>
    <n v="900000000"/>
    <m/>
    <m/>
    <m/>
    <m/>
    <b v="0"/>
    <m/>
    <x v="0"/>
    <m/>
  </r>
  <r>
    <n v="133"/>
    <d v="2020-03-20T00:00:00"/>
    <s v="Ц.Батзул"/>
    <s v="Ч.Баярмаа"/>
    <x v="63"/>
    <d v="2020-04-03T00:00:00"/>
    <s v="Дугуйт ачигч ковш"/>
    <s v="Өөр бусад"/>
    <s v="Өвөрхангай аймгийн Зүүнбаян-улаан сумын ЗДТГ"/>
    <s v="Өвөрхангай ЗД"/>
    <m/>
    <s v="2020.04.07"/>
    <s v="6-1/2209"/>
    <s v="Ч.Баярмаа"/>
    <s v="Орон нутгийн төсөв"/>
    <n v="40000000"/>
    <m/>
    <m/>
    <m/>
    <m/>
    <b v="0"/>
    <m/>
    <x v="0"/>
    <m/>
  </r>
  <r>
    <n v="134"/>
    <d v="2020-03-23T00:00:00"/>
    <s v="Ц.Батзул"/>
    <s v="Б.Түвшин"/>
    <x v="46"/>
    <d v="2020-04-06T00:00:00"/>
    <s v="Сумдад мотоцикл нийлүүлэх"/>
    <s v="Гомдол хүлээн авах боломжгүй, шүүхэд хандах"/>
    <s v="Мал эмнэлгийн ерөнхий газар"/>
    <s v="ХХААХҮС"/>
    <m/>
    <s v="2020.04.06"/>
    <n v="103517"/>
    <s v="Б.Түвшин"/>
    <s v="Улсын төсөв"/>
    <n v="924000000"/>
    <m/>
    <m/>
    <m/>
    <m/>
    <b v="0"/>
    <m/>
    <x v="0"/>
    <m/>
  </r>
  <r>
    <n v="135"/>
    <d v="2020-03-23T00:00:00"/>
    <s v="Ц.Батзул"/>
    <s v="Ч.Баярмаа"/>
    <x v="45"/>
    <d v="2020-04-06T00:00:00"/>
    <s v="Бээлий худалдан авах"/>
    <s v="Захиалагчийн шийдвэр үндэслэлтэй"/>
    <s v="ЭБЦТС ТӨХК"/>
    <s v="ЭХС"/>
    <m/>
    <s v="2020.04.01"/>
    <s v="6-1/2051"/>
    <s v="Ч.Баярмаа"/>
    <s v="Өөрийн хөрөнгө"/>
    <n v="25411000"/>
    <m/>
    <m/>
    <m/>
    <m/>
    <b v="0"/>
    <m/>
    <x v="0"/>
    <n v="0"/>
  </r>
  <r>
    <n v="136"/>
    <d v="2020-03-23T00:00:00"/>
    <s v="Ц.Батзул"/>
    <s v="Б.Түвшин"/>
    <x v="0"/>
    <d v="2020-04-06T00:00:00"/>
    <s v="Даатгалын үйлчилгээ"/>
    <s v="Үнэлгээг дахин хийх"/>
    <s v="ЦЕГ"/>
    <s v="ХЗДХС"/>
    <m/>
    <s v="2020.04.06"/>
    <s v="6-1/2166"/>
    <s v="Б.Түвшин"/>
    <s v="Урсгал төсөв"/>
    <n v="329331000"/>
    <m/>
    <m/>
    <m/>
    <m/>
    <b v="0"/>
    <m/>
    <x v="0"/>
    <m/>
  </r>
  <r>
    <n v="137"/>
    <d v="2020-03-24T00:00:00"/>
    <s v="Ц.Батзул"/>
    <s v="Б.Түвшин"/>
    <x v="49"/>
    <d v="2020-04-07T00:00:00"/>
    <s v="Шатахуун, тос, тусгай шингэн нийлүүлэх"/>
    <s v="Захиалагчийн шийдвэр үндэслэлтэй"/>
    <s v="Зэвсэгт хүчний бүтээн байгуулалтын дэмжлэгийн газар"/>
    <s v="БХС"/>
    <s v="6-1/1517"/>
    <s v="2020.03.26"/>
    <s v="6-1/1834"/>
    <s v="Б.Түвшин"/>
    <s v="Улсын төсөв"/>
    <n v="2740927100"/>
    <m/>
    <m/>
    <m/>
    <m/>
    <b v="0"/>
    <m/>
    <x v="0"/>
    <n v="0"/>
  </r>
  <r>
    <n v="138"/>
    <d v="2020-03-24T00:00:00"/>
    <s v="Ц.Батзул"/>
    <s v="Ч.Баярмаа"/>
    <x v="92"/>
    <d v="2020-04-07T00:00:00"/>
    <s v="Компьютер, техник хэрэгсэл худалдан авах"/>
    <s v="Үнэлгээг дахин хийх"/>
    <s v="Шинжлэх ухааны академ"/>
    <s v="БСШУСС"/>
    <s v="6-1/1818"/>
    <s v="2020.04.03"/>
    <s v="6-1/2110"/>
    <s v="Ч.Баярмаа"/>
    <s v="Улсын төсөв"/>
    <n v="20000000"/>
    <m/>
    <m/>
    <m/>
    <m/>
    <b v="0"/>
    <m/>
    <x v="0"/>
    <m/>
  </r>
  <r>
    <n v="139"/>
    <d v="2020-03-24T00:00:00"/>
    <s v="Ц.Батзул"/>
    <s v="Д.Өлзийдүүрэн"/>
    <x v="90"/>
    <d v="2020-04-07T00:00:00"/>
    <s v="Принтерийн хор нийлүүлэх Төрийн банк"/>
    <s v="Гомдлоо эргүүлэн татсан"/>
    <s v="Төрийн банк"/>
    <s v="СС"/>
    <m/>
    <s v="2020.04.07"/>
    <d v="2262-06-01T00:00:00"/>
    <s v="Д.Өлзийдүүрэн"/>
    <s v="Өөрийн хөрөнгө"/>
    <n v="540753357"/>
    <m/>
    <m/>
    <m/>
    <m/>
    <b v="0"/>
    <m/>
    <x v="0"/>
    <m/>
  </r>
  <r>
    <n v="140"/>
    <d v="2020-03-25T00:00:00"/>
    <s v="Ц.Батзул"/>
    <s v="Д.Өлзийдүүрэн"/>
    <x v="71"/>
    <d v="2020-04-08T00:00:00"/>
    <s v="Нийлмэл бордоо худалдан авах"/>
    <s v="Үнэлгээг дахин хийх"/>
    <s v="Орхон аймгийн Жаргалант сумын ЗДТГ"/>
    <s v="Орхон ЗД"/>
    <s v="6-1/1871"/>
    <s v="2020.04.07"/>
    <s v="6-1/2204"/>
    <s v="Д.Өлзийдүүрэн"/>
    <s v="ОНХС"/>
    <n v="48100000"/>
    <m/>
    <m/>
    <m/>
    <m/>
    <b v="0"/>
    <m/>
    <x v="0"/>
    <m/>
  </r>
  <r>
    <n v="141"/>
    <d v="2020-03-25T00:00:00"/>
    <s v="Ц.Батзул"/>
    <s v="Б.Түвшин"/>
    <x v="30"/>
    <d v="2020-04-08T00:00:00"/>
    <s v="Цэргийн төв эмнэлгийн хэрэгцээт эм, эмнэлгийн хэрэгсэл нийлүүлэх"/>
    <s v="Үнэлгээг дахин хийх"/>
    <s v="БХЯ"/>
    <s v="БХС"/>
    <m/>
    <s v="2020.04.06"/>
    <s v="6-1/2165"/>
    <s v="Б.Түвшин"/>
    <s v="Улсын төсөв"/>
    <n v="23000000"/>
    <m/>
    <m/>
    <m/>
    <m/>
    <b v="0"/>
    <m/>
    <x v="0"/>
    <m/>
  </r>
  <r>
    <n v="142"/>
    <d v="2020-03-25T00:00:00"/>
    <s v="Ц.Батзул"/>
    <s v="Д.Отгонсүрэн"/>
    <x v="93"/>
    <d v="2020-04-08T00:00:00"/>
    <s v="Тоног төхөөрөмжинд дахин үнэлгээ хийлгэх"/>
    <s v="Үнэлгээг дахин хийх"/>
    <s v="Дулааны III цахилгаан станц ТӨХК"/>
    <s v="ЭХС"/>
    <s v="6-1/1863"/>
    <s v="2020.04.07"/>
    <s v="6-1/2200"/>
    <s v="Д.Отгонсүрэн"/>
    <s v="Өөрийн хөрөнгө"/>
    <n v="49500000"/>
    <m/>
    <m/>
    <m/>
    <m/>
    <b v="0"/>
    <m/>
    <x v="0"/>
    <m/>
  </r>
  <r>
    <n v="143"/>
    <d v="2020-03-25T00:00:00"/>
    <s v="Ц.Батзул"/>
    <s v="Ч.Баярмаа"/>
    <x v="94"/>
    <d v="2020-04-08T00:00:00"/>
    <s v="Зуух№7-ийн их засварын ажил"/>
    <s v="Үнэлгээг дахин хийх"/>
    <s v="Эрдэнэтийн дулааны цахилгаан станц ТӨХК"/>
    <s v="ЭХС"/>
    <m/>
    <s v="2020.04.07"/>
    <s v="6-1/2206"/>
    <s v="Ч.Баярмаа"/>
    <s v="Өөрийн хөрөнгө"/>
    <n v="1500000000"/>
    <m/>
    <m/>
    <m/>
    <m/>
    <b v="0"/>
    <m/>
    <x v="0"/>
    <m/>
  </r>
  <r>
    <n v="144"/>
    <d v="2020-03-25T00:00:00"/>
    <s v="Ц.Батзул"/>
    <s v="Г.Мөнхцэцэг"/>
    <x v="37"/>
    <d v="2020-04-08T00:00:00"/>
    <s v="Бүсийн оношилгооны төв, сум, сум дундын эмнэлэгт, эмнэлгийн хэрэгсэл нийлүүлэх"/>
    <s v="Үнэлгээг дахин хийх"/>
    <s v="Өмнөговь аймгийн ЭМГ"/>
    <s v="ЭМС"/>
    <s v="6-1/1900"/>
    <s v="2020.04.06"/>
    <s v="6-1/2155"/>
    <s v="Г.Мөнхцэцэг"/>
    <s v="Улсын төсөв"/>
    <m/>
    <m/>
    <m/>
    <m/>
    <m/>
    <b v="0"/>
    <m/>
    <x v="0"/>
    <m/>
  </r>
  <r>
    <n v="145"/>
    <d v="2020-03-25T00:00:00"/>
    <s v="Ц.Батзул"/>
    <s v="Г.Мөнхцэцэг"/>
    <x v="95"/>
    <d v="2020-04-08T00:00:00"/>
    <s v="2020 онд Хавдар судлалын үндэсний төвд эм, эмнлэгийн хэрэгсэл худалдан авах"/>
    <s v="Захиалагчийн шийдвэр үндэслэлтэй"/>
    <s v="Хавдар судлалын үндэсний төв"/>
    <s v="ЭМС"/>
    <s v="6-1/1901"/>
    <s v="2020.04.07"/>
    <s v="6-1/2209"/>
    <s v="Г.Мөнхцэцэг"/>
    <s v="Улсын төсөв"/>
    <n v="17500000"/>
    <m/>
    <s v="ХХБ"/>
    <s v="2020.02.27_x000a_470DBG/20/1414"/>
    <n v="175000"/>
    <b v="0"/>
    <m/>
    <x v="1"/>
    <n v="175000"/>
  </r>
  <r>
    <n v="146"/>
    <d v="2020-03-25T00:00:00"/>
    <s v="Ц.Батзул"/>
    <s v="Д.Өлзийдүүрэн"/>
    <x v="96"/>
    <d v="2020-04-08T00:00:00"/>
    <s v="Цагдаагийн албан хэрэгцээнд суудлын автомашин нийлүүлэх"/>
    <s v="Тендер шалгаруулалтыг хүчингүй болгох"/>
    <s v="Говь-алтай аймгийн Есөнбулаг сумын ЗДТГ"/>
    <s v="Говь-алтай ЗД"/>
    <m/>
    <s v="2020.04.08"/>
    <d v="2256-06-01T00:00:00"/>
    <s v="Д.Өлзийдүүрэн"/>
    <s v="Орон нутгийн төсөв"/>
    <n v="29000000"/>
    <m/>
    <m/>
    <m/>
    <m/>
    <b v="0"/>
    <m/>
    <x v="0"/>
    <m/>
  </r>
  <r>
    <n v="147"/>
    <d v="2020-03-25T00:00:00"/>
    <s v="Ц.Батзул"/>
    <s v="Б.Түвшин"/>
    <x v="28"/>
    <d v="2020-04-08T00:00:00"/>
    <s v="Бүсийн оношилгоо эмчилгээний төвийн багаж тоног төхөөрөмж шинэчлэл /Өвөрхангай, Арвайхээр сум/"/>
    <s v="Үнэлгээг дахин хийх"/>
    <s v="ЭМЯ"/>
    <s v="ЭМС"/>
    <m/>
    <s v="2020.04.08"/>
    <s v="6-1/2255"/>
    <s v="Б.Түвшин"/>
    <s v="Улсын төсөв"/>
    <n v="300000000"/>
    <m/>
    <m/>
    <m/>
    <m/>
    <b v="0"/>
    <m/>
    <x v="0"/>
    <m/>
  </r>
  <r>
    <n v="148"/>
    <d v="2020-03-26T00:00:00"/>
    <s v="Ц.Батзул"/>
    <s v="Б.Түвшин"/>
    <x v="97"/>
    <d v="2020-04-09T00:00:00"/>
    <s v="143 дугаар цэцэрлэгийн өргөтгөлийн барилга барих"/>
    <s v="Гомдлоо эргүүлэн татсан"/>
    <s v="Сүхбаатар дүүргийн ЗДТГ"/>
    <s v="Нийслэл ЗД"/>
    <m/>
    <s v="-"/>
    <s v="-"/>
    <s v="Б.Түвшин"/>
    <s v="Орон нутгийн төсөв"/>
    <n v="1313286500"/>
    <m/>
    <m/>
    <m/>
    <m/>
    <b v="0"/>
    <m/>
    <x v="0"/>
    <m/>
  </r>
  <r>
    <n v="149"/>
    <d v="2020-03-26T00:00:00"/>
    <s v="Ц.Батзул"/>
    <s v="Ч.Баярмаа"/>
    <x v="49"/>
    <d v="2020-04-09T00:00:00"/>
    <s v="Шатахуун"/>
    <s v="Үнэлгээг дахин хийх"/>
    <s v="УЦТС ТӨХК"/>
    <s v="ЭХС"/>
    <m/>
    <s v="2020.04.09"/>
    <s v="6-1/2292"/>
    <s v="Ч.Баярмаа"/>
    <s v="Өөрийн хөрөнгө"/>
    <n v="1461565240"/>
    <m/>
    <m/>
    <m/>
    <m/>
    <b v="0"/>
    <m/>
    <x v="0"/>
    <m/>
  </r>
  <r>
    <n v="150"/>
    <d v="2020-03-26T00:00:00"/>
    <s v="Ц.Батзул"/>
    <s v="Б.Түвшин"/>
    <x v="46"/>
    <d v="2020-04-09T00:00:00"/>
    <s v="Сумдад мотоцикл нийлүүлэх"/>
    <s v="Гомдол хүлээн авах боломжгүй, шүүхэд хандах"/>
    <s v="Мал эмнэлгийн ерөнхий газар"/>
    <s v="ХХААХҮС"/>
    <m/>
    <s v="2020.04.06"/>
    <n v="103517"/>
    <s v="Б.Түвшин"/>
    <s v="Улсын төсөв"/>
    <n v="924000000"/>
    <m/>
    <m/>
    <m/>
    <m/>
    <b v="0"/>
    <m/>
    <x v="0"/>
    <m/>
  </r>
  <r>
    <n v="151"/>
    <d v="2020-03-26T00:00:00"/>
    <s v="Ц.Батзул"/>
    <s v="Д.Өлзийдүүрэн"/>
    <x v="39"/>
    <d v="2020-04-09T00:00:00"/>
    <s v="Автосамосвал 25 тн нийлүүлэх"/>
    <s v="Үнэлгээг дахин хийх"/>
    <s v="Монголросцветмет ТӨҮГ"/>
    <s v="ТӨБЗГ"/>
    <m/>
    <s v="2020.04.08"/>
    <d v="2268-06-01T00:00:00"/>
    <s v="Д.Өлзийдүүрэн"/>
    <s v="Өөрийн хөрөнгө"/>
    <n v="1216000000"/>
    <m/>
    <m/>
    <m/>
    <m/>
    <b v="0"/>
    <m/>
    <x v="0"/>
    <m/>
  </r>
  <r>
    <n v="152"/>
    <d v="2020-03-27T00:00:00"/>
    <s v="Ц.Батзул"/>
    <s v="Д.Өлзийдүүрэн"/>
    <x v="16"/>
    <d v="2020-04-10T00:00:00"/>
    <s v="Сэлэнгийн долгио чуулгад лед дэлгэц худалдан авах"/>
    <s v="Үнэлгээг дахин хийх"/>
    <s v="Сэлэнгэ аймгийн ОНӨГ"/>
    <s v="Сэлэнгэ ЗД"/>
    <s v="6-1/2175"/>
    <s v="2020.04.17"/>
    <s v="6-1/2524"/>
    <s v="Д.Өлзийдүүрэн"/>
    <s v="ОНХС"/>
    <n v="50000000"/>
    <m/>
    <m/>
    <m/>
    <m/>
    <b v="0"/>
    <m/>
    <x v="0"/>
    <m/>
  </r>
  <r>
    <n v="153"/>
    <d v="2020-03-27T00:00:00"/>
    <s v="Ц.Батзул"/>
    <s v="Д.Отгонсүрэн"/>
    <x v="98"/>
    <d v="2020-04-10T00:00:00"/>
    <s v="Модны суулгац нийлүүлэх"/>
    <s v="Үнэлгээг дахин хийх"/>
    <s v="Баянхонгор Хот тохижилт ОНӨААТҮГ"/>
    <s v="Баянхонгор ЗД"/>
    <s v="6-1/1936"/>
    <s v="2020.04.10"/>
    <s v="6-1/2322"/>
    <s v="Д.Отгонсүрэн"/>
    <s v="Өөрийн хөрөнгө"/>
    <n v="50000000"/>
    <m/>
    <m/>
    <m/>
    <m/>
    <b v="0"/>
    <m/>
    <x v="0"/>
    <m/>
  </r>
  <r>
    <n v="154"/>
    <d v="2020-03-27T00:00:00"/>
    <s v="Ц.Батзул"/>
    <s v="Б.Түвшин"/>
    <x v="99"/>
    <d v="2020-04-10T00:00:00"/>
    <s v="Хог тээврийн автомашин нийлүүлэх /Өвөрхангай/"/>
    <s v="Үнэлгээг дахин хийх"/>
    <s v="Өвөрхангай аймгийн ОНӨГ"/>
    <s v="Өвөрхангай ЗД"/>
    <m/>
    <s v="2020.04.07"/>
    <s v="6-1/2222"/>
    <s v="Б.Түвшин"/>
    <s v="ОНХС"/>
    <n v="300000000"/>
    <m/>
    <m/>
    <m/>
    <m/>
    <b v="0"/>
    <m/>
    <x v="0"/>
    <m/>
  </r>
  <r>
    <n v="155"/>
    <d v="2020-03-27T00:00:00"/>
    <s v="Ц.Батзул"/>
    <s v="Г.Мөнхцэцэг"/>
    <x v="100"/>
    <d v="2020-04-10T00:00:00"/>
    <s v="ПОС төхөөрөмж нийлүүлэх"/>
    <s v="Гомдлын бүрдүүлбэр дутуу хүлээн авах боломжгүй"/>
    <s v="Төрийн банк"/>
    <s v="СС"/>
    <s v=" -"/>
    <s v="2020.03.30"/>
    <s v="6-1/1938"/>
    <s v="Г.Мөнхцэцэг"/>
    <s v="Өөрийн хөрөнгө"/>
    <n v="1875000000"/>
    <m/>
    <m/>
    <m/>
    <m/>
    <b v="0"/>
    <m/>
    <x v="0"/>
    <m/>
  </r>
  <r>
    <n v="156"/>
    <d v="2020-03-27T00:00:00"/>
    <s v="Ц.Батзул"/>
    <s v="Г.Мөнхцэцэг"/>
    <x v="14"/>
    <d v="2020-04-10T00:00:00"/>
    <s v="Бичиг хэргийн материал нийлүүлэх"/>
    <s v="Үнэлгээг дахин хийх"/>
    <s v="Төрийн банк"/>
    <s v="СС"/>
    <s v="6-1/1937"/>
    <s v="2020.04.10"/>
    <s v="6-1/2301"/>
    <s v="Г.Мөнхцэцэг"/>
    <s v="Өөрийн хөрөнгө"/>
    <n v="682249027"/>
    <m/>
    <m/>
    <m/>
    <m/>
    <b v="0"/>
    <m/>
    <x v="0"/>
    <m/>
  </r>
  <r>
    <n v="157"/>
    <d v="2020-03-27T00:00:00"/>
    <s v="Ц.Батзул"/>
    <s v="Ч.Баярмаа"/>
    <x v="101"/>
    <d v="2020-04-10T00:00:00"/>
    <s v="Орон нутгийн чанартай авто замуудыг тэмдэгжүүлэх"/>
    <s v="Захиалагчийн шийдвэр үндэслэлтэй"/>
    <s v="Төв аймгийн Барилга захиалагч, орон сууцийн корпораци ОНӨААТҮГ"/>
    <s v="Төв ЗД"/>
    <m/>
    <s v="2020.04.10"/>
    <s v="6-1/2307"/>
    <s v="Ч.Баярмаа"/>
    <s v="Авто замын сан"/>
    <n v="50000000"/>
    <m/>
    <m/>
    <m/>
    <m/>
    <b v="0"/>
    <m/>
    <x v="0"/>
    <n v="0"/>
  </r>
  <r>
    <n v="158"/>
    <d v="2020-03-30T00:00:00"/>
    <s v="Ц.Батзул"/>
    <s v="Б.Түвшин"/>
    <x v="102"/>
    <d v="2020-04-13T00:00:00"/>
    <s v="Авто машины сэлбэг хэрэгсэл, шатах тослох материал нийлүүлэх"/>
    <s v="Үнэлгээг дахин хийх"/>
    <s v="Нийслэлийн түргэн тусламжийн төв"/>
    <s v="Нийслэл ЗД"/>
    <m/>
    <s v="2020.04.07"/>
    <s v="6-1/2213"/>
    <s v="Б.Түвшин"/>
    <s v="Улсын төсөв"/>
    <s v="180,000,000 "/>
    <m/>
    <m/>
    <m/>
    <m/>
    <b v="0"/>
    <m/>
    <x v="0"/>
    <m/>
  </r>
  <r>
    <n v="159"/>
    <d v="2020-03-30T00:00:00"/>
    <s v="Ц.Батзул"/>
    <s v="Б.Түвшин"/>
    <x v="102"/>
    <d v="2020-04-13T00:00:00"/>
    <s v="Газар доох кабель шугам хайгч багаж нийлүүлэх"/>
    <s v="Үнэлгээг дахин хийх"/>
    <s v="Өмнөд бүсийн цахилгаан түгээх сүлжээ ТӨХК"/>
    <s v="ЭХС"/>
    <m/>
    <s v="2020.04.10"/>
    <s v="6-1/2325"/>
    <s v="Б.Түвшин"/>
    <s v="Өөрийн хөрөнгө"/>
    <n v="30000000"/>
    <m/>
    <m/>
    <m/>
    <m/>
    <b v="0"/>
    <m/>
    <x v="0"/>
    <m/>
  </r>
  <r>
    <n v="160"/>
    <d v="2020-03-30T00:00:00"/>
    <s v="Ц.Батзул"/>
    <s v="Д.Отгонсүрэн"/>
    <x v="103"/>
    <d v="2020-04-13T00:00:00"/>
    <s v="Ус соруулдаг автомашин нийлүүлэх"/>
    <s v="Үнэлгээг дахин хийх"/>
    <s v="Улаанбаатар дулааны сүлжээ ТӨХК"/>
    <s v="ЭХС"/>
    <s v="6-1/2049"/>
    <s v="2020.04.13"/>
    <s v="6-1/2369"/>
    <s v="Д.Отгонсүрэн"/>
    <s v="Өөрийн хөрөнгө"/>
    <n v="280000000"/>
    <m/>
    <m/>
    <m/>
    <m/>
    <b v="0"/>
    <m/>
    <x v="0"/>
    <m/>
  </r>
  <r>
    <n v="161"/>
    <d v="2020-03-31T00:00:00"/>
    <s v="Ц.Батзул"/>
    <s v="Г.Мөнхцэцэг"/>
    <x v="100"/>
    <d v="2020-04-14T00:00:00"/>
    <s v="ПОС төхөөрөмж нийлүүлэх"/>
    <s v="Үнэлгээг дахин хийх"/>
    <s v="Төрийн банк"/>
    <s v="СС"/>
    <s v="6-1/2074"/>
    <s v="2020.04.13"/>
    <s v="6-1/2402"/>
    <s v="Г.Мөнхцэцэг"/>
    <s v="Өөрийн хөрөнгө "/>
    <n v="1875000000"/>
    <m/>
    <m/>
    <m/>
    <m/>
    <b v="0"/>
    <m/>
    <x v="0"/>
    <m/>
  </r>
  <r>
    <n v="162"/>
    <d v="2020-03-31T00:00:00"/>
    <s v="Ц.Батзул"/>
    <s v="Б.Түвшин"/>
    <x v="65"/>
    <d v="2020-04-14T00:00:00"/>
    <s v="Халдлага илрүүлэх эсэргүүцэх систем, удирдлагын программ"/>
    <s v="Үнэлгээг дахин хийх"/>
    <s v="ЦДҮС ТӨХК"/>
    <s v="ЭХС"/>
    <m/>
    <s v="2020.04.14"/>
    <s v="6-1/2417"/>
    <s v="Б.Түвшин"/>
    <s v="Өөрийн хөрөнгө"/>
    <n v="62000000"/>
    <m/>
    <m/>
    <m/>
    <m/>
    <b v="0"/>
    <m/>
    <x v="0"/>
    <m/>
  </r>
  <r>
    <n v="163"/>
    <d v="2020-03-31T00:00:00"/>
    <s v="Ц.Батзул"/>
    <s v="Д.Отгонсүрэн"/>
    <x v="104"/>
    <d v="2020-04-14T00:00:00"/>
    <s v="Хор саармагжуулах бүтээгдэхүүн нийлүүлэх /Монголросцветмет/"/>
    <s v="Үнэлгээг дахин хийх"/>
    <s v="Монголросцветмет ТӨҮГ"/>
    <s v="ТӨБЗГ"/>
    <s v="6-1/2050"/>
    <s v="2020.04.13"/>
    <s v="6-1/2416"/>
    <s v="Д.Отгонсүрэн"/>
    <s v="Өөрийн хөрөнгө"/>
    <n v="184913200"/>
    <m/>
    <m/>
    <m/>
    <m/>
    <b v="0"/>
    <m/>
    <x v="0"/>
    <m/>
  </r>
  <r>
    <n v="164"/>
    <d v="2020-03-31T00:00:00"/>
    <s v="Ц.Батзул"/>
    <s v="Д.Өлзийдүүрэн"/>
    <x v="105"/>
    <d v="2020-04-14T00:00:00"/>
    <s v="Ариун цэврийн цаас "/>
    <s v="Захиалагчид гомдлоо гаргах"/>
    <s v="Эрдэнэт үйлдвэр ТӨҮГ"/>
    <s v="ТӨБЗГ"/>
    <s v="6-1/2071"/>
    <s v="2017.04.17"/>
    <s v="6-1/2521"/>
    <s v="Д.Өлзийдүүрэн"/>
    <s v="Өөрийн хөрөнгө"/>
    <n v="67761900"/>
    <m/>
    <s v="Голомт банк"/>
    <m/>
    <n v="677619"/>
    <b v="0"/>
    <m/>
    <x v="1"/>
    <m/>
  </r>
  <r>
    <n v="165"/>
    <d v="2020-03-31T00:00:00"/>
    <s v="Ц.Батзул"/>
    <s v="Д.Өлзийдүүрэн"/>
    <x v="14"/>
    <d v="2020-04-14T00:00:00"/>
    <s v="Ахуйн бараа, цаас, бүрээс"/>
    <s v="Захиалагчийн шийдвэр үндэслэлтэй"/>
    <s v="Эрдэнэт үйлдвэр ТӨҮГ"/>
    <s v="ТӨБЗГ"/>
    <s v="6-1/2071"/>
    <s v="2020.04.17"/>
    <s v="6-1/2575"/>
    <s v="Д.Өлзийдүүрэн"/>
    <s v="Өөрийн хөрөнгө"/>
    <n v="172449000"/>
    <m/>
    <s v="Голомт банк"/>
    <s v="2020.03.06  140OLCBD200739"/>
    <n v="1724490"/>
    <b v="0"/>
    <s v="2020.04.27, 6-1/2748"/>
    <x v="1"/>
    <n v="1724490"/>
  </r>
  <r>
    <n v="166"/>
    <d v="2020-03-31T00:00:00"/>
    <s v="Ц.Батзул"/>
    <s v="Д.Өлзийдүүрэн"/>
    <x v="14"/>
    <d v="2020-04-14T00:00:00"/>
    <s v="Угаалгын бодис"/>
    <s v="Захиалагчийн шийдвэр үндэслэлтэй"/>
    <s v="Эрдэнэт үйлдвэр ТӨҮГ"/>
    <s v="ТӨБЗГ"/>
    <s v="6-1/2071"/>
    <s v="2020.04.17"/>
    <s v="6-1/2575"/>
    <s v="Д.Өлзийдүүрэн"/>
    <s v="Өөрийн хөрөнгө"/>
    <n v="324250641"/>
    <m/>
    <s v="Голомт банк"/>
    <s v="2020.03.06 140OLCBD200749"/>
    <n v="3242506"/>
    <b v="0"/>
    <s v="2020.04.27, 6-1/2748"/>
    <x v="1"/>
    <n v="3242506"/>
  </r>
  <r>
    <n v="167"/>
    <d v="2020-03-31T00:00:00"/>
    <s v="Ц.Батзул"/>
    <s v="Г.Мөнхцэцэг"/>
    <x v="106"/>
    <d v="2020-04-14T00:00:00"/>
    <s v="40 жилийн ойн баримтат кино "/>
    <s v="Тендер шалгаруулалтыг хүчингүй болгох"/>
    <s v="ЭБЦТС ТӨХК"/>
    <s v="ЭХС"/>
    <s v="6-1/2075"/>
    <s v="2020.04.14"/>
    <s v="6-1/2415"/>
    <s v="Г.Мөнхцэцэг"/>
    <s v="Өөрийн хөрөнгө"/>
    <n v="27500000"/>
    <m/>
    <m/>
    <m/>
    <m/>
    <b v="0"/>
    <m/>
    <x v="0"/>
    <m/>
  </r>
  <r>
    <n v="168"/>
    <d v="2020-03-31T00:00:00"/>
    <s v="Ц.Батзул"/>
    <s v="Д.Өлзийдүүрэн"/>
    <x v="105"/>
    <d v="2020-04-14T00:00:00"/>
    <s v="Ахуйн бараа, материал"/>
    <s v="Захиалагчийн шийдвэр үндэслэлтэй"/>
    <s v="Эрдэнэт үйлдвэр ТӨҮГ"/>
    <s v="ТӨБЗГ"/>
    <s v="6-1/2071"/>
    <s v="2020.04.17"/>
    <s v="6-1/2521"/>
    <s v="Д.Өлзийдүүрэн"/>
    <s v="Өөрийн хөрөнгө"/>
    <n v="89957034"/>
    <m/>
    <s v="Голомт банк"/>
    <m/>
    <n v="899570"/>
    <b v="0"/>
    <m/>
    <x v="1"/>
    <n v="899570"/>
  </r>
  <r>
    <n v="169"/>
    <d v="2020-03-31T00:00:00"/>
    <s v="Ц.Батзул"/>
    <s v="Ч.Баярмаа"/>
    <x v="107"/>
    <d v="2020-04-14T00:00:00"/>
    <s v="Компенсатор нийлүүлэх"/>
    <s v="Үнэлгээг дахин хийх"/>
    <s v="Улаанбаатар дулааны сүлжээ ТӨХК"/>
    <s v="ЭХС"/>
    <m/>
    <s v="2020.04.10"/>
    <s v="6-1/2324"/>
    <s v="Ч.Баярмаа"/>
    <m/>
    <m/>
    <m/>
    <m/>
    <m/>
    <m/>
    <b v="0"/>
    <m/>
    <x v="0"/>
    <m/>
  </r>
  <r>
    <n v="170"/>
    <d v="2020-03-31T00:00:00"/>
    <s v="Ц.Батзул"/>
    <s v="Б.Түвшин"/>
    <x v="91"/>
    <d v="2020-04-14T00:00:00"/>
    <s v="Тусгай зориулалтын цахилгаан хөдөлгүүр"/>
    <s v="Гомдлын бүрдүүлбэр дутуу хүлээн авах боломжгүй"/>
    <s v="Эрдэнэт үйлдвэр ТӨҮГ"/>
    <s v="ТӨБЗГ"/>
    <m/>
    <s v="2020.04.01"/>
    <n v="57132"/>
    <s v="Б.Түвшин"/>
    <s v="Өөрийн хөрөнгө"/>
    <n v="900000000"/>
    <m/>
    <m/>
    <m/>
    <m/>
    <b v="0"/>
    <m/>
    <x v="0"/>
    <m/>
  </r>
  <r>
    <n v="171"/>
    <d v="2020-03-31T00:00:00"/>
    <s v="Ц.Батзул"/>
    <s v="Ч.Баярмаа"/>
    <x v="108"/>
    <d v="2020-04-14T00:00:00"/>
    <s v="Тос тосолгооны материал худалдан авах"/>
    <s v="Өөр бусад"/>
    <s v="Нийслэлийн зорчигч тээврийн нэгтгэл ОНӨААТҮГ"/>
    <s v="Нийслэл ЗД"/>
    <m/>
    <s v="2020.04.07"/>
    <s v="6-1/2210"/>
    <s v="Ч.Баярмаа"/>
    <s v="Өөрийн хөрөнгө"/>
    <n v="580903500"/>
    <m/>
    <m/>
    <m/>
    <m/>
    <b v="0"/>
    <m/>
    <x v="0"/>
    <m/>
  </r>
  <r>
    <n v="172"/>
    <d v="2020-04-01T00:00:00"/>
    <s v="Ц.Батзул"/>
    <s v="Ч.Баярмаа"/>
    <x v="40"/>
    <d v="2020-04-15T00:00:00"/>
    <s v="Сэлэнгэ аймгий нэгдсэн эмнэлэг, Сайхан сумын сум дундын эмнэлэг, сум тосгодуудын эмнэлэгт эм, эмнэлгийн хэрэгсэл худалдан авах Багц 32"/>
    <s v="Гомдол хүлээн авах боломжгүй, шүүхэд хандах"/>
    <s v="Сэлэнгэ аймгийн ОНӨГ"/>
    <s v="Сэлэнгэ ЗД"/>
    <m/>
    <s v="2020.04.07"/>
    <s v="6-1/2205"/>
    <s v="Ч.Баярмаа"/>
    <s v="Улсын төсөв"/>
    <m/>
    <m/>
    <m/>
    <m/>
    <m/>
    <b v="0"/>
    <m/>
    <x v="0"/>
    <m/>
  </r>
  <r>
    <n v="173"/>
    <d v="2020-04-02T00:00:00"/>
    <s v="Ц.Батзул"/>
    <s v="Б.Түвшин"/>
    <x v="69"/>
    <d v="2020-04-16T00:00:00"/>
    <s v="2020-2022 онд шаардлагатай зарим ерөнхий нэршлийн эм, эмнэлгийн хэрэгсэлийн ерөнхий гэрээний дагуу худалдан авах Багц 36"/>
    <s v="Захиалагчийн шийдвэр үндэслэлтэй"/>
    <s v="ТХААГ"/>
    <s v="ЕС"/>
    <m/>
    <s v="2020.04.16"/>
    <s v="6-1/2474"/>
    <s v="Б.Түвшин"/>
    <s v="Улсын төсөв"/>
    <n v="9707632359"/>
    <m/>
    <m/>
    <m/>
    <m/>
    <b v="0"/>
    <m/>
    <x v="0"/>
    <n v="0"/>
  </r>
  <r>
    <n v="174"/>
    <d v="2020-04-02T00:00:00"/>
    <s v="Ц.Батзул"/>
    <s v="Д.Отгонсүрэн"/>
    <x v="109"/>
    <d v="2020-04-16T00:00:00"/>
    <s v="ТГ №4 их засварын ажил"/>
    <s v="Үнэлгээг дахин хийх"/>
    <s v="ДДЦС ТӨХК"/>
    <s v="ЭХС"/>
    <s v="6-1/2151"/>
    <s v="2020.04.15"/>
    <s v="6-1/2439"/>
    <s v="Д.Отгонсүрэн"/>
    <s v="Өөрийн хөрөнгө"/>
    <n v="160000000"/>
    <m/>
    <m/>
    <m/>
    <m/>
    <b v="0"/>
    <m/>
    <x v="0"/>
    <m/>
  </r>
  <r>
    <n v="175"/>
    <d v="2020-04-02T00:00:00"/>
    <s v="Ц.Батзул"/>
    <s v="Ч.Баярмаа"/>
    <x v="110"/>
    <d v="2020-04-16T00:00:00"/>
    <s v="Дорноговь аймгий Сайншанд сумын 5 дугаар сургуулийн гадна фасад, дээврийн засварын ажил"/>
    <s v="Үнэлгээг дахин хийх"/>
    <s v="Дорноговь аймгийн ЗДТГ"/>
    <s v="Дорноговь ЗД"/>
    <m/>
    <s v="2020.04.16"/>
    <d v="2470-06-01T00:00:00"/>
    <s v="Ч.Баярмаа"/>
    <s v="Улсын төсөв"/>
    <n v="211100000"/>
    <m/>
    <m/>
    <m/>
    <m/>
    <b v="0"/>
    <m/>
    <x v="0"/>
    <m/>
  </r>
  <r>
    <n v="176"/>
    <d v="2020-04-02T00:00:00"/>
    <s v="Ц.Батзул"/>
    <s v="Д.Өлзийдүүрэн"/>
    <x v="14"/>
    <d v="2020-04-16T00:00:00"/>
    <s v="Цэвэрлэгээний бодис "/>
    <s v="Захиалагчийн шийдвэр үндэслэлтэй"/>
    <s v="Эрдэнэт үйлдвэр ТӨҮГ"/>
    <s v="ТӨБЗГ"/>
    <s v="6-1/2071"/>
    <s v="2020.04.17"/>
    <s v="6-1/2575"/>
    <s v="Д.Өлзийдүүрэн"/>
    <s v="Өөрийн хөрөнгө"/>
    <n v="379082268"/>
    <m/>
    <s v="Голомт банк"/>
    <s v="2020.03.06 140OLCBD200745"/>
    <n v="3790823"/>
    <b v="0"/>
    <s v="2020.04.27, 6-1/2748"/>
    <x v="1"/>
    <n v="3790823"/>
  </r>
  <r>
    <n v="177"/>
    <d v="2020-04-02T00:00:00"/>
    <s v="Ц.Батзул"/>
    <s v="Г.Мөнхцэцэг"/>
    <x v="2"/>
    <d v="2020-04-16T00:00:00"/>
    <s v="Цанхийн баруун уурхайн гэрээт олборлогчийг сонгох"/>
    <s v="Захиалагчийн шийдвэр үндэслэлтэй"/>
    <s v="Эрдэнэс тавантолгой ХК"/>
    <s v="УУХҮС"/>
    <s v="6-1/2157"/>
    <s v="2020.04.16"/>
    <s v="6-1/2477"/>
    <s v="Г.Мөнхцэцэг"/>
    <s v="Өөрийн хөрөнгө"/>
    <n v="799369376906"/>
    <m/>
    <s v="ХХБ"/>
    <s v="2020.03.04_x000a_499DBG/20/1774"/>
    <n v="20000000"/>
    <b v="0"/>
    <m/>
    <x v="1"/>
    <n v="20000000"/>
  </r>
  <r>
    <n v="178"/>
    <d v="2020-04-02T00:00:00"/>
    <s v="Ц.Батзул"/>
    <s v="Ч.Баярмаа"/>
    <x v="111"/>
    <d v="2020-04-16T00:00:00"/>
    <s v="Ерөнхий боловсролын сургууль, сургуулийн дотуур байранд гал тогооны тоног төхөөрөмж худалдан авах"/>
    <s v="Үнэлгээг дахин хийх"/>
    <s v="БСШУСЯ"/>
    <s v="БСШУСС"/>
    <m/>
    <s v="2020.04.15"/>
    <s v="6-1/2424"/>
    <s v="Ч.Баярмаа"/>
    <s v="Улсын төсөв"/>
    <n v="2000000000"/>
    <m/>
    <m/>
    <m/>
    <m/>
    <b v="0"/>
    <m/>
    <x v="0"/>
    <m/>
  </r>
  <r>
    <n v="179"/>
    <d v="2020-04-02T00:00:00"/>
    <s v="Ц.Батзул"/>
    <s v="Ч.Баярмаа"/>
    <x v="112"/>
    <d v="2020-04-16T00:00:00"/>
    <s v="Принтер нийлүүлэх"/>
    <s v="Үнэлгээг дахин хийх"/>
    <s v="Улаанбаатар дулааны сүлжээ ТӨХК"/>
    <s v="ЭХС"/>
    <m/>
    <s v="2020.04.15"/>
    <s v="6-1/2423"/>
    <s v="Ч.Баярмаа"/>
    <s v="Өөрийн хөрөнгө"/>
    <n v="22800000"/>
    <m/>
    <m/>
    <m/>
    <m/>
    <b v="0"/>
    <m/>
    <x v="0"/>
    <m/>
  </r>
  <r>
    <n v="180"/>
    <d v="2020-04-02T00:00:00"/>
    <s v="Ц.Батзул"/>
    <s v="Б.Түвшин"/>
    <x v="113"/>
    <d v="2020-04-16T00:00:00"/>
    <s v="Багш нарыг компьютержуулах "/>
    <s v="Тендер шалгаруулалтыг хүчингүй болгох"/>
    <s v="МУБИС"/>
    <s v="БСШУСС"/>
    <m/>
    <s v="2020.04.16"/>
    <s v="6-1/2473"/>
    <s v="Б.Түвшин"/>
    <s v="Өөрийн хөрөнгө"/>
    <n v="550000000"/>
    <m/>
    <m/>
    <m/>
    <m/>
    <b v="0"/>
    <m/>
    <x v="0"/>
    <m/>
  </r>
  <r>
    <n v="181"/>
    <d v="2020-04-02T00:00:00"/>
    <s v="Ц.Батзул"/>
    <s v="Д.Отгонсүрэн"/>
    <x v="114"/>
    <d v="2020-04-16T00:00:00"/>
    <s v="Харьяалах аж ахуй нэгж байгууллагагүй ахмад настанд хүндэтгэл үзүүлэх бараа бүтээгдэхүүн нийлүүлэх"/>
    <s v="Үнэлгээг дахин хийх"/>
    <s v="Сонгинохайрхан дүүргийн Хөдөлмөр, халамж үйлчилгээний хэлтэс"/>
    <s v="ХНХС"/>
    <s v="6-1/2152"/>
    <s v="2020.04.16"/>
    <s v="6-1/2586"/>
    <s v="Д.Отгонсүрэн"/>
    <s v="Улсын төсөв"/>
    <n v="80000000"/>
    <m/>
    <m/>
    <m/>
    <m/>
    <b v="0"/>
    <m/>
    <x v="0"/>
    <m/>
  </r>
  <r>
    <n v="182"/>
    <d v="2020-04-02T00:00:00"/>
    <s v="Ц.Батзул"/>
    <s v="Д.Өлзийдүүрэн"/>
    <x v="115"/>
    <d v="2020-04-16T00:00:00"/>
    <s v="Ундны усны төв шугам /ЗАА-н барилгын урд/-ын полимер хоолойг ган хоолойгоор солих"/>
    <s v="Үнэлгээг дахин хийх"/>
    <s v="Эрдэнэтийн дулааны цахилгаан станц ТӨХК"/>
    <s v="ЭХС"/>
    <m/>
    <s v="2020.04.10"/>
    <d v="2362-06-01T00:00:00"/>
    <s v="Д.Өлзийдүүрэн"/>
    <s v="Өөрийн хөрөнгө"/>
    <n v="60000000"/>
    <m/>
    <m/>
    <m/>
    <m/>
    <b v="0"/>
    <m/>
    <x v="0"/>
    <m/>
  </r>
  <r>
    <n v="183"/>
    <d v="2020-04-02T00:00:00"/>
    <s v="Ц.Батзул"/>
    <s v="Б.Түвшин"/>
    <x v="23"/>
    <d v="2020-04-16T00:00:00"/>
    <s v="Илчит тэрэгний алектроник, нарийн хэмжүүрийн сэлбэг худалдан авах"/>
    <s v="Үнэлгээг дахин хийх"/>
    <s v="Улаанбаатар төмөр зам ХНН"/>
    <s v="ТӨБЗГ"/>
    <m/>
    <s v="2020.04.16"/>
    <s v="6-1/2461"/>
    <s v="Б.Түвшин"/>
    <s v="Өөрийн хөрөнгө"/>
    <n v="707857000"/>
    <m/>
    <m/>
    <m/>
    <m/>
    <b v="0"/>
    <m/>
    <x v="0"/>
    <m/>
  </r>
  <r>
    <n v="184"/>
    <d v="2020-04-03T00:00:00"/>
    <s v="Ц.Батзул"/>
    <s v="Д.Өлзийдүүрэн"/>
    <x v="116"/>
    <d v="2020-04-17T00:00:00"/>
    <s v="Трансформаторын тосны насос "/>
    <s v="Үнэлгээг дахин хийх"/>
    <s v="ЦДҮС ТӨХК"/>
    <s v="ЭХС"/>
    <s v="6-1/2203"/>
    <s v="2020.04.17"/>
    <d v="2548-06-01T00:00:00"/>
    <s v="Д.Өлзийдүүрэн"/>
    <s v="Өөрийн хөрөнгө"/>
    <n v="30000000"/>
    <m/>
    <m/>
    <m/>
    <m/>
    <b v="0"/>
    <m/>
    <x v="0"/>
    <m/>
  </r>
  <r>
    <n v="185"/>
    <d v="2020-04-03T00:00:00"/>
    <s v="Ц.Батзул"/>
    <s v="Г.Мөнхцэцэг"/>
    <x v="44"/>
    <d v="2020-04-17T00:00:00"/>
    <s v="Хэвлэх төхөөрөмжийн картридж "/>
    <s v="Захиалагчийн шийдвэр үндэслэлтэй"/>
    <s v="Эрдэнэт үйлдвэр ТӨҮГ"/>
    <s v="ТӨБЗГ"/>
    <s v="6-1/2156"/>
    <s v="2020.04.10"/>
    <s v="6-1/2299"/>
    <s v="Г.Мөнхцэцэг"/>
    <s v="Өөрийн хөрөнгө"/>
    <n v="413998749"/>
    <m/>
    <s v="Хасбанк"/>
    <s v="2020.03.11_x000a_101/252"/>
    <n v="4139987"/>
    <b v="0"/>
    <m/>
    <x v="1"/>
    <n v="4139987"/>
  </r>
  <r>
    <n v="186"/>
    <d v="2020-04-03T00:00:00"/>
    <s v="Ц.Батзул"/>
    <s v="Д.Отгонсүрэн"/>
    <x v="40"/>
    <d v="2020-04-17T00:00:00"/>
    <s v="Лабораторийн урвалж оношлуур худалдан авах"/>
    <s v="Захиалагчийн шийдвэр үндэслэлтэй"/>
    <s v="Чингэлтэй дүүргийн ЭМТ"/>
    <s v="ЭМС"/>
    <s v="6-1/2153"/>
    <s v="2020.04.17"/>
    <s v="6-1/2507"/>
    <s v="Д.Отгонсүрэн"/>
    <s v="Өөрийн хөрөнгө"/>
    <n v="340000000"/>
    <m/>
    <m/>
    <m/>
    <m/>
    <b v="0"/>
    <m/>
    <x v="0"/>
    <n v="0"/>
  </r>
  <r>
    <n v="187"/>
    <d v="2020-04-03T00:00:00"/>
    <s v="Ц.Батзул"/>
    <s v="Ч.Баярмаа"/>
    <x v="108"/>
    <d v="2020-04-17T00:00:00"/>
    <m/>
    <s v="Гомдол хүлээн авах боломжгүй, шүүхэд хандах"/>
    <s v="Нийслэлийн зорчигч тээврийн нэгтгэл ОНӨААТҮГ"/>
    <s v="Нийслэл ЗД"/>
    <m/>
    <s v="2020.04.07"/>
    <s v="6-1/2210"/>
    <s v="Ч.Баярмаа"/>
    <s v="Өөрийн хөрөнгө"/>
    <n v="580903500"/>
    <m/>
    <m/>
    <m/>
    <m/>
    <b v="0"/>
    <m/>
    <x v="0"/>
    <m/>
  </r>
  <r>
    <n v="188"/>
    <d v="2020-04-03T00:00:00"/>
    <s v="Ц.Батзул"/>
    <s v="Б.Түвшин"/>
    <x v="67"/>
    <d v="2020-04-17T00:00:00"/>
    <s v="Ажилчдын хөдөлмөр хамгааллын өвлийн хувцас"/>
    <s v="Үнэлгээг дахин хийх"/>
    <s v="Чандмань бадрал ХХК"/>
    <s v="Дорноговь ЗД"/>
    <m/>
    <s v="2020.04.17"/>
    <s v="6-1/2581"/>
    <s v="Б.Түвшин"/>
    <s v="Өөрийн хөрөнгө"/>
    <n v="18940000"/>
    <m/>
    <m/>
    <m/>
    <m/>
    <b v="0"/>
    <m/>
    <x v="0"/>
    <m/>
  </r>
  <r>
    <n v="189"/>
    <d v="2020-04-03T00:00:00"/>
    <s v="Ц.Батзул"/>
    <s v="Б.Түвшин"/>
    <x v="67"/>
    <d v="2020-04-17T00:00:00"/>
    <s v="Ажилчдын хөдөлмөр хамгааллын зуны хувцас"/>
    <s v="Үнэлгээг дахин хийх"/>
    <s v="Чандмань бадрал ХХК"/>
    <s v="Дорноговь ЗД"/>
    <m/>
    <s v="2020.04.17"/>
    <s v="6-1/2581"/>
    <s v="Б.Түвшин"/>
    <s v="Өөрийн хөрөнгө"/>
    <n v="11360000"/>
    <m/>
    <m/>
    <m/>
    <m/>
    <b v="0"/>
    <m/>
    <x v="0"/>
    <m/>
  </r>
  <r>
    <n v="190"/>
    <d v="2020-04-03T00:00:00"/>
    <s v="Ц.Батзул"/>
    <s v="Б.Түвшин"/>
    <x v="117"/>
    <d v="2020-04-17T00:00:00"/>
    <s v="Вальт шалгагч, мөнгө тоологч"/>
    <s v="Үнэлгээг дахин хийх"/>
    <s v="Төрийн банк"/>
    <s v="СС"/>
    <m/>
    <s v="2020.04.15"/>
    <s v="6-1/2448"/>
    <s v="Б.Түвшин"/>
    <s v="Өөрийн хөрөнгө"/>
    <n v="149985500"/>
    <m/>
    <m/>
    <m/>
    <m/>
    <b v="0"/>
    <m/>
    <x v="0"/>
    <m/>
  </r>
  <r>
    <n v="191"/>
    <d v="2020-04-03T00:00:00"/>
    <s v="Ц.Батзул"/>
    <s v="Г.Мөнхцэцэг"/>
    <x v="118"/>
    <d v="2020-04-17T00:00:00"/>
    <s v="Аммиачная селита /ammonium nitrate-NH4NO3/ маки Б ГОСТ 2-85"/>
    <s v="Захиалагчийн шийдвэр үндэслэлтэй"/>
    <s v="Эрдэнэт үйлдвэр ТӨҮГ"/>
    <s v="ТӨБЗГ"/>
    <s v="6-1/2210"/>
    <s v="2020.04.13"/>
    <s v="6-1/2349"/>
    <s v="Г.Мөнхцэцэг"/>
    <s v="Өөрийн хөрөнгө"/>
    <n v="8991000000"/>
    <m/>
    <s v="ХХБ"/>
    <s v="2020.03.26_x000a_470DBG/20/2755"/>
    <n v="20000000"/>
    <b v="0"/>
    <m/>
    <x v="1"/>
    <n v="20000000"/>
  </r>
  <r>
    <n v="192"/>
    <d v="2020-04-03T00:00:00"/>
    <s v="Ц.Батзул"/>
    <s v="Д.Отгонсүрэн"/>
    <x v="73"/>
    <d v="2020-04-17T00:00:00"/>
    <s v="Дамжуулагч утас АС"/>
    <s v="Үнэлгээг дахин хийх"/>
    <s v="УЦТС ТӨХК"/>
    <s v="ЭХС"/>
    <s v="6-1/2219"/>
    <s v="2020.04.17"/>
    <s v="6-1/2504"/>
    <s v="Д.Отгонсүрэн"/>
    <s v="Өөрийн хөрөнгө"/>
    <n v="272399760"/>
    <m/>
    <m/>
    <m/>
    <m/>
    <b v="0"/>
    <m/>
    <x v="0"/>
    <m/>
  </r>
  <r>
    <n v="193"/>
    <d v="2020-04-03T00:00:00"/>
    <s v="Ц.Батзул"/>
    <s v="Д.Отгонсүрэн"/>
    <x v="73"/>
    <d v="2020-04-17T00:00:00"/>
    <s v="Дамжуулагч утас (Хөндлөн хэрээст полиэтилен бүрээстэй)"/>
    <s v="Үнэлгээг дахин хийх"/>
    <s v="УЦТС ТӨХК"/>
    <s v="ЭХС"/>
    <s v="6-1/2219"/>
    <s v="2020.04.17"/>
    <s v="6-1/2503"/>
    <s v="Д.Отгонсүрэн"/>
    <s v="Өөрийн хөрөнгө"/>
    <n v="285083530"/>
    <m/>
    <m/>
    <m/>
    <m/>
    <b v="0"/>
    <m/>
    <x v="0"/>
    <m/>
  </r>
  <r>
    <n v="194"/>
    <d v="2020-04-06T00:00:00"/>
    <s v="Ц.Батзул"/>
    <s v="Б.Түвшин"/>
    <x v="119"/>
    <d v="2020-04-20T00:00:00"/>
    <s v="Төрөл бүрийн маталл хоолой"/>
    <s v="Үнэлгээг дахин хийх"/>
    <s v="Эрдэнэт үйлдвэр ТӨҮГ"/>
    <s v="ТӨБЗГ"/>
    <m/>
    <s v="2020.04.21"/>
    <s v="6-1/2625"/>
    <s v="Б.Түвшин"/>
    <s v="Өөрийн хөрөнгө"/>
    <n v="1544807484"/>
    <m/>
    <m/>
    <m/>
    <m/>
    <m/>
    <m/>
    <x v="0"/>
    <m/>
  </r>
  <r>
    <n v="195"/>
    <d v="2020-04-06T00:00:00"/>
    <s v="Ц.Батзул"/>
    <s v="Ц.Батзул"/>
    <x v="120"/>
    <d v="2020-04-20T00:00:00"/>
    <s v="Хөвсгөл аймгийн Цагаан-Үүр сумын ерөнхий боловсролын сургуульд нормын хувцас, зөөлөн эдлэл нийлүүлэх"/>
    <s v="Гомдлын бүрдүүлбэр дутуу хүлээн авах боломжгүй"/>
    <s v="Хөвсгөл аймгийн Цагаан-Үүр сумын ЗДТГ"/>
    <s v="Хөсвгөл ЗД"/>
    <m/>
    <s v="2020.04.10"/>
    <d v="2310-06-01T00:00:00"/>
    <s v="Ц.Батзул"/>
    <s v="Улсын төсөв"/>
    <n v="19350000"/>
    <m/>
    <m/>
    <m/>
    <m/>
    <b v="0"/>
    <m/>
    <x v="0"/>
    <m/>
  </r>
  <r>
    <n v="196"/>
    <d v="2020-04-06T00:00:00"/>
    <s v="Ц.Батзул"/>
    <s v="Д.Өлзийдүүрэн"/>
    <x v="94"/>
    <d v="2020-04-20T00:00:00"/>
    <s v="Зуух№5-ын их засварын ажил гүйцэтгэх"/>
    <s v="Үнэлгээг дахин хийх"/>
    <s v="Дулааны II цахилгаан станц ТӨХК"/>
    <s v="ЭХС"/>
    <s v="6-1/2273"/>
    <s v="2020.04.20"/>
    <s v="6-1/2573"/>
    <s v="Д.Өлзийдүүрэн"/>
    <s v="Өөрийн хөрөнгө"/>
    <n v="886600000"/>
    <m/>
    <m/>
    <m/>
    <m/>
    <b v="0"/>
    <m/>
    <x v="0"/>
    <m/>
  </r>
  <r>
    <n v="197"/>
    <d v="2020-04-06T00:00:00"/>
    <s v="Ц.Батзул"/>
    <s v="Ч.Баярмаа"/>
    <x v="92"/>
    <d v="2020-04-20T00:00:00"/>
    <s v="Баянзүрх дүүрэгт ачааны автомашин /давхар кабинтэй/ худалдан авах"/>
    <s v="Захиалагчийн шийдвэр үндэслэлтэй"/>
    <s v="Баянзүрх дүүргийн ХААА"/>
    <s v="Нийслэл ЗД"/>
    <m/>
    <s v="2020.04.17"/>
    <s v="6-1/2499"/>
    <s v="Ч.Баярмаа"/>
    <s v="Орон нутгийн төсөв"/>
    <n v="29500000"/>
    <m/>
    <m/>
    <m/>
    <m/>
    <b v="0"/>
    <m/>
    <x v="0"/>
    <n v="0"/>
  </r>
  <r>
    <n v="198"/>
    <d v="2020-04-06T00:00:00"/>
    <s v="Ц.Батзул"/>
    <s v="Д.Номингэрэл"/>
    <x v="121"/>
    <d v="2020-04-20T00:00:00"/>
    <s v="Соёлын төвийг лед дэлгэц"/>
    <s v="Тендер шалгаруулалтыг хүчингүй болгох"/>
    <s v="Өмнөговь аймгийн Манлай сумын ЗДТГ"/>
    <s v="Өмнөговь ЗД"/>
    <m/>
    <s v="2020.04.15"/>
    <s v="6-1/2425"/>
    <s v="Д.Номингэрэл"/>
    <s v="ОНХС"/>
    <n v="73500000"/>
    <m/>
    <m/>
    <m/>
    <m/>
    <b v="0"/>
    <m/>
    <x v="0"/>
    <m/>
  </r>
  <r>
    <n v="199"/>
    <d v="2020-04-07T00:00:00"/>
    <s v="Ц.Батзул"/>
    <s v="Д.Отгонсүрэн"/>
    <x v="116"/>
    <d v="2020-04-21T00:00:00"/>
    <s v="Усны шахуургын сэлбэг"/>
    <s v="Үнэлгээг дахин хийх"/>
    <s v="Монголросцветмет ТӨҮГ"/>
    <s v="ТӨБЗГ"/>
    <s v="6-1/2268"/>
    <s v="2020.04.21"/>
    <s v="6-1/2624"/>
    <s v="Д.Отгонсүрэн"/>
    <s v="Өөрийн хөрөнгө"/>
    <n v="159859920"/>
    <m/>
    <m/>
    <m/>
    <m/>
    <m/>
    <m/>
    <x v="0"/>
    <m/>
  </r>
  <r>
    <n v="200"/>
    <d v="2020-04-07T00:00:00"/>
    <s v="Ц.Батзул"/>
    <s v="Д.Өлзийдүүрэн"/>
    <x v="122"/>
    <d v="2020-04-21T00:00:00"/>
    <s v="Төмөр замын материал нийлүүлэх"/>
    <s v="Өөр бусад"/>
    <s v="Эрдэнэт үйлдвэр ТӨҮГ"/>
    <s v="ТӨБЗГ"/>
    <m/>
    <s v="20200.04.20"/>
    <s v="6-1/2583"/>
    <s v="Д.Өлзийдүүрэн"/>
    <s v="Өөрийн хөрөнгө"/>
    <n v="650000000"/>
    <m/>
    <m/>
    <m/>
    <m/>
    <b v="0"/>
    <m/>
    <x v="0"/>
    <m/>
  </r>
  <r>
    <n v="201"/>
    <d v="2020-04-07T00:00:00"/>
    <s v="Ц.Батзул"/>
    <s v="Ч.Баярмаа"/>
    <x v="123"/>
    <d v="2020-04-21T00:00:00"/>
    <s v="Уурхайн бүсийн хамгаалалтын хашаа"/>
    <s v="Тендер шалгаруулалтыг хүчингүй болгох"/>
    <s v="Эрдэнэс тавантолгой ХК"/>
    <s v="УУХҮС"/>
    <m/>
    <s v="2020.04.20"/>
    <s v="6-1/2588"/>
    <s v="Ч.Баярмаа"/>
    <s v="Өөрийн хөрөнгө"/>
    <n v="1250000000"/>
    <m/>
    <m/>
    <m/>
    <m/>
    <b v="0"/>
    <m/>
    <x v="0"/>
    <m/>
  </r>
  <r>
    <n v="202"/>
    <d v="2020-04-08T00:00:00"/>
    <s v="Ц.Батзул"/>
    <s v="Ч.Баярмаа"/>
    <x v="124"/>
    <d v="2020-04-22T00:00:00"/>
    <s v="Хайлааст 3 дугаар багт нийтийн эзэмшлийн талбайд камер суурилуулах"/>
    <s v="Үнэлгээг дахин хийх"/>
    <s v="Төв аймгийн Заамар сумын ЗДТГ"/>
    <s v="Төв ЗД"/>
    <m/>
    <s v="2020.04.20"/>
    <s v="6-1/2572"/>
    <s v="Ч.Баярмаа"/>
    <s v="Сан"/>
    <n v="15000000"/>
    <m/>
    <m/>
    <m/>
    <m/>
    <b v="0"/>
    <m/>
    <x v="0"/>
    <m/>
  </r>
  <r>
    <n v="203"/>
    <d v="2020-04-08T00:00:00"/>
    <s v="Ц.Батзул"/>
    <s v="Д.Отгонсүрэн"/>
    <x v="125"/>
    <d v="2020-04-22T00:00:00"/>
    <s v="Конвейрийн сиситемийн Олон улсын шаардлагад нийцсэн ТЭЗҮ, FEED боловсруулагчийг сонгох"/>
    <s v="Гомдол хүлээн авах боломжгүй, шүүхэд хандах"/>
    <s v="Эрдэнэс тавантолгой ХК"/>
    <s v="УУХҮС"/>
    <s v="0"/>
    <s v="2020.04.20"/>
    <s v="6-1/2584"/>
    <s v="Д.Отгонсүрэн"/>
    <s v="Өөрийн хөрөнгө"/>
    <n v="2400000000"/>
    <m/>
    <m/>
    <m/>
    <m/>
    <b v="0"/>
    <m/>
    <x v="0"/>
    <m/>
  </r>
  <r>
    <n v="204"/>
    <d v="2020-04-08T00:00:00"/>
    <s v="Ц.Батзул"/>
    <s v="Г.Мөнхцэцэг"/>
    <x v="42"/>
    <d v="2020-04-22T00:00:00"/>
    <s v="Сургуулийн өмнөх боловсролын байгууллагын багш нарт зөөврийн компьютер нийлүүлэх"/>
    <s v="Гомдлоо эргүүлэн татсан"/>
    <s v="БСШУСЯ"/>
    <s v="БСШУСС"/>
    <s v="6-1/2302"/>
    <s v="2020.04.20"/>
    <s v="6-1/2578"/>
    <s v="Г.Мөнхцэцэг"/>
    <s v="Улсын төсөв"/>
    <n v="2000000000"/>
    <m/>
    <m/>
    <m/>
    <m/>
    <b v="0"/>
    <m/>
    <x v="0"/>
    <m/>
  </r>
  <r>
    <n v="205"/>
    <d v="2020-04-08T00:00:00"/>
    <s v="Ц.Батзул"/>
    <s v="Б.Түвшин"/>
    <x v="49"/>
    <d v="2020-04-22T00:00:00"/>
    <s v="ИНЕГ-ын 2020 оны дотоодын хэрэгцээнд шаардлагатай шатахуун А-80, АЙ-92 дизель түлш нийлүүлэх"/>
    <s v="Тендер шалгаруулалтыг хүчингүй болгох"/>
    <s v="ИНЕГ"/>
    <s v="ЗТХС"/>
    <m/>
    <s v="2020.04.20"/>
    <s v="6-1/2591"/>
    <s v="Б.Түвшин"/>
    <s v="Урсгал"/>
    <n v="2907186225"/>
    <m/>
    <m/>
    <m/>
    <m/>
    <b v="0"/>
    <m/>
    <x v="0"/>
    <m/>
  </r>
  <r>
    <n v="206"/>
    <d v="2020-04-08T00:00:00"/>
    <s v="Ц.Батзул"/>
    <s v="Д.Өлзийдүүрэн"/>
    <x v="126"/>
    <d v="2020-04-22T00:00:00"/>
    <s v="Шуурхай ажиллагаанд туулах чадвар сайтай автомашин худалдан авах"/>
    <s v="Тендер шалгаруулалтыг хүчингүй болгох"/>
    <s v="Диспетчерийн үндэсний төв ХХК"/>
    <s v="ЭХС"/>
    <s v="6-1/2298"/>
    <s v="2020.04.22"/>
    <s v="6-1/2648"/>
    <s v="Д.Өлзийдүүрэн"/>
    <s v="Өөрийн хөрөнгө"/>
    <n v="262800000"/>
    <m/>
    <m/>
    <m/>
    <m/>
    <b v="0"/>
    <m/>
    <x v="0"/>
    <m/>
  </r>
  <r>
    <n v="207"/>
    <d v="2020-04-08T00:00:00"/>
    <s v="Ц.Батзул"/>
    <s v="Д.Номингэрэл"/>
    <x v="127"/>
    <d v="2020-04-22T00:00:00"/>
    <s v="Архангай аймгийн Чулуут сумын 300 суудалтай соёлын төвийн барилга, спорт заалны барилгын их засвар, хүчитгэл"/>
    <s v="Өөр бусад"/>
    <s v="Архангай аймгийн ОНӨГ"/>
    <s v="Архангай ЗД"/>
    <m/>
    <s v="2020.04.20"/>
    <d v="2589-06-01T00:00:00"/>
    <s v="Д.Номингэрэл"/>
    <s v="Хөрөнгө оруулалт"/>
    <n v="1150000000"/>
    <m/>
    <m/>
    <m/>
    <m/>
    <b v="0"/>
    <m/>
    <x v="0"/>
    <m/>
  </r>
  <r>
    <n v="208"/>
    <d v="2020-04-08T00:00:00"/>
    <s v="Ц.Батзул"/>
    <s v="Б.Түвшин"/>
    <x v="128"/>
    <d v="2020-04-22T00:00:00"/>
    <s v="Агаар иж бүрэн даатгалын үйлчилгээ үзүүлэгчийг сонгон шалгаруулах"/>
    <s v="Гомдол хүлээн авах боломжгүй, шүүхэд хандах"/>
    <s v="МИАТ ТӨХК"/>
    <s v="ТӨБЗГ"/>
    <m/>
    <s v="2020.04.10"/>
    <n v="178757"/>
    <s v="Б.Түвшин"/>
    <s v="Өөрийн хөрөнгө"/>
    <n v="7764100000"/>
    <m/>
    <m/>
    <m/>
    <m/>
    <b v="0"/>
    <m/>
    <x v="0"/>
    <m/>
  </r>
  <r>
    <n v="209"/>
    <d v="2020-04-08T00:00:00"/>
    <s v="Ц.Батзул"/>
    <s v="Г.Мөнхцэцэг"/>
    <x v="92"/>
    <d v="2020-04-22T00:00:00"/>
    <s v="Аккумлятор нийлүүлэх"/>
    <s v="Үнэлгээг дахин хийх"/>
    <s v="Шивээ Овоо ХК"/>
    <s v="ТӨБЗГ"/>
    <s v="6-1/2300"/>
    <s v="2020.04.20"/>
    <s v="6-1/2576"/>
    <s v="Г.Мөнхцэцэг"/>
    <s v="Өөрийн хөрөнгө"/>
    <n v="27049000"/>
    <m/>
    <m/>
    <m/>
    <m/>
    <b v="0"/>
    <m/>
    <x v="0"/>
    <m/>
  </r>
  <r>
    <n v="210"/>
    <d v="2020-04-08T00:00:00"/>
    <s v="Ц.Батзул"/>
    <s v="Д.Өлзийдүүрэн"/>
    <x v="55"/>
    <d v="2020-04-22T00:00:00"/>
    <s v="Зөөврийн дэлгэц нийлүүлэх"/>
    <s v="Гомдлоо эргүүлэн татсан"/>
    <s v="Дорнод аймгийн Цагаан-Овоо сумын ЗДТГ"/>
    <s v="Дорнод ЗД"/>
    <m/>
    <s v="-"/>
    <s v="-"/>
    <s v="Д.Өлзийдүүрэн"/>
    <s v="ОНХС"/>
    <n v="36000000"/>
    <m/>
    <m/>
    <m/>
    <m/>
    <b v="0"/>
    <m/>
    <x v="0"/>
    <m/>
  </r>
  <r>
    <n v="211"/>
    <d v="2020-04-08T00:00:00"/>
    <s v="Ц.Батзул"/>
    <s v="Д.Отгонсүрэн"/>
    <x v="23"/>
    <d v="2020-04-22T00:00:00"/>
    <s v="Илчит тэрэгний цахилгаан тоног төхөөрөмж, машин хэрэгслийн сэлбэг худалдан авах"/>
    <s v="Үнэлгээг дахин хийх"/>
    <s v="Улаанбаатар төмөр зам ХНН"/>
    <s v="ТӨБЗГ"/>
    <s v="6-1/2320"/>
    <s v="2020.04.20"/>
    <s v="6-1/2597"/>
    <s v="Д.Отгонсүрэн"/>
    <s v="Өөрийн хөрөнгө"/>
    <n v="3207235000"/>
    <m/>
    <m/>
    <m/>
    <m/>
    <b v="0"/>
    <m/>
    <x v="0"/>
    <m/>
  </r>
  <r>
    <n v="212"/>
    <d v="2020-04-08T00:00:00"/>
    <s v="Ц.Батзул"/>
    <s v="Ч.Баярмаа"/>
    <x v="129"/>
    <d v="2020-04-22T00:00:00"/>
    <s v="Хүдэр сумын гэрэлтүүлгийн ажил"/>
    <s v="Өөр бусад"/>
    <s v="Сэлэнгэ аймгийн ОНӨГ"/>
    <s v="Сэлэнгэ ЗД"/>
    <m/>
    <s v="2020.04.20"/>
    <s v="6-1/2571"/>
    <s v="Ч.Баярмаа"/>
    <s v="ОНХС"/>
    <n v="100000000"/>
    <m/>
    <m/>
    <m/>
    <m/>
    <b v="0"/>
    <m/>
    <x v="0"/>
    <m/>
  </r>
  <r>
    <n v="213"/>
    <d v="2020-04-09T00:00:00"/>
    <s v="Ц.Батзул"/>
    <s v="Д.Отгонсүрэн"/>
    <x v="130"/>
    <d v="2020-04-23T00:00:00"/>
    <s v="ЗДТГ-т автомашин нийлүүлэх"/>
    <s v="Гомдол хүлээн авах боломжгүй, шүүхэд хандах"/>
    <s v="Цагаандэлгэр сумын ЗДТГ"/>
    <s v="Дундговь ЗД"/>
    <s v="0"/>
    <s v="2020.04.15"/>
    <d v="2438-06-01T00:00:00"/>
    <s v="Д.Отгонсүрэн"/>
    <s v="Орон нутгийн төсөв"/>
    <n v="50000000"/>
    <m/>
    <m/>
    <m/>
    <m/>
    <b v="0"/>
    <m/>
    <x v="0"/>
    <m/>
  </r>
  <r>
    <n v="214"/>
    <d v="2020-04-09T00:00:00"/>
    <s v="Ц.Батзул"/>
    <s v="Д.Өлзийдүүрэн"/>
    <x v="102"/>
    <d v="2020-04-23T00:00:00"/>
    <s v="Уаз форгон автомашины сэлбэг"/>
    <s v="Үнэлгээг дахин хийх"/>
    <s v="УБЦТС ТӨХК"/>
    <s v="ЭХС"/>
    <s v="6-1/2352"/>
    <s v="2020.04.20"/>
    <s v="6-1/2574"/>
    <s v="Д.Өлзийдүүрэн"/>
    <s v="Өөрийн хөрөнгө"/>
    <n v="21564000"/>
    <m/>
    <m/>
    <m/>
    <m/>
    <b v="0"/>
    <m/>
    <x v="0"/>
    <m/>
  </r>
  <r>
    <n v="215"/>
    <d v="2020-04-09T00:00:00"/>
    <s v="Ц.Батзул"/>
    <s v="Г.Мөнхцэцэг"/>
    <x v="42"/>
    <d v="2020-04-23T00:00:00"/>
    <s v="ЕБС-ын багш нарт зөөврийн компьютер худалдан авах"/>
    <s v="Гомдлоо эргүүлэн татсан"/>
    <s v="БСШУСЯ"/>
    <s v="БСШУСС"/>
    <s v="6-1/2351"/>
    <s v="2020.04.20"/>
    <s v="6-1/2578"/>
    <s v="Г.Мөнхцэцэг"/>
    <s v="Улсын төсөв"/>
    <n v="2000000000"/>
    <m/>
    <m/>
    <m/>
    <m/>
    <b v="0"/>
    <m/>
    <x v="0"/>
    <m/>
  </r>
  <r>
    <n v="216"/>
    <d v="2020-04-10T00:00:00"/>
    <s v="Ц.Батзул"/>
    <s v="Д.Гантулга"/>
    <x v="131"/>
    <d v="2020-04-24T00:00:00"/>
    <s v="Хөдөө орон нутгийн алслагдсан сумын багт хөдөлгөөнт холбооны үйлчилгээ хүргэх /31 цэг/"/>
    <s v="Гомдол хүлээн авах боломжгүй, шүүхэд хандах"/>
    <s v="Харилцаа холбоо, мэдээлэл технологийн газар"/>
    <s v="ЕС"/>
    <m/>
    <s v="2020.04.20"/>
    <d v="2554-06-01T00:00:00"/>
    <m/>
    <s v="Сан"/>
    <n v="2800000000"/>
    <m/>
    <m/>
    <m/>
    <m/>
    <b v="0"/>
    <m/>
    <x v="0"/>
    <m/>
  </r>
  <r>
    <n v="217"/>
    <d v="2020-04-10T00:00:00"/>
    <s v="Ц.Батзул"/>
    <s v="Д.Отгонсүрэн"/>
    <x v="132"/>
    <d v="2020-04-24T00:00:00"/>
    <s v="СХД-ийн цэцэрлэгүүдийн хүнсний бүтээгдэхүүн"/>
    <s v="Гомдлоо эргүүлэн татсан"/>
    <s v="Хүнс хангамж төв ОНӨААТҮГ"/>
    <s v="Нийслэл ЗД"/>
    <s v="6-1/2388"/>
    <s v="0"/>
    <s v="6-1/2789"/>
    <s v="Д.Отгонсүрэн"/>
    <s v="Өөрийн хөрөнгө"/>
    <s v="0"/>
    <m/>
    <m/>
    <m/>
    <m/>
    <b v="0"/>
    <m/>
    <x v="0"/>
    <m/>
  </r>
  <r>
    <n v="218"/>
    <d v="2020-04-10T00:00:00"/>
    <s v="Ц.Батзул"/>
    <s v="Д.Отгонсүрэн"/>
    <x v="132"/>
    <d v="2020-04-24T00:00:00"/>
    <s v="СХД-ийн цэцэрлэгүүдийн хүнсний бүтээгдэхүүн"/>
    <s v="Гомдлоо эргүүлэн татсан"/>
    <s v="Хүнс хангамж төв ОНӨААТҮГ"/>
    <s v="Нийслэл ЗД"/>
    <s v="6-1/2388"/>
    <s v="0"/>
    <s v="6-1/2789"/>
    <s v="Д.Отгонсүрэн"/>
    <s v="Өөрийн хөрөнгө"/>
    <s v="0"/>
    <m/>
    <m/>
    <m/>
    <m/>
    <b v="0"/>
    <m/>
    <x v="0"/>
    <m/>
  </r>
  <r>
    <n v="219"/>
    <d v="2020-04-10T00:00:00"/>
    <s v="Ц.Батзул"/>
    <s v="Ч.Баярмаа"/>
    <x v="133"/>
    <d v="2020-04-24T00:00:00"/>
    <s v="Аймгийн төвийн хатуу хучилттай автозамын шинэчлэлт /Баян-Өлгий, Өлгий сум/"/>
    <s v="Захиалагчийн шийдвэр үндэслэлтэй"/>
    <s v="Баян-Өлгий аймгийн ОНӨГ"/>
    <s v="Баян-Өлгий ЗД"/>
    <m/>
    <s v="2020.04.23"/>
    <s v="6-1/2666"/>
    <s v="Ч.Баярмаа"/>
    <s v="Хөрөнгө оруулалт"/>
    <n v="4487400000"/>
    <m/>
    <m/>
    <m/>
    <m/>
    <b v="0"/>
    <m/>
    <x v="0"/>
    <n v="0"/>
  </r>
  <r>
    <n v="220"/>
    <d v="2020-04-13T00:00:00"/>
    <s v="Ц.Батзул"/>
    <s v="Б.Түвшин"/>
    <x v="94"/>
    <d v="2020-04-27T00:00:00"/>
    <s v="БГ-725 марзийн 2-р хөргөх цамхаг их засварын ажил"/>
    <s v="Үнэлгээг дахин хийх"/>
    <s v="ДДЦС ТӨХК"/>
    <s v="ЭХС"/>
    <m/>
    <s v="2020.04.27"/>
    <s v="6-1/2770"/>
    <s v="Б.Түвшин"/>
    <s v="Өөрийн хөрөнгө"/>
    <n v="1800000000"/>
    <m/>
    <m/>
    <m/>
    <m/>
    <b v="0"/>
    <m/>
    <x v="0"/>
    <m/>
  </r>
  <r>
    <n v="221"/>
    <d v="2020-04-13T00:00:00"/>
    <s v="Ц.Батзул"/>
    <s v="Г.Мөнхцэцэг"/>
    <x v="134"/>
    <d v="2020-04-27T00:00:00"/>
    <s v="Гэр төсөл хэрэгжүүлэх"/>
    <s v="Үнэлгээг дахин хийх"/>
    <s v="Сүхбаатар аймгийн ОНӨГ"/>
    <s v="Сүхбаатар ЗД"/>
    <s v="6-1/2480"/>
    <s v="2020.04.27"/>
    <s v="6-1/2797"/>
    <s v="Г.Мөнхцэцэг"/>
    <s v="Орон нутгийн төсөв"/>
    <n v="200000000"/>
    <m/>
    <m/>
    <m/>
    <m/>
    <b v="0"/>
    <m/>
    <x v="0"/>
    <m/>
  </r>
  <r>
    <n v="222"/>
    <d v="2020-04-13T00:00:00"/>
    <s v="Ц.Батзул"/>
    <s v="Д.Өлзийдүүрэн"/>
    <x v="135"/>
    <d v="2020-04-27T00:00:00"/>
    <s v="&quot;Ойн хөнөөлт шавьжтай гэрлэн урхи тавих аргаар тэмцэх ажил&quot; тендер шалгаруулалтын Багц-1 "/>
    <s v="Гомдлоо эргүүлэн татсан"/>
    <s v="Ойн судалгаа хөгжлийн төв УТҮГ"/>
    <s v="БОАЖС"/>
    <s v="6-1/2428"/>
    <s v="2020.04.23"/>
    <s v="6-1/2668"/>
    <s v="Д.Өлзийдүүрэн"/>
    <s v="Урсгал төсөв"/>
    <n v="33000000"/>
    <m/>
    <m/>
    <m/>
    <m/>
    <b v="0"/>
    <m/>
    <x v="0"/>
    <m/>
  </r>
  <r>
    <n v="223"/>
    <d v="2020-04-14T00:00:00"/>
    <s v="Ц.Батзул"/>
    <s v="Ч.Баярмаа"/>
    <x v="136"/>
    <d v="2020-04-28T00:00:00"/>
    <s v="Аймгийн хөгжимт жүжгийн театрын барилгын их танхим, үүдний хэсгийн интерьер засал"/>
    <s v="Захиалагчийн шийдвэр үндэслэлтэй"/>
    <s v="Өмнөговь аймгийн ОНӨГ"/>
    <s v="Өмнөговь ЗД"/>
    <m/>
    <s v="2020.04.27"/>
    <s v="6-1/2779"/>
    <s v="Ч.Баярмаа"/>
    <s v="Орон нутгийн төсөв"/>
    <n v="938800000"/>
    <m/>
    <m/>
    <m/>
    <m/>
    <b v="0"/>
    <m/>
    <x v="0"/>
    <n v="0"/>
  </r>
  <r>
    <n v="224"/>
    <d v="2020-04-14T00:00:00"/>
    <s v="Ц.Батзул"/>
    <s v="Д.Отгонсүрэн"/>
    <x v="137"/>
    <d v="2020-04-28T00:00:00"/>
    <s v="СХД-ийн цэцэрлэгүүдийн хүнсний бүтээгдэхүүн"/>
    <s v="Тендер шалгаруулалтыг хүчингүй болгох"/>
    <s v="Хүнс хангамж төв ОНӨААТҮГ"/>
    <s v="Нийслэл ЗД"/>
    <s v="6-1/2539"/>
    <s v="2020.04.27"/>
    <s v="6-1/2789"/>
    <s v="Д.Отгонсүрэн"/>
    <s v="Өөрийн хөрөнгө"/>
    <n v="5100814500"/>
    <m/>
    <s v="19 багцтай"/>
    <m/>
    <m/>
    <b v="0"/>
    <m/>
    <x v="0"/>
    <m/>
  </r>
  <r>
    <n v="225"/>
    <d v="2020-04-14T00:00:00"/>
    <s v="Ц.Батзул"/>
    <s v="Б.Түвшин"/>
    <x v="138"/>
    <d v="2020-04-28T00:00:00"/>
    <s v="Цамхагт гэрэлтүүлэг суурилуулах /3 ширхэг/"/>
    <s v="Үнэлгээг дахин хийх"/>
    <s v="Хэнтий аймгийн Норовлин сумын ЗДТГ"/>
    <s v="Хэнтий ЗД"/>
    <m/>
    <s v="2020.04.23"/>
    <s v="6-1/2677"/>
    <s v="Б.Түвшин"/>
    <s v="Сан"/>
    <n v="15000000"/>
    <m/>
    <m/>
    <m/>
    <m/>
    <b v="0"/>
    <m/>
    <x v="0"/>
    <m/>
  </r>
  <r>
    <n v="226"/>
    <d v="2020-04-14T00:00:00"/>
    <s v="Ц.Батзул"/>
    <s v="Д.Отгонсүрэн"/>
    <x v="139"/>
    <d v="2020-04-28T00:00:00"/>
    <s v="Эрчимт эмчилгээний тасагт хяналтын монитор худалдан авах"/>
    <s v="Үнэлгээг дахин хийх"/>
    <s v="Төв аймгийн Нэгдсэн эмнэлэг"/>
    <s v="Төв ЗД"/>
    <s v="6-1/2502"/>
    <s v="2020.04.28"/>
    <s v="6-1/2798"/>
    <s v="Д.Отгонсүрэн"/>
    <s v="ОНХС"/>
    <n v="120000000"/>
    <m/>
    <m/>
    <m/>
    <m/>
    <m/>
    <m/>
    <x v="0"/>
    <m/>
  </r>
  <r>
    <n v="227"/>
    <d v="2020-04-14T00:00:00"/>
    <s v="Ц.Батзул"/>
    <s v="Д.Өлзийдүүрэн"/>
    <x v="140"/>
    <d v="2020-04-28T00:00:00"/>
    <s v="&quot;Ойн хөнөөлт шавьжтай гэрлэн урхи тавих аргаар тэмцэх ажил&quot; тендер шалгаруулалтын Багц-5"/>
    <s v="Захиалагчийн шийдвэр үндэслэлтэй"/>
    <s v="Ойн судалгаа хөгжлийн төв УТҮГ"/>
    <s v="БОАЖС"/>
    <s v="6-1/2429"/>
    <s v="2020.04.23"/>
    <s v="6-1/2667"/>
    <s v="Д.Өлзийдүүрэн"/>
    <s v="Урсгал төсөв"/>
    <n v="33000000"/>
    <m/>
    <s v="ХХБ"/>
    <s v="2020.03.17 473DBG/20/2339 "/>
    <n v="330000"/>
    <b v="0"/>
    <s v="2020.04.27 6-1/2748"/>
    <x v="1"/>
    <n v="330000"/>
  </r>
  <r>
    <n v="228"/>
    <d v="2020-04-14T00:00:00"/>
    <s v="Ц.Батзул"/>
    <s v="Б.Түвшин"/>
    <x v="108"/>
    <d v="2020-04-28T00:00:00"/>
    <s v="Илчит тэрэгний өвөл, зуны дизель түлш болон дизелийн тос нийлүүлэх"/>
    <s v="Үнэлгээг дахин хийх"/>
    <s v="Улаанбаатар төмөр зам ХНН"/>
    <s v="ТӨБЗГ"/>
    <m/>
    <s v="2020.04.27"/>
    <s v="6-1/2745"/>
    <s v="Б.Түвшин"/>
    <s v="Өөрийн хөрөнгө"/>
    <n v="211852149000"/>
    <m/>
    <m/>
    <m/>
    <m/>
    <b v="0"/>
    <m/>
    <x v="0"/>
    <m/>
  </r>
  <r>
    <n v="229"/>
    <d v="2020-04-15T00:00:00"/>
    <s v="Ц.Батзул"/>
    <s v="Д.Өлзийдүүрэн"/>
    <x v="141"/>
    <d v="2020-04-29T00:00:00"/>
    <s v="Явган хүний замын гэрэлтүүлэг /Булган аймгийн, Булган сум, 2-р баг, &quot;Б&quot;, &quot;В&quot; хэсгийн хооронд/"/>
    <s v="Үнэлгээг дахин хийх"/>
    <s v="Булган аймгийн ОНӨГ"/>
    <s v="Булган ЗД"/>
    <s v="6-1/2492"/>
    <s v="2020.04.29"/>
    <s v="6-1/2839"/>
    <s v="Д.Өлзийдүүрэн"/>
    <s v="Улсын төсөв"/>
    <n v="91100000"/>
    <m/>
    <m/>
    <m/>
    <m/>
    <b v="0"/>
    <m/>
    <x v="0"/>
    <m/>
  </r>
  <r>
    <n v="230"/>
    <d v="2020-04-15T00:00:00"/>
    <s v="Ц.Батзул"/>
    <s v="Ч.Баярмаа"/>
    <x v="142"/>
    <d v="2020-04-29T00:00:00"/>
    <s v="Нийслэлийн харьяа эрүүл мэндийн байгууллагууд, өрхийн эрүүл мэндийн төвүүдийн оношлогоо, эмчилгээний тоног төхөөрөмж Багц-2"/>
    <s v="Үнэлгээг дахин хийх"/>
    <s v="НХААГ"/>
    <s v="Нийслэл ЗД"/>
    <m/>
    <s v="2020.04.28"/>
    <s v="6-1/2780"/>
    <s v="Ч.Баярмаа"/>
    <s v="Нийслэлийн төсвийн хөрөнгө"/>
    <n v="1000000000"/>
    <m/>
    <m/>
    <m/>
    <m/>
    <b v="0"/>
    <m/>
    <x v="0"/>
    <m/>
  </r>
  <r>
    <n v="231"/>
    <d v="2020-04-15T00:00:00"/>
    <s v="Ц.Батзул"/>
    <s v="Г.Мөнхцэцэг"/>
    <x v="143"/>
    <d v="2020-04-29T00:00:00"/>
    <s v="Дарьганга зусланг орчин үеийн стандартад нийцсэн амралт, аялал жуулчлалын цогцолбор болгон шинэчлэх /Сүхбаатар, Дарьганга сут/"/>
    <s v="Үнэлгээг дахин хийх"/>
    <s v="Сүхбаатар аймгийн ОНӨГ"/>
    <s v="Сүхбаатар ЗД"/>
    <s v="6-1/2553"/>
    <s v="2020.04.29"/>
    <s v="6-1/2841"/>
    <s v="Г.Мөнхцэцэг"/>
    <s v="Улсын төсөв"/>
    <n v="1500000000"/>
    <m/>
    <m/>
    <m/>
    <m/>
    <b v="0"/>
    <m/>
    <x v="0"/>
    <m/>
  </r>
  <r>
    <n v="232"/>
    <d v="2020-04-15T00:00:00"/>
    <s v="Ц.Батзул"/>
    <s v="Д.Өлзийдүүрэн"/>
    <x v="144"/>
    <d v="2020-04-29T00:00:00"/>
    <s v="Сүхбаатар дүүргийн нутаг дэвсгэрийн нийтийн эзэмшлийн гудамж, зам, талбайн гэрэлтүүлгийн ашиглалт, хамгаалалтын үйлчилгээ "/>
    <s v="Үнэлгээг дахин хийх"/>
    <s v="Сүхбаатар дүүргийн ХААА"/>
    <s v="Нийслэл ЗД"/>
    <s v="6-1/2547"/>
    <s v="2020.04.28"/>
    <s v="6-1/2791"/>
    <s v="Д.Өлзийдүүрэн"/>
    <s v="Орон нутгийн төсөв"/>
    <m/>
    <m/>
    <m/>
    <m/>
    <m/>
    <b v="0"/>
    <m/>
    <x v="0"/>
    <m/>
  </r>
  <r>
    <n v="233"/>
    <d v="2020-04-16T00:00:00"/>
    <s v="Ц.Батзул"/>
    <s v="Б.Түвшин"/>
    <x v="145"/>
    <d v="2020-04-30T00:00:00"/>
    <s v="Хот тохижилтын тусгай зориулалтын автомашин худалдан авах /Хэнтий/"/>
    <s v="Гомдол хүлээн авах боломжгүй, шүүхэд хандах"/>
    <s v="Хэнтий аймгийн Хэрлэн сумын ЗДТГ"/>
    <s v="Хэнтий ЗД"/>
    <m/>
    <s v="2020.04.30"/>
    <n v="389502"/>
    <s v="Б.Түвшин"/>
    <s v="Улсын төсөв"/>
    <n v="600000000"/>
    <m/>
    <m/>
    <m/>
    <m/>
    <b v="0"/>
    <m/>
    <x v="0"/>
    <m/>
  </r>
  <r>
    <n v="234"/>
    <d v="2020-04-16T00:00:00"/>
    <s v="Ц.Батзул"/>
    <s v="Ч.Баярмаа"/>
    <x v="146"/>
    <d v="2020-04-30T00:00:00"/>
    <s v="Гэр төсөл хэрэгжүүлэх"/>
    <s v="Үнэлгээг дахин хийх"/>
    <s v="МИАТ ТӨХК"/>
    <s v="ТӨБЗГ"/>
    <m/>
    <s v="2020.04.29"/>
    <s v="6-1/2826"/>
    <s v="Ч.Баярмаа"/>
    <s v="Өөрийн хөрөнгө"/>
    <n v="4309400000"/>
    <m/>
    <m/>
    <m/>
    <m/>
    <b v="0"/>
    <m/>
    <x v="0"/>
    <m/>
  </r>
  <r>
    <n v="235"/>
    <d v="2020-04-16T00:00:00"/>
    <s v="Ц.Батзул"/>
    <s v="Д.Отгонсүрэн"/>
    <x v="147"/>
    <d v="2020-04-30T00:00:00"/>
    <s v="Баянзүрх дүүрэгт бага оврын ковш худалдан авах"/>
    <s v="Үнэлгээг дахин хийх"/>
    <s v="Баянзүрх дүүргийн ХААА"/>
    <s v="Нийслэл ЗД"/>
    <s v="6-1/2558"/>
    <s v="2020.04.30"/>
    <s v="6-1/2885"/>
    <s v="Д.Отгонсүрэн"/>
    <s v="Орон нутгийн төсөв"/>
    <n v="50000000"/>
    <m/>
    <m/>
    <m/>
    <m/>
    <b v="0"/>
    <m/>
    <x v="0"/>
    <m/>
  </r>
  <r>
    <n v="236"/>
    <d v="2020-04-16T00:00:00"/>
    <s v="Ц.Батзул"/>
    <s v="Д.Отгонсүрэн"/>
    <x v="46"/>
    <d v="2020-04-30T00:00:00"/>
    <s v="Соёл, урлагийн байгууллагад гэрэл, дууны төхөөрөмж худалдан авах Багц1, 2"/>
    <s v="Үнэлгээг дахин хийх"/>
    <s v="БСШУСЯ"/>
    <s v="БСШУСС"/>
    <s v="6-1/2559"/>
    <s v="2020.04.30"/>
    <s v="6-1/2927"/>
    <s v="Д.Отгонсүрэн"/>
    <s v="Улсын төсөв"/>
    <n v="1000000000"/>
    <m/>
    <m/>
    <m/>
    <m/>
    <b v="0"/>
    <m/>
    <x v="0"/>
    <m/>
  </r>
  <r>
    <n v="237"/>
    <d v="2020-04-17T00:00:00"/>
    <s v="Ц.Батзул"/>
    <s v="Д.Отгонсүрэн"/>
    <x v="147"/>
    <d v="2020-05-01T00:00:00"/>
    <s v="Хог тээврийн автомашин нийлүүлэх /Өвөрхангай/"/>
    <s v="Гомдлын бүрдүүлбэр дутуу хүлээн авах боломжгүй"/>
    <s v="Өвөрхангай аймгийн ОНӨГ"/>
    <s v="Өвөрхангай ЗД"/>
    <s v="6-1/2670"/>
    <s v="2020.05.01"/>
    <s v="6-1/2958"/>
    <s v="Д.Отгонсүрэн"/>
    <s v="Улсын төсөв"/>
    <n v="350000000"/>
    <m/>
    <m/>
    <m/>
    <m/>
    <b v="0"/>
    <m/>
    <x v="0"/>
    <m/>
  </r>
  <r>
    <n v="238"/>
    <d v="2020-04-17T00:00:00"/>
    <s v="Ц.Батзул"/>
    <s v="Ч.Баярмаа"/>
    <x v="148"/>
    <d v="2020-05-01T00:00:00"/>
    <s v="Хүдэр сумын гэрэлтүүлгийн ажил"/>
    <s v="Өөр бусад"/>
    <s v="Сэлэнгэ аймгийн ОНӨГ"/>
    <s v="Сэлэнгэ ЗД"/>
    <m/>
    <m/>
    <m/>
    <s v="Ч.Баярмаа"/>
    <s v="ОНХС"/>
    <n v="100000000"/>
    <m/>
    <m/>
    <m/>
    <m/>
    <b v="0"/>
    <m/>
    <x v="0"/>
    <m/>
  </r>
  <r>
    <n v="239"/>
    <d v="2020-04-17T00:00:00"/>
    <s v="Ц.Батзул"/>
    <s v="Д.Отгонсүрэн"/>
    <x v="149"/>
    <d v="2020-05-01T00:00:00"/>
    <s v="Орон зайн мэдээллийн өгөгдөл, бүрдүүлэгч байгууллагуудын санг геопорталаар дамжуулан цахимжуулж, хэрэглээнд нэвтрүүлэх /Улсын хэмжээнд/"/>
    <s v="Өөр бусад"/>
    <s v="ГЗБГЗЗГ"/>
    <s v="БХБС"/>
    <s v="6-1/2585"/>
    <s v="2020.04.30"/>
    <s v="6-1/2882"/>
    <s v="Д.Отгонсүрэн"/>
    <s v="Улсын төсөв"/>
    <n v="35000000"/>
    <m/>
    <m/>
    <m/>
    <m/>
    <b v="0"/>
    <m/>
    <x v="0"/>
    <m/>
  </r>
  <r>
    <n v="240"/>
    <d v="2020-04-17T00:00:00"/>
    <s v="Ц.Батзул"/>
    <s v="Д.Өлзийдүүрэн"/>
    <x v="130"/>
    <d v="2020-05-01T00:00:00"/>
    <s v="Бэрх тосгоны захирагчийн ажлын албанд суудлын автомашин худалдан авах"/>
    <s v="Үнэлгээг дахин хийх"/>
    <s v="Хэнтий аймгийн Бэрх сумын ЗДТГ"/>
    <s v="Хэнтий ЗД"/>
    <s v="6-1/2639"/>
    <s v="2020.04.30"/>
    <s v="6-1/2880"/>
    <s v="Д.Өлзийдүүрэн"/>
    <s v="Орон нутгийн төсөв"/>
    <n v="50000000"/>
    <m/>
    <m/>
    <m/>
    <m/>
    <b v="0"/>
    <m/>
    <x v="0"/>
    <m/>
  </r>
  <r>
    <n v="241"/>
    <d v="2020-04-17T00:00:00"/>
    <s v="Ц.Батзул"/>
    <s v="Б.Түвшин"/>
    <x v="150"/>
    <d v="2020-05-01T00:00:00"/>
    <s v="Нисэх буудлын интернэтийн урсгалын үйлчилгээ үзүүлэх"/>
    <s v="Гомдлын бүрдүүлбэр дутуу хүлээн авах боломжгүй"/>
    <s v="Завхан аймгийн ОНӨГ"/>
    <s v="Завхан ЗД"/>
    <m/>
    <s v="2020.04.27"/>
    <s v="6-1/2750"/>
    <s v="Б.Түвшин"/>
    <m/>
    <m/>
    <m/>
    <m/>
    <m/>
    <m/>
    <b v="0"/>
    <m/>
    <x v="0"/>
    <m/>
  </r>
  <r>
    <n v="242"/>
    <d v="2020-04-17T00:00:00"/>
    <s v="Ц.Батзул"/>
    <s v="Г.Мөнхцэцэг"/>
    <x v="16"/>
    <d v="2020-05-01T00:00:00"/>
    <s v="Тайзны гэрэл, дууны хэрэгсэл"/>
    <s v="Үнэлгээг дахин хийх"/>
    <s v="Эрдэнэт үйлдвэр ТӨҮГ"/>
    <s v="ТӨБЗГ"/>
    <m/>
    <s v="2020.05.01"/>
    <s v=" 6-1/2959"/>
    <s v="Г.Мөнхцэцэг"/>
    <s v="Өөрийн хөрөнгө"/>
    <n v="107422350"/>
    <m/>
    <m/>
    <m/>
    <m/>
    <b v="0"/>
    <m/>
    <x v="0"/>
    <m/>
  </r>
  <r>
    <n v="243"/>
    <d v="2020-04-17T00:00:00"/>
    <s v="Ц.Батзул"/>
    <s v="Д.Өлзийдүүрэн"/>
    <x v="46"/>
    <d v="2020-05-01T00:00:00"/>
    <s v="ЕБС-д хөгжмийн зэмсэг, хөгжмийн кабинетэд тоног төхөөрөмж нийлүүлэх "/>
    <s v="Үнэлгээг дахин хийх"/>
    <s v="БСШУСЯ"/>
    <s v="БСШУСС"/>
    <n v="271163"/>
    <s v="2020.04.30"/>
    <s v="6-1/2877"/>
    <s v="Д.Өлзийдүүрэн"/>
    <s v="Улсын төсөв"/>
    <n v="320000000"/>
    <m/>
    <m/>
    <m/>
    <m/>
    <b v="0"/>
    <m/>
    <x v="0"/>
    <m/>
  </r>
  <r>
    <n v="244"/>
    <d v="2020-04-17T00:00:00"/>
    <s v="Ц.Батзул"/>
    <s v="Д.Отгонсүрэн"/>
    <x v="16"/>
    <d v="2020-05-01T00:00:00"/>
    <s v="Соёл, урлагийн байгууллагад гэрэл, дууны төхөөрөмж худалдан авах Багц1, 2"/>
    <s v="Үнэлгээг дахин хийх"/>
    <s v="БСШУСЯ"/>
    <s v="БСШУСС"/>
    <s v="6-1/2559"/>
    <s v="2020.04.30"/>
    <s v="6-1/2927"/>
    <s v="Д.Отгонсүрэн"/>
    <s v="Улсын төсөв"/>
    <n v="355000000"/>
    <m/>
    <m/>
    <m/>
    <m/>
    <b v="0"/>
    <m/>
    <x v="0"/>
    <m/>
  </r>
  <r>
    <n v="245"/>
    <d v="2020-04-20T00:00:00"/>
    <s v="Ц.Батзул"/>
    <s v="Д.Номингэрэл"/>
    <x v="65"/>
    <d v="2020-05-04T00:00:00"/>
    <s v="Төрийн байгууллагуудад тоног төхөөрөмж худалдан авах"/>
    <s v="Үнэлгээг дахин хийх"/>
    <s v="Говьсүмбэр аймгийн ОНӨГ"/>
    <s v="Говьсүмбэр ЗД"/>
    <m/>
    <s v="2020.04.30"/>
    <d v="2890-06-01T00:00:00"/>
    <s v="Д.Номингэрэл"/>
    <s v="Орон нутгийн төсөв"/>
    <n v="60000000"/>
    <m/>
    <m/>
    <m/>
    <m/>
    <m/>
    <m/>
    <x v="0"/>
    <m/>
  </r>
  <r>
    <n v="246"/>
    <d v="2020-04-20T00:00:00"/>
    <s v="Ц.Батзул"/>
    <s v="Г.Мөнхцэцэг"/>
    <x v="151"/>
    <d v="2020-05-04T00:00:00"/>
    <s v="Хөвсгөл аймгийн Татварын хэлтсийн барилга угсралтын ажил"/>
    <s v="Захиалагчийн шийдвэр үндэслэлтэй"/>
    <s v="ТЕГ"/>
    <s v="СС"/>
    <m/>
    <s v="2020.05.04"/>
    <s v="6-1/2967"/>
    <s v="Г.Мөнхцэцэг"/>
    <s v="Улсын төсөв"/>
    <n v="2140000000"/>
    <m/>
    <m/>
    <m/>
    <m/>
    <m/>
    <m/>
    <x v="0"/>
    <n v="0"/>
  </r>
  <r>
    <n v="247"/>
    <d v="2020-04-20T00:00:00"/>
    <s v="Ц.Батзул"/>
    <s v="Ч.Баярмаа"/>
    <x v="152"/>
    <d v="2020-05-04T00:00:00"/>
    <s v="Хавтгай нутагшуулах ажилд дэмжлэг үзүүлэх зорилгоор нар, салхины энергээр ажиллах гүн өрмийн 2 худаг шинээр гаргах"/>
    <s v="Үнэлгээг дахин хийх"/>
    <s v="Өмнөговь аймгийн ОНӨГ"/>
    <s v="Өмнөговь ЗД"/>
    <m/>
    <s v="2020.04.30"/>
    <s v="6-1/2918"/>
    <s v="Ч.Баярмаа"/>
    <s v="Орон нутгийн төсөв"/>
    <n v="80000000"/>
    <m/>
    <m/>
    <m/>
    <m/>
    <m/>
    <m/>
    <x v="0"/>
    <m/>
  </r>
  <r>
    <n v="248"/>
    <d v="2020-04-20T00:00:00"/>
    <s v="Ц.Батзул"/>
    <s v="Б.Түвшин"/>
    <x v="153"/>
    <d v="2020-05-04T00:00:00"/>
    <s v="Сайншанд сумын төрөх эмнэлгийн  тоног төхөөрөмж худалдан авах"/>
    <s v="Үнэлгээг дахин хийх"/>
    <s v="Дорноговь аймгийн ЗДТГ"/>
    <s v="Дорноговь ЗД"/>
    <m/>
    <s v="2020.04.30"/>
    <s v="6-1/2910"/>
    <s v="Б.Түвшин"/>
    <s v="Улсын төсөв"/>
    <n v="103800000"/>
    <m/>
    <m/>
    <m/>
    <m/>
    <m/>
    <m/>
    <x v="0"/>
    <m/>
  </r>
  <r>
    <n v="249"/>
    <d v="2020-04-20T00:00:00"/>
    <s v="Ц.Батзул"/>
    <s v="Ч.Баярмаа"/>
    <x v="94"/>
    <d v="2020-05-04T00:00:00"/>
    <s v="Зуух №7 их засварын ажил"/>
    <s v="Үнэлгээг дахин хийх"/>
    <s v="Эрдэнэтийн дулааны цахилгаан станц ТӨХК"/>
    <s v="ЭХС"/>
    <m/>
    <m/>
    <m/>
    <s v="Ч.Баярмаа"/>
    <s v="Өөрийн хөрөнгө"/>
    <n v="1500000000"/>
    <m/>
    <m/>
    <m/>
    <m/>
    <m/>
    <m/>
    <x v="0"/>
    <m/>
  </r>
  <r>
    <n v="250"/>
    <d v="2020-04-20T00:00:00"/>
    <s v="Ц.Батзул"/>
    <s v="Д.Номингэрэл"/>
    <x v="154"/>
    <d v="2020-05-04T00:00:00"/>
    <s v="Шинэ хороо төсөл Багц 1, 2"/>
    <s v="Захиалагчид гомдлоо гаргах"/>
    <s v="БХБЯ"/>
    <s v="БХБС"/>
    <m/>
    <s v="2020.04.23"/>
    <d v="2675-06-01T00:00:00"/>
    <s v="Д.Номингэрэл"/>
    <s v="Улсын төсөв"/>
    <n v="8000000000"/>
    <m/>
    <m/>
    <m/>
    <m/>
    <m/>
    <m/>
    <x v="0"/>
    <m/>
  </r>
  <r>
    <n v="251"/>
    <d v="2020-04-20T00:00:00"/>
    <s v="Ц.Батзул"/>
    <s v="Д.Өлзийдүүрэн"/>
    <x v="155"/>
    <d v="2020-05-04T00:00:00"/>
    <s v="Бэрх тосгоны захирагчийн ажлын албанд суудлын автомашин худалдан авах"/>
    <s v="Үнэлгээг дахин хийх"/>
    <s v="Хэнтий аймгийн Бэрх сумын ЗДТГ"/>
    <s v="Хэнтий ЗД"/>
    <s v="6-1/2639"/>
    <s v="2020.04.30"/>
    <s v="6-1/2880"/>
    <s v="Д.Өлзийдүүрэн"/>
    <s v="Орон нутгийн төсөв"/>
    <n v="50000000"/>
    <m/>
    <m/>
    <m/>
    <m/>
    <m/>
    <m/>
    <x v="0"/>
    <m/>
  </r>
  <r>
    <n v="252"/>
    <d v="2020-04-20T00:00:00"/>
    <s v="Ц.Батзул"/>
    <s v="Д.Номингэрэл"/>
    <x v="155"/>
    <d v="2020-05-04T00:00:00"/>
    <s v="Албан хэрэгцээнд автомашин нийлүүлэх"/>
    <s v="Үнэлгээг дахин хийх"/>
    <s v="Баянхонгор аймгийн Баянхонгор сумын ЗДТГ"/>
    <s v="Баянхонгор ЗД"/>
    <m/>
    <s v="2020.05.01"/>
    <d v="2946-06-01T00:00:00"/>
    <s v="Д.Номингэрэл"/>
    <s v="Орон нутгийн төсөв"/>
    <n v="20000000"/>
    <m/>
    <m/>
    <m/>
    <m/>
    <m/>
    <m/>
    <x v="0"/>
    <m/>
  </r>
  <r>
    <n v="253"/>
    <d v="2020-04-21T00:00:00"/>
    <s v="Ц.Батзул"/>
    <s v="Б.Түвшин"/>
    <x v="102"/>
    <d v="2020-05-05T00:00:00"/>
    <s v="Автомашины сэлбэг хэрэгсэл, шатах тослох материал нийлүүлэх"/>
    <s v="Гомдлын бүрдүүлбэр дутуу хүлээн авах боломжгүй"/>
    <s v="Нийслэлийн түргэн тусламжийн төв"/>
    <s v="Нийслэл ЗД"/>
    <m/>
    <s v="2020.04.07"/>
    <s v="6-1/2213"/>
    <s v="Б.Түвшин"/>
    <m/>
    <m/>
    <m/>
    <m/>
    <m/>
    <m/>
    <m/>
    <m/>
    <x v="0"/>
    <m/>
  </r>
  <r>
    <n v="254"/>
    <d v="2020-04-21T00:00:00"/>
    <s v="Ц.Батзул"/>
    <s v="Г.Мөнхцэцэг"/>
    <x v="156"/>
    <d v="2020-05-05T00:00:00"/>
    <s v="Эрүүл мэндийн төвийн барилга  10 ор, /Ховд, Дөргөн сум/"/>
    <s v="Үнэлгээг дахин хийх"/>
    <s v="ТХААГ"/>
    <s v="ЕС"/>
    <m/>
    <s v="2020.05.05"/>
    <s v=" 6-1/3059"/>
    <s v="Г.Мөнхцэцэг"/>
    <s v="Улсын төсөв"/>
    <n v="1500000000"/>
    <m/>
    <m/>
    <m/>
    <m/>
    <m/>
    <m/>
    <x v="0"/>
    <m/>
  </r>
  <r>
    <n v="255"/>
    <d v="2020-04-21T00:00:00"/>
    <s v="Ц.Батзул"/>
    <s v="Ч.Баярмаа"/>
    <x v="157"/>
    <d v="2020-05-05T00:00:00"/>
    <s v="Ерөнхий боловсролын сургууль, сургуулийн дотуур байранд гал тогооны тоног төхөөрөмж худалдан авах"/>
    <s v="Өөр бусад"/>
    <s v="БСШУСЯ"/>
    <s v="БСШУСС"/>
    <m/>
    <s v="2020.05.05"/>
    <s v="6-1/3052"/>
    <s v="Ч.Баярмаа"/>
    <s v="Улсын төсөв"/>
    <n v="2000000000"/>
    <m/>
    <m/>
    <m/>
    <m/>
    <m/>
    <m/>
    <x v="0"/>
    <m/>
  </r>
  <r>
    <n v="256"/>
    <d v="2020-04-21T00:00:00"/>
    <s v="Ц.Батзул"/>
    <s v="Д.Номингэрэл"/>
    <x v="158"/>
    <d v="2020-05-05T00:00:00"/>
    <s v="Үнэрт бодисын ялгарал, тархалтын судалгаа хийх зөвлөх үйлчилгээ"/>
    <s v="Захиалагчийн шийдвэр үндэслэлтэй"/>
    <s v="БХБЯ"/>
    <s v="БХБС"/>
    <m/>
    <s v="2020.05.04"/>
    <d v="2968-06-01T00:00:00"/>
    <s v="Д.Номингэрэл"/>
    <s v="Улсын төсөв"/>
    <m/>
    <m/>
    <m/>
    <m/>
    <m/>
    <m/>
    <m/>
    <x v="0"/>
    <n v="0"/>
  </r>
  <r>
    <n v="257"/>
    <d v="2020-04-22T00:00:00"/>
    <s v="Ц.Батзул"/>
    <s v="Б.Түвшин"/>
    <x v="159"/>
    <d v="2020-05-06T00:00:00"/>
    <s v="ReadEn системд холбогддог, алсаас мэдээллээ хянах, удирдах боломжтой GPRS модемтой 0,4 кв-ын ухаалаг тоолуур"/>
    <s v="Үнэлгээг дахин хийх"/>
    <s v="УБЦТС ТӨХК"/>
    <s v="ЭХС"/>
    <m/>
    <s v="2020.05.05"/>
    <s v="6-1/3048"/>
    <s v="Б.Түвшин"/>
    <s v="Өөрийн хөрөнгө"/>
    <n v="990000000"/>
    <m/>
    <m/>
    <m/>
    <m/>
    <m/>
    <m/>
    <x v="0"/>
    <m/>
  </r>
  <r>
    <n v="258"/>
    <d v="2020-04-22T00:00:00"/>
    <s v="Ц.Батзул"/>
    <s v="Ч.Баярмаа"/>
    <x v="160"/>
    <d v="2020-05-06T00:00:00"/>
    <s v="Орхон аймгийн Засаг даргын 2016-2020 оны үйл ажиллаганы хөтөлбөр, төлөвлөгөө, бүтээн байгуулалтын тайлан ном, эмхтгэл хэвлүүлэх"/>
    <s v="Үнэлгээг дахин хийх"/>
    <s v="Орхон аймгийн ЗДТГ"/>
    <s v="Орхон ЗД"/>
    <m/>
    <s v="2020.05.05"/>
    <s v="6-1/3016"/>
    <s v="Ч.Баярмаа"/>
    <s v="Орон нутгийн төсөв"/>
    <n v="22500000"/>
    <m/>
    <m/>
    <m/>
    <m/>
    <m/>
    <m/>
    <x v="0"/>
    <m/>
  </r>
  <r>
    <n v="259"/>
    <d v="2020-04-22T00:00:00"/>
    <s v="Ц.Батзул"/>
    <s v="Д.Отгонсүрэн"/>
    <x v="161"/>
    <d v="2020-05-06T00:00:00"/>
    <s v="Соёлын төвийн барилга /Баянхонгор, Өлзийт сум/"/>
    <s v="Захиалагчийн шийдвэр үндэслэлтэй"/>
    <s v="ТХААГ"/>
    <s v="ЕС"/>
    <s v="6-1/2886"/>
    <s v="2020.05.05"/>
    <s v="6-1/3087"/>
    <s v="Д.Отгонсүрэн"/>
    <s v="Улсын төсөв"/>
    <n v="1300000000"/>
    <m/>
    <m/>
    <m/>
    <m/>
    <m/>
    <m/>
    <x v="0"/>
    <n v="0"/>
  </r>
  <r>
    <n v="260"/>
    <d v="2020-04-22T00:00:00"/>
    <s v="Ц.Батзул"/>
    <s v="Г.Мөнхцэцэг"/>
    <x v="24"/>
    <d v="2020-05-06T00:00:00"/>
    <s v="Троссон ломбо худалдан авах"/>
    <s v="Үнэлгээг дахин хийх"/>
    <s v="Улаанбаатар төмөр зам ХНН"/>
    <s v="ТӨБЗГ"/>
    <s v="6-1/2875"/>
    <s v="2020.05.06"/>
    <s v=" 6-1/3083"/>
    <s v="Г.Мөнхцэцэг"/>
    <s v="Өөрийн хөрөнгө"/>
    <n v="34028000"/>
    <m/>
    <m/>
    <m/>
    <m/>
    <m/>
    <m/>
    <x v="0"/>
    <m/>
  </r>
  <r>
    <n v="261"/>
    <d v="2020-04-22T00:00:00"/>
    <s v="Ц.Батзул"/>
    <s v="Д.Номингэрэл"/>
    <x v="162"/>
    <d v="2020-05-06T00:00:00"/>
    <s v="Адаацаг сумын сургуулийн сантехникийн засварын ажил"/>
    <s v="Үнэлгээг дахин хийх"/>
    <s v="Дундговь аймгийн ОНӨГ"/>
    <s v="Дундговь ЗД"/>
    <d v="2804-06-01T00:00:00"/>
    <s v="2020.05.05"/>
    <d v="3040-06-01T00:00:00"/>
    <s v="Д.Номингэрэл"/>
    <s v="ОНХС"/>
    <n v="60000000"/>
    <m/>
    <m/>
    <m/>
    <m/>
    <m/>
    <m/>
    <x v="0"/>
    <m/>
  </r>
  <r>
    <n v="262"/>
    <d v="2020-04-22T00:00:00"/>
    <s v="Ц.Батзул"/>
    <s v="Г.Мөнхцэцэг"/>
    <x v="163"/>
    <d v="2020-05-06T00:00:00"/>
    <s v="Соёлын төвийн барилгын их засвар /Хэнтий, Баян-Овоо сум/"/>
    <s v="Үнэлгээг дахин хийх"/>
    <s v="Хэнтий аймгийн ОНӨГ"/>
    <s v="Хэнтий ЗД"/>
    <s v="6-1/2876"/>
    <d v="3082-06-01T00:00:00"/>
    <s v="6-13082"/>
    <s v="Г.Мөнхцэцэг"/>
    <s v="Улсын төсөв"/>
    <n v="386000000"/>
    <m/>
    <m/>
    <m/>
    <m/>
    <m/>
    <m/>
    <x v="0"/>
    <m/>
  </r>
  <r>
    <n v="263"/>
    <d v="2020-04-22T00:00:00"/>
    <s v="Ц.Батзул"/>
    <s v="Д.Номингэрэл"/>
    <x v="164"/>
    <d v="2020-05-06T00:00:00"/>
    <s v="Албан хэрэгцээнд автомашин нийлүүлэх"/>
    <s v="Захиалагчид гомдлоо гаргах"/>
    <s v="Баянхонгор аймгийн Баянхонгор сумын ЗДТГ"/>
    <s v="Баянхонгор ЗД"/>
    <m/>
    <s v="2020.04.29"/>
    <d v="2852-06-01T00:00:00"/>
    <s v="Д.Номингэрэл"/>
    <s v="Орон нутгийн төсөв"/>
    <n v="20000000"/>
    <m/>
    <m/>
    <m/>
    <m/>
    <m/>
    <m/>
    <x v="0"/>
    <m/>
  </r>
  <r>
    <n v="264"/>
    <d v="2020-04-23T00:00:00"/>
    <s v="Ц.Батзул"/>
    <s v="Г.Мөнхцэцэг"/>
    <x v="165"/>
    <d v="2020-05-07T00:00:00"/>
    <s v="БОЭТ-д ходоод, бүдүүн, шулуун гэдэс, уушгины дурангийн аппарат нийлүүлэх, гэмтлийн тасгийн нэн шаардлагатай тоног төхөөрөмж нийлүүлэх"/>
    <s v="Гомдол хүлээн авах боломжгүй, шүүхэд хандах"/>
    <s v="Өмнөговь аймгийн ЗДТГ"/>
    <s v="Өмнөговь ЗД"/>
    <m/>
    <s v="2020.04.27"/>
    <s v="6-1/2751"/>
    <s v="Г.Мөнхцэцэг"/>
    <s v="Сан"/>
    <n v="588900000"/>
    <m/>
    <m/>
    <m/>
    <m/>
    <m/>
    <m/>
    <x v="0"/>
    <m/>
  </r>
  <r>
    <n v="265"/>
    <d v="2020-04-23T00:00:00"/>
    <s v="Ц.Батзул"/>
    <s v="Б.Түвшин"/>
    <x v="166"/>
    <d v="2020-05-07T00:00:00"/>
    <s v="Тавилга, эд хогшил нийлүүлэх"/>
    <s v="Үнэлгээг дахин хийх"/>
    <s v="Өвөрхангай аймгийн Арвайхээр сумын ЗДТГ"/>
    <s v="Өвөрхангай ЗД"/>
    <m/>
    <s v="2020.05.05"/>
    <s v="6-1/3047"/>
    <s v="Б.Түвшин"/>
    <s v="Орон нутгийн төсөв"/>
    <n v="90000000"/>
    <m/>
    <m/>
    <m/>
    <m/>
    <m/>
    <m/>
    <x v="0"/>
    <m/>
  </r>
  <r>
    <n v="266"/>
    <d v="2020-04-23T00:00:00"/>
    <s v="Ц.Батзул"/>
    <s v="Ч.Баярмаа"/>
    <x v="6"/>
    <d v="2020-05-07T00:00:00"/>
    <s v="Үл хөдлөх эд хөрөнгө, газар, барилга, байгууламж, инженерийн шугам сүлжээнд дахин үнэлгээ хийлгэх"/>
    <s v="Тендер шалгаруулалтыг хүчингүй болгох"/>
    <s v="Эрдэнэт үйлдвэр ТӨҮГ"/>
    <s v="ТӨБЗГ"/>
    <m/>
    <s v="2020.05.06"/>
    <d v="3088-06-01T00:00:00"/>
    <s v="Ч.Баярмаа"/>
    <s v="Өөрийн хөрөнгө"/>
    <m/>
    <m/>
    <m/>
    <m/>
    <m/>
    <m/>
    <m/>
    <x v="0"/>
    <m/>
  </r>
  <r>
    <n v="267"/>
    <d v="2020-04-23T00:00:00"/>
    <s v="Ц.Батзул"/>
    <s v="Б.Түвшин"/>
    <x v="167"/>
    <d v="2020-05-07T00:00:00"/>
    <s v="Ил уурхайн эмульсийн тэсрэх бодисын үйлдвэр барих"/>
    <s v="Гомдлын бүрдүүлбэр дутуу хүлээн авах боломжгүй"/>
    <s v="Эрдэнэт үйлдвэр ТӨҮГ"/>
    <s v="ТӨБЗГ"/>
    <m/>
    <s v="2020.04.07"/>
    <s v="6-1/2213"/>
    <s v="Б.Түвшин"/>
    <s v="Өөрийн хөрөнгө"/>
    <n v="10836000000"/>
    <m/>
    <m/>
    <m/>
    <m/>
    <m/>
    <m/>
    <x v="0"/>
    <m/>
  </r>
  <r>
    <n v="268"/>
    <d v="2020-04-23T00:00:00"/>
    <s v="Ц.Батзул"/>
    <s v="Г.Мөнхцэцэг"/>
    <x v="168"/>
    <d v="2020-05-07T00:00:00"/>
    <s v="Илчит тэрэгний шүүх элемент худалдан авах"/>
    <s v="Тендер шалгаруулалтыг хүчингүй болгох"/>
    <s v="Улаанбаатар төмөр зам ХНН"/>
    <s v="ТӨБЗГ"/>
    <s v="6-1/2874"/>
    <s v="2020.05.06"/>
    <s v=" 6-1/3084"/>
    <s v="Г.Мөнхцэцэг"/>
    <s v="Өөрийн хөрөнгө"/>
    <n v="381644000"/>
    <m/>
    <m/>
    <m/>
    <m/>
    <m/>
    <m/>
    <x v="0"/>
    <m/>
  </r>
  <r>
    <n v="269"/>
    <d v="2020-04-24T00:00:00"/>
    <s v="Ц.Батзул"/>
    <s v="Ч.Баярмаа"/>
    <x v="169"/>
    <d v="2020-05-08T00:00:00"/>
    <s v="Цэцэрлэгийн барилгын өргөтгөл /Хэнтий, Баянхутаг/"/>
    <s v="Үнэлгээг дахин хийх"/>
    <s v="Хэнтий аймгийн ОНӨГ"/>
    <s v="Хэнтий ЗД"/>
    <m/>
    <s v="2020.05.08"/>
    <d v="3107-06-01T00:00:00"/>
    <s v="Ч.Баярмаа"/>
    <s v="Улсын төсөв"/>
    <n v="632000000"/>
    <m/>
    <m/>
    <m/>
    <m/>
    <m/>
    <m/>
    <x v="0"/>
    <m/>
  </r>
  <r>
    <n v="270"/>
    <d v="2020-04-24T00:00:00"/>
    <s v="Ц.Батзул"/>
    <s v="Д.Отгонсүрэн"/>
    <x v="147"/>
    <d v="2020-05-08T00:00:00"/>
    <s v="ЕБС-ийн албан хэрэгцээнд суудлын автомашин нийлүүлэх"/>
    <s v="Гомдлын бүрдүүлбэр дутуу хүлээн авах боломжгүй"/>
    <s v="Баяндэлгэр сумын ЗДТГ"/>
    <s v="Сүхбаатар ЗД"/>
    <s v="6-1/2853"/>
    <s v="2020.04.30"/>
    <s v="6-1/2882"/>
    <s v="Д.Отгонсүрэн"/>
    <s v="Орон нутгийн төсөв"/>
    <n v="19000000"/>
    <m/>
    <m/>
    <m/>
    <m/>
    <m/>
    <m/>
    <x v="0"/>
    <m/>
  </r>
  <r>
    <n v="271"/>
    <d v="2020-04-24T00:00:00"/>
    <s v="Ц.Батзул"/>
    <s v="Г.Мөнхцэцэг"/>
    <x v="170"/>
    <d v="2020-05-08T00:00:00"/>
    <s v="Катерпиллер загварын техникийн сэлбэг нийлүүлэх"/>
    <s v="Гомдол хүлээн авах боломжгүй, шүүхэд хандах"/>
    <s v="Эрдэнэт үйлдвэр ТӨҮГ"/>
    <s v="ТӨБЗГ"/>
    <m/>
    <s v="2020.05.04"/>
    <s v="6-1/2971"/>
    <s v="Г.Мөнхцэцэг"/>
    <s v="Өөрийн хөрөнгө"/>
    <n v="789489612"/>
    <m/>
    <m/>
    <m/>
    <m/>
    <m/>
    <m/>
    <x v="0"/>
    <m/>
  </r>
  <r>
    <n v="272"/>
    <d v="2020-04-24T00:00:00"/>
    <s v="Ц.Батзул"/>
    <s v="Д.Гантулга"/>
    <x v="171"/>
    <d v="2020-05-08T00:00:00"/>
    <s v="Электрон нивлер худалдан авах"/>
    <s v="Гомдол хүлээн авах боломжгүй, шүүхэд хандах"/>
    <s v="Дархан АЗЗА ТӨХК"/>
    <s v="ТӨБЗГ"/>
    <m/>
    <d v="2020-04-30T00:00:00"/>
    <d v="2893-06-01T00:00:00"/>
    <s v="Д.Гантулга"/>
    <s v="Өөрийн хөрөнгө"/>
    <n v="12750000"/>
    <m/>
    <m/>
    <m/>
    <m/>
    <m/>
    <m/>
    <x v="0"/>
    <m/>
  </r>
  <r>
    <n v="273"/>
    <d v="2020-04-24T00:00:00"/>
    <s v="Ц.Батзул"/>
    <s v="Д.Гантулга"/>
    <x v="171"/>
    <d v="2020-05-08T00:00:00"/>
    <s v="Зөөврийн аура төхөөрөмж худалдан авах"/>
    <s v="Гомдол хүлээн авах боломжгүй, шүүхэд хандах"/>
    <s v="Диспетчерийн үндэсний төв ХХК"/>
    <s v="ЭХС"/>
    <m/>
    <d v="2020-04-30T00:00:00"/>
    <d v="2893-06-01T00:00:00"/>
    <s v="Д.Гантулга"/>
    <s v="Өөрийн хөрөнгө"/>
    <n v="38000000"/>
    <m/>
    <m/>
    <m/>
    <m/>
    <m/>
    <m/>
    <x v="0"/>
    <m/>
  </r>
  <r>
    <n v="274"/>
    <d v="2020-04-24T00:00:00"/>
    <s v="Ц.Батзул"/>
    <s v="Д.Отгонсүрэн"/>
    <x v="142"/>
    <d v="2020-05-08T00:00:00"/>
    <s v="Эрүүл мэндийн төвийн тоног төхөөрөмж /Хэнтий, Баян-Адарга/"/>
    <s v="Захиалагчийн шийдвэр үндэслэлтэй"/>
    <s v="Хэнтий аймгийн ОНӨГ"/>
    <s v="Хэнтий ЗД"/>
    <s v="6-1/2887"/>
    <s v="2020.05.08"/>
    <s v="6-1/3003"/>
    <s v="Д.Отгонсүрэн"/>
    <s v="ОНХС"/>
    <n v="40000000"/>
    <m/>
    <m/>
    <m/>
    <m/>
    <m/>
    <m/>
    <x v="0"/>
    <n v="0"/>
  </r>
  <r>
    <n v="275"/>
    <d v="2020-04-24T00:00:00"/>
    <s v="Ц.Батзул"/>
    <s v="Б.Түвшин"/>
    <x v="172"/>
    <d v="2020-05-08T00:00:00"/>
    <s v="Хөдөөгийн алслагдсан сум, суурин газарт өргөн зурвасын өндөр хурдны утасгүй болон суурин интернэтийн үйлчилгээ хүргэх"/>
    <s v="Гомдлын бүрдүүлбэр дутуу хүлээн авах боломжгүй"/>
    <s v="ХХМТГ"/>
    <s v="ЕС"/>
    <m/>
    <s v="2020.04.30"/>
    <s v="6-1/2867"/>
    <s v="Б.Түвшин"/>
    <s v="Сан"/>
    <n v="400000000"/>
    <m/>
    <m/>
    <m/>
    <m/>
    <m/>
    <m/>
    <x v="0"/>
    <m/>
  </r>
  <r>
    <n v="276"/>
    <d v="2020-04-27T00:00:00"/>
    <s v="Ц.Батзул"/>
    <s v="Б.Түвшин"/>
    <x v="173"/>
    <d v="2020-05-11T00:00:00"/>
    <s v="Соёлын мэдээллийн төвийн дээвэр, хаяавч засварлах ажил"/>
    <s v="Гомдлын бүрдүүлбэр дутуу хүлээн авах боломжгүй"/>
    <s v="Орхон аймгийн Жаргалант сумын ЗДТГ"/>
    <s v="Орхон ЗД"/>
    <m/>
    <s v="2020.04.29"/>
    <s v="6-1/2825"/>
    <s v="Б.Түвшин"/>
    <s v="ОНХС"/>
    <n v="42475800"/>
    <m/>
    <m/>
    <m/>
    <m/>
    <m/>
    <m/>
    <x v="0"/>
    <m/>
  </r>
  <r>
    <n v="277"/>
    <d v="2020-04-27T00:00:00"/>
    <s v="Ц.Батзул"/>
    <s v="Д.Отгонсүрэн"/>
    <x v="174"/>
    <d v="2020-05-11T00:00:00"/>
    <s v="Сургуулийн автомашин худалдан авах"/>
    <s v="Тендер шалгаруулалтыг хүчингүй болгох"/>
    <s v="Сүхбаатар аймгийн Баяндэлгэр сумын ЗДТГ"/>
    <s v="Сүхбаатар ЗД"/>
    <s v="6-1/2853"/>
    <s v="2020.05.04"/>
    <s v="6-1/3003"/>
    <s v="Д.Отгонсүрэн"/>
    <s v="Орон нутгийн төсөв"/>
    <n v="19000000"/>
    <m/>
    <m/>
    <m/>
    <m/>
    <m/>
    <m/>
    <x v="0"/>
    <m/>
  </r>
  <r>
    <n v="278"/>
    <d v="2020-04-27T00:00:00"/>
    <s v="Ц.Батзул"/>
    <s v="Д.Отгонсүрэн"/>
    <x v="175"/>
    <d v="2020-05-11T00:00:00"/>
    <s v="Хор саармагжуулах бүтээгдэхүүн нийлүүлэх /Монголросцветмет/"/>
    <s v="Гомдлын бүрдүүлбэр дутуу хүлээн авах боломжгүй"/>
    <s v="Монголросцветмет ТӨҮГ"/>
    <s v="ТӨБЗГ"/>
    <s v="0"/>
    <s v="2020.04.30"/>
    <s v="6-1/2884"/>
    <s v="Д.Отгонсүрэн"/>
    <s v="Өөрийн хөрөнгө"/>
    <n v="184913200"/>
    <m/>
    <m/>
    <m/>
    <m/>
    <m/>
    <m/>
    <x v="0"/>
    <m/>
  </r>
  <r>
    <n v="279"/>
    <d v="2020-04-27T00:00:00"/>
    <s v="Ц.Батзул"/>
    <s v="Ч.Баярмаа"/>
    <x v="176"/>
    <d v="2020-05-11T00:00:00"/>
    <s v="Сургуулийн барилгын их засварын ажил /Сэлэнгэ аймгийн Мандал сумын Түнхэл тосгон/"/>
    <s v="Тендер шалгаруулалтыг хүчингүй болгох"/>
    <s v="Сэлэнгэ аймгийн ОНӨГ"/>
    <s v="Сэлэнгэ ЗД"/>
    <m/>
    <s v="2020.05.11"/>
    <d v="3152-06-01T00:00:00"/>
    <s v="Ч.Баярмаа"/>
    <s v="Улсын төсөв"/>
    <n v="453000000"/>
    <m/>
    <m/>
    <m/>
    <m/>
    <m/>
    <m/>
    <x v="0"/>
    <m/>
  </r>
  <r>
    <n v="280"/>
    <d v="2020-04-27T00:00:00"/>
    <s v="Ц.Батзул"/>
    <s v="Г.Мөнхцэцэг"/>
    <x v="177"/>
    <d v="2020-05-11T00:00:00"/>
    <s v="Барилгажих талбайн орц, гарц чөлөөлөх дэд станц шилжүүлэх, түр цахилгаан буюу барилгын II эх үүсвэр"/>
    <s v="Гомдол хүлээн авах боломжгүй, шүүхэд хандах"/>
    <s v="БХБЯ"/>
    <s v="БХБС"/>
    <m/>
    <s v="2020.04.30"/>
    <s v="6-1/2873"/>
    <s v="Г.Мөнхцэцэг"/>
    <s v="Улсын төсөв"/>
    <n v="215000000"/>
    <m/>
    <m/>
    <m/>
    <m/>
    <m/>
    <m/>
    <x v="0"/>
    <m/>
  </r>
  <r>
    <n v="281"/>
    <d v="2020-04-27T00:00:00"/>
    <s v="Ц.Батзул"/>
    <s v="Д.Номингэрэл"/>
    <x v="178"/>
    <d v="2020-05-11T00:00:00"/>
    <s v="114-р агаарын шугамын хаах шүүлтүүрийг худалдан авч суурилуулах"/>
    <s v="Гомдлоо эргүүлэн татсан"/>
    <s v="Диспетчерийн үндэсний төв ХХК"/>
    <s v="ЭХС"/>
    <m/>
    <m/>
    <m/>
    <s v="Д.Номингэрэл"/>
    <s v="Өөрийн хөрөнгө"/>
    <n v="38322504"/>
    <m/>
    <m/>
    <m/>
    <m/>
    <m/>
    <m/>
    <x v="0"/>
    <m/>
  </r>
  <r>
    <n v="282"/>
    <d v="2020-04-27T00:00:00"/>
    <s v="Ц.Батзул"/>
    <s v="Д.Өлзийдүүрэн"/>
    <x v="28"/>
    <d v="2020-05-11T00:00:00"/>
    <s v="Сум дундын эмнэлгийн унтуулгын аппарат  /Сүхбаатар, Онгон сум/"/>
    <s v="Үнэлгээг дахин хийх"/>
    <s v="Сүхбаатар аймгийн ОНӨГ"/>
    <s v="Сүхбаатар ЗД"/>
    <s v="6-1/2896"/>
    <m/>
    <m/>
    <s v="Д.Өлзийдүүрэн"/>
    <s v="Улсын төсөв "/>
    <n v="50000000"/>
    <m/>
    <m/>
    <m/>
    <m/>
    <m/>
    <m/>
    <x v="0"/>
    <m/>
  </r>
  <r>
    <n v="283"/>
    <d v="2020-04-27T00:00:00"/>
    <s v="Ц.Батзул"/>
    <s v="Б.Түвшин"/>
    <x v="67"/>
    <d v="2020-05-11T00:00:00"/>
    <s v="Ажилчдын хөдөлмөр хамгааллын өвлийн хувцас"/>
    <s v="Гомдлын бүрдүүлбэр дутуу хүлээн авах боломжгүй"/>
    <s v="Чандмань бадрал ХХК"/>
    <s v="Дорноговь ЗД"/>
    <m/>
    <s v="2020.04.30"/>
    <s v="6-1/2909"/>
    <s v="Б.Түвшин"/>
    <s v="Өөрийн хөрөнгө"/>
    <n v="18940000"/>
    <m/>
    <m/>
    <m/>
    <m/>
    <m/>
    <m/>
    <x v="0"/>
    <m/>
  </r>
  <r>
    <n v="284"/>
    <d v="2020-04-27T00:00:00"/>
    <s v="Ц.Батзул"/>
    <s v="Б.Түвшин"/>
    <x v="67"/>
    <d v="2020-05-11T00:00:00"/>
    <s v="Ажилчдын хөдөлмөр хамгааллын зуны хувцас"/>
    <s v="Гомдлын бүрдүүлбэр дутуу хүлээн авах боломжгүй"/>
    <s v="Чандмань бадрал ХХК"/>
    <s v="Дорноговь ЗД"/>
    <m/>
    <s v="2020.04.30"/>
    <s v="6-1/2909"/>
    <s v="Б.Түвшин"/>
    <s v="Өөрийн хөрөнгө"/>
    <n v="11360000"/>
    <m/>
    <m/>
    <m/>
    <m/>
    <m/>
    <m/>
    <x v="0"/>
    <m/>
  </r>
  <r>
    <n v="285"/>
    <d v="2020-04-27T00:00:00"/>
    <s v="Ц.Батзул"/>
    <s v="Д.Отгонсүрэн"/>
    <x v="96"/>
    <d v="2020-05-11T00:00:00"/>
    <s v="Улсын болон орон нутгийн чанартай зам дагуу хогийн бункер байгуулах "/>
    <s v="Захиалагчийн шийдвэр үндэслэлтэй"/>
    <s v="Говь-Алтай аймгийн ОНӨГ"/>
    <s v="Говь-Алтай ЗД"/>
    <s v="6-1/2897"/>
    <s v="2020.05.08"/>
    <s v="6-1/3137"/>
    <s v="Д.Отгонсүрэн"/>
    <s v="Байгаль хамгаалах"/>
    <n v="25000000"/>
    <m/>
    <m/>
    <m/>
    <m/>
    <m/>
    <m/>
    <x v="0"/>
    <n v="0"/>
  </r>
  <r>
    <n v="286"/>
    <d v="2020-04-27T00:00:00"/>
    <s v="Ц.Батзул"/>
    <s v="Ч.Баярмаа"/>
    <x v="179"/>
    <d v="2020-05-11T00:00:00"/>
    <s v="Цахилгаан шатны засварын ажил"/>
    <s v="Өөр бусад"/>
    <s v="ГССҮТ"/>
    <s v="ЭМС"/>
    <m/>
    <s v="2020.04.30"/>
    <d v="2899-06-01T00:00:00"/>
    <s v="Ч.Баярмаа"/>
    <s v="Улсын төсөв"/>
    <n v="200000000"/>
    <m/>
    <m/>
    <m/>
    <m/>
    <m/>
    <m/>
    <x v="0"/>
    <m/>
  </r>
  <r>
    <n v="287"/>
    <d v="2020-04-28T00:00:00"/>
    <s v="Ц.Батзул"/>
    <s v="Ч.Баярмаа"/>
    <x v="180"/>
    <d v="2020-05-12T00:00:00"/>
    <s v="Сумын төвийн камержуулах ажил"/>
    <s v="Үнэлгээг дахин хийх"/>
    <s v="Сайхандулаан сумын ЗДТГ"/>
    <s v="Дорноговь ЗД"/>
    <m/>
    <s v="2020.05.12"/>
    <d v="3184-06-01T00:00:00"/>
    <s v="Ч.Баярмаа"/>
    <s v="Сан"/>
    <n v="33000000"/>
    <m/>
    <m/>
    <m/>
    <m/>
    <m/>
    <m/>
    <x v="0"/>
    <m/>
  </r>
  <r>
    <n v="288"/>
    <d v="2020-04-28T00:00:00"/>
    <s v="Ц.Батзул"/>
    <s v="Б.Түвшин"/>
    <x v="181"/>
    <d v="2020-05-12T00:00:00"/>
    <s v="Хөвсгөл аймгийн Улаан-Уул тооцооны төвийн барилга угсралтын ажил"/>
    <s v="Үнэлгээг дахин хийх"/>
    <s v="Төрийн банк"/>
    <s v="СС"/>
    <m/>
    <s v="2020.05.12"/>
    <s v="6-1/3221"/>
    <s v="Б.Түвшин"/>
    <s v="Өөрийн хөрөнгө"/>
    <n v="171831604"/>
    <m/>
    <m/>
    <m/>
    <m/>
    <m/>
    <m/>
    <x v="0"/>
    <m/>
  </r>
  <r>
    <n v="289"/>
    <d v="2020-04-28T00:00:00"/>
    <s v="Ц.Батзул"/>
    <s v="Б.Түвшин"/>
    <x v="145"/>
    <d v="2020-05-12T00:00:00"/>
    <s v="Хот тохижилтын тусгай зориулалтын автомашин худалдан авах /Хэнтий/"/>
    <s v="Гомдол хүлээн авах боломжгүй, шүүхэд хандах"/>
    <s v="Хэнтий аймгийн Хэрлэн сумын ЗДТГ"/>
    <s v="Хэнтий ЗД"/>
    <m/>
    <s v="2020.05.04"/>
    <s v="6-1/2966"/>
    <s v="Б.Түвшин"/>
    <s v="Улсын төсөв"/>
    <n v="600000000"/>
    <m/>
    <m/>
    <m/>
    <m/>
    <m/>
    <m/>
    <x v="0"/>
    <m/>
  </r>
  <r>
    <n v="290"/>
    <d v="2020-04-28T00:00:00"/>
    <s v="Ц.Батзул"/>
    <s v="Б.Түвшин"/>
    <x v="182"/>
    <d v="2020-05-12T00:00:00"/>
    <s v="Шинэ хөдөө булган төсөл"/>
    <s v="Гомдлын бүрдүүлбэр дутуу хүлээн авах боломжгүй"/>
    <s v="Булган аймгийн ЗДТГ"/>
    <s v="Булган ЗД"/>
    <m/>
    <s v="2020.04.30"/>
    <s v="6-1/2871"/>
    <s v="Б.Түвшин"/>
    <s v="Улсын төсөв"/>
    <n v="1429300000"/>
    <m/>
    <m/>
    <m/>
    <m/>
    <m/>
    <m/>
    <x v="0"/>
    <m/>
  </r>
  <r>
    <n v="291"/>
    <d v="2020-04-29T00:00:00"/>
    <s v="Ц.Батзул"/>
    <s v="Г.Мөнхцэцэг"/>
    <x v="100"/>
    <d v="2020-05-13T00:00:00"/>
    <s v="ПОС төхөөрөмж нийлүүлэх"/>
    <s v="Гомдол хүлээн авах боломжгүй, шүүхэд хандах"/>
    <s v="Төрийн банк"/>
    <s v="СС"/>
    <m/>
    <s v="2020.05.04"/>
    <s v="6-1/2972"/>
    <s v="Г.Мөнхцэцэг"/>
    <s v="Өөрийн хөрөнгө"/>
    <n v="1875000000"/>
    <m/>
    <m/>
    <m/>
    <m/>
    <m/>
    <m/>
    <x v="0"/>
    <m/>
  </r>
  <r>
    <n v="292"/>
    <d v="2020-04-29T00:00:00"/>
    <s v="Ц.Батзул"/>
    <s v="Б.Түвшин"/>
    <x v="183"/>
    <d v="2020-05-13T00:00:00"/>
    <s v="Нэг бүрийн хамгаалах хэрэгсэл Багц-1"/>
    <s v="Үнэлгээг дахин хийх"/>
    <s v="Эрдэнэт үйлдвэр ТӨҮГ"/>
    <s v="ТӨБЗГ"/>
    <m/>
    <s v="2020.05.12"/>
    <s v="6-1/3222"/>
    <s v="Б.Түвшин"/>
    <s v="Өөрийн хөрөнгө"/>
    <n v="1500300000"/>
    <m/>
    <m/>
    <m/>
    <m/>
    <m/>
    <m/>
    <x v="0"/>
    <m/>
  </r>
  <r>
    <n v="293"/>
    <d v="2020-04-29T00:00:00"/>
    <s v="Ц.Батзул"/>
    <s v="Ч.Баярмаа"/>
    <x v="17"/>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s v="Үнэлгээг дахин хийх"/>
    <s v="Архангай аймгийн ОНӨГ"/>
    <s v="Архангай ЗД"/>
    <m/>
    <s v="2020.05.12"/>
    <d v="3185-06-01T00:00:00"/>
    <s v="Ч.Баярмаа"/>
    <s v="Авто замын сан"/>
    <n v="923206462"/>
    <m/>
    <m/>
    <m/>
    <m/>
    <m/>
    <m/>
    <x v="0"/>
    <m/>
  </r>
  <r>
    <n v="294"/>
    <d v="2020-04-29T00:00:00"/>
    <s v="Ц.Батзул"/>
    <s v="Д.Номингэрэл"/>
    <x v="145"/>
    <d v="2020-05-13T00:00:00"/>
    <s v="Онцгой байдлын газрын тусгай зориулалтын автомашин нийлүүлэх Багц-2"/>
    <s v="Захиалагчийн шийдвэр үндэслэлтэй"/>
    <s v="НХААГ"/>
    <s v="Нийслэл ЗД"/>
    <m/>
    <s v="2020.05.12"/>
    <d v="3197-06-01T00:00:00"/>
    <s v="Д.Номингэрэл"/>
    <s v="Нийслэлийн төсөв"/>
    <n v="990000000"/>
    <m/>
    <s v="Худалдаа хөгжлийн банк"/>
    <s v="2020.04.17_x000a_406DBG/20/3835"/>
    <n v="3403000"/>
    <m/>
    <s v="2020.05.15_x000a_6-1/3320"/>
    <x v="1"/>
    <n v="3403000"/>
  </r>
  <r>
    <n v="295"/>
    <d v="2020-04-29T00:00:00"/>
    <s v="Ц.Батзул"/>
    <s v="Б.Түвшин"/>
    <x v="184"/>
    <d v="2020-05-13T00:00:00"/>
    <s v="Сургуулийн барилгын өргөтгөл , 320 суудал /Өвөрхангай, Арвайхээр сум/"/>
    <s v="Гомдол хүлээн авах боломжгүй, шүүхэд хандах"/>
    <s v="Өвөрхангай аймгийн ОНӨГ"/>
    <s v="Өвөрхангай ЗД"/>
    <m/>
    <s v="2020.05.15"/>
    <s v="6-1/3317"/>
    <s v="Б.Түвшин"/>
    <s v="Улсын төсөв"/>
    <n v="3500000000"/>
    <m/>
    <m/>
    <m/>
    <m/>
    <m/>
    <m/>
    <x v="0"/>
    <m/>
  </r>
  <r>
    <n v="296"/>
    <d v="2020-04-29T00:00:00"/>
    <s v="Ц.Батзул"/>
    <s v="Г.Мөнхцэцэг"/>
    <x v="49"/>
    <d v="2020-05-13T00:00:00"/>
    <s v="Түлш шатахуун Багц-1,2"/>
    <s v="Үнэлгээг дахин хийх"/>
    <s v="Улаанбаатар зам засвар арчлалтын газар ОНӨААТҮГ"/>
    <s v="Нийслэл ЗД"/>
    <s v="6-1/2973"/>
    <s v="2020.05.13"/>
    <s v=" 6-1/3249"/>
    <s v="Г.Мөнхцэцэг"/>
    <s v="Өөрийн хөрөнгө"/>
    <n v="1782000000"/>
    <m/>
    <m/>
    <m/>
    <m/>
    <m/>
    <m/>
    <x v="0"/>
    <m/>
  </r>
  <r>
    <n v="297"/>
    <d v="2020-04-30T00:00:00"/>
    <s v="Ц.Батзул"/>
    <s v="Д.Номингэрэл"/>
    <x v="185"/>
    <d v="2020-05-14T00:00:00"/>
    <s v="Нисэхийн эцсийн автобусны буудлаас Сонсголонгийн төв зам хүртэлх хатуу хучилттай авто зам /Улаанбаатар, хан-Уул дүүрэг, 16-р хороо/"/>
    <s v="Үнэлгээг дахин хийх"/>
    <s v="ЗТХЯ"/>
    <s v="ЗТХС"/>
    <m/>
    <s v="2020.05.12"/>
    <d v="3227-06-01T00:00:00"/>
    <s v="Д.Номингэрэл"/>
    <s v="Улсын төсөв"/>
    <n v="3200000000"/>
    <m/>
    <m/>
    <m/>
    <m/>
    <m/>
    <m/>
    <x v="0"/>
    <m/>
  </r>
  <r>
    <n v="298"/>
    <d v="2020-04-30T00:00:00"/>
    <s v="Ц.Батзул"/>
    <s v="Г.Мөнхцэцэг"/>
    <x v="100"/>
    <d v="2020-05-14T00:00:00"/>
    <s v="ПОС төхөөрөмж нийлүүлэх"/>
    <s v="Гомдол хүлээн авах боломжгүй, шүүхэд хандах"/>
    <s v="Төрийн банк"/>
    <s v="СС"/>
    <m/>
    <s v="2020.05.04"/>
    <s v="6-1/2972"/>
    <s v="Г.Мөнхцэцэг"/>
    <s v="Өөрийн хөрөнгө"/>
    <n v="1875000000"/>
    <m/>
    <m/>
    <m/>
    <m/>
    <m/>
    <m/>
    <x v="0"/>
    <m/>
  </r>
  <r>
    <n v="299"/>
    <d v="2020-04-30T00:00:00"/>
    <s v="Ц.Батзул"/>
    <s v="Д.Отгонсүрэн"/>
    <x v="186"/>
    <d v="2020-05-14T00:00:00"/>
    <s v="Балдан Врайбун хийдийн тохижилт, гадна, дотор гэрэлтүүлэг "/>
    <s v="Үнэлгээг дахин хийх"/>
    <s v="Хэнтий аймгийн ОНӨГ"/>
    <s v="Хэнтий ЗД"/>
    <s v="6-1/2960"/>
    <s v="2020.05.12"/>
    <s v="6-1/3164"/>
    <s v="Д.Отгонсүрэн"/>
    <s v="ОНХС"/>
    <n v="60000000"/>
    <m/>
    <m/>
    <m/>
    <m/>
    <m/>
    <m/>
    <x v="0"/>
    <m/>
  </r>
  <r>
    <n v="300"/>
    <d v="2020-04-30T00:00:00"/>
    <s v="Ц.Батзул"/>
    <s v="Б.Түвшин"/>
    <x v="111"/>
    <d v="2020-05-14T00:00:00"/>
    <s v="Сургуулийн өмнөх боловсролын байгууллагад гал тогооны тоног төхөөрөмж нийлүүлэх Багц-2"/>
    <s v="Гомдол хүлээн авах боломжгүй, шүүхэд хандах"/>
    <s v="БСШУСЯ"/>
    <s v="БСШУСС"/>
    <m/>
    <s v="2020.05.05"/>
    <s v="6-1/3022"/>
    <s v="Б.Түвшин"/>
    <s v="Улсын төсөв"/>
    <n v="452319000"/>
    <m/>
    <m/>
    <m/>
    <m/>
    <m/>
    <m/>
    <x v="0"/>
    <m/>
  </r>
  <r>
    <n v="301"/>
    <d v="2020-04-30T00:00:00"/>
    <s v="Ц.Батзул"/>
    <s v="Г.Мөнхцэцэг"/>
    <x v="187"/>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s v="Гомдол хүлээн авах боломжгүй, шүүхэд хандах"/>
    <s v="Эрдэнэс тавантолгой ХК"/>
    <s v="УУХҮС"/>
    <m/>
    <s v="2020.05.14"/>
    <s v=" 6-1/3277"/>
    <s v="Г.Мөнхцэцэг"/>
    <s v="Өөрийн хөрөнгө"/>
    <n v="627496000"/>
    <m/>
    <m/>
    <m/>
    <m/>
    <m/>
    <m/>
    <x v="0"/>
    <m/>
  </r>
  <r>
    <n v="302"/>
    <d v="2020-04-30T00:00:00"/>
    <s v="Ц.Батзул"/>
    <s v="Д.Отгонсүрэн"/>
    <x v="188"/>
    <d v="2020-05-14T00:00:00"/>
    <s v="Ариутгал, халдваргүйтгэлийн бодис, халдвар хамгааллын хувцас, багаж хэрэгсэл нийлүүлэх"/>
    <s v="Үнэлгээг дахин хийх"/>
    <s v="Мал эмнэлгийн ерөнхий газар"/>
    <s v="ХХААХҮС"/>
    <s v="6-1/2991"/>
    <s v="2020.05.14"/>
    <s v="6-1/3276"/>
    <s v="Д.Отгонсүрэн"/>
    <s v="Улсын төсөв"/>
    <n v="673944400"/>
    <m/>
    <m/>
    <m/>
    <m/>
    <m/>
    <m/>
    <x v="0"/>
    <m/>
  </r>
  <r>
    <n v="303"/>
    <d v="2020-04-30T00:00:00"/>
    <s v="Ц.Батзул"/>
    <s v="Б.Түвшин"/>
    <x v="0"/>
    <d v="2020-05-14T00:00:00"/>
    <s v="Газрын үйл ажиллагааны эрсдлийн даатгалын үйлчилгээ үзүүлэх"/>
    <s v="Гомдол хүлээн авах боломжгүй, шүүхэд хандах"/>
    <s v="МИАТ ТӨХК"/>
    <s v="ТӨБЗГ"/>
    <m/>
    <s v="2020.05.15"/>
    <s v="6-1/3356"/>
    <s v="Б.Түвшин"/>
    <s v="Өөрийн хөрөнгө"/>
    <n v="400000000"/>
    <m/>
    <m/>
    <m/>
    <m/>
    <m/>
    <m/>
    <x v="0"/>
    <m/>
  </r>
  <r>
    <n v="304"/>
    <d v="2020-04-30T00:00:00"/>
    <s v="Ц.Батзул"/>
    <s v="Ч.Баярмаа"/>
    <x v="23"/>
    <d v="2020-05-14T00:00:00"/>
    <s v="Феррохайлшууд нийлүүлэх"/>
    <s v="Захиалагчийн шийдвэр үндэслэлтэй"/>
    <s v="Эрдэнэт үйлдвэр ТӨҮГ"/>
    <s v="ТӨБЗГ"/>
    <m/>
    <s v="2020.05.14"/>
    <d v="3275-06-01T00:00:00"/>
    <s v="Ч.Баярмаа"/>
    <s v="Өөрийн хөрөнгө"/>
    <n v="464400000"/>
    <m/>
    <m/>
    <m/>
    <m/>
    <b v="0"/>
    <m/>
    <x v="0"/>
    <n v="0"/>
  </r>
  <r>
    <n v="305"/>
    <d v="2020-05-01T00:00:00"/>
    <s v="Ц.Батзул"/>
    <s v="Д.Номингэрэл"/>
    <x v="67"/>
    <d v="2020-05-15T00:00:00"/>
    <s v="Зуны хувцас нийлүүлэх"/>
    <s v="Үнэлгээг дахин хийх"/>
    <s v="Шивээ овоо ХК"/>
    <s v="ТӨБЗГ"/>
    <m/>
    <s v="2020.05.28"/>
    <d v="3699-06-01T00:00:00"/>
    <s v="Д.Номингэрэл"/>
    <s v="Өөрийн хөрөнгө"/>
    <n v="33561000"/>
    <m/>
    <m/>
    <m/>
    <m/>
    <m/>
    <m/>
    <x v="0"/>
    <m/>
  </r>
  <r>
    <n v="306"/>
    <d v="2020-05-01T00:00:00"/>
    <s v="Ц.Батзул"/>
    <s v="Ч.Баярмаа"/>
    <x v="97"/>
    <d v="2020-05-15T00:00:00"/>
    <s v="Цэцэрлэгийн барилга, 100 ор /Дархан-уул, Дархан сум, Өргөө баг/"/>
    <s v="Үнэлгээг дахин хийх"/>
    <s v="Дархан-Уул аймгийн ОНӨГ"/>
    <s v="Дархан-Уул ЗД"/>
    <m/>
    <s v="2020.05.15"/>
    <d v="3338-06-01T00:00:00"/>
    <s v="Ч.Баярмаа"/>
    <s v="Улсын төсөв"/>
    <n v="1100000000"/>
    <m/>
    <m/>
    <m/>
    <m/>
    <m/>
    <m/>
    <x v="0"/>
    <m/>
  </r>
  <r>
    <n v="307"/>
    <d v="2020-05-01T00:00:00"/>
    <s v="Ц.Батзул"/>
    <s v="Б.Түвшин"/>
    <x v="189"/>
    <d v="2020-05-15T00:00:00"/>
    <s v="Сургуулийн барилга, спорт заал 320 суудал /Завхан, Идэр сум/"/>
    <s v="Үнэлгээг дахин хийх"/>
    <s v="Завхан аймгийн ОНӨГ"/>
    <s v="Завхан ЗД"/>
    <m/>
    <s v="2020.05.13"/>
    <s v="6-1/3235"/>
    <s v="Б.Түвшин"/>
    <s v="Улсын төсөв"/>
    <n v="3800000000"/>
    <m/>
    <m/>
    <m/>
    <m/>
    <m/>
    <m/>
    <x v="0"/>
    <m/>
  </r>
  <r>
    <n v="308"/>
    <d v="2020-05-01T00:00:00"/>
    <s v="Ц.Батзул"/>
    <s v="Г.Мөнхцэцэг"/>
    <x v="190"/>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s v="Үнэлгээг дахин хийх"/>
    <s v="Эрдэнэс тавантолгой ХК"/>
    <s v="УУХҮС"/>
    <m/>
    <s v="2020.05.15"/>
    <s v=" 6-1/3318"/>
    <s v="Г.Мөнхцэцэг"/>
    <s v="Өөрийн хөрөнгө"/>
    <n v="627496000"/>
    <s v="тийм"/>
    <m/>
    <m/>
    <m/>
    <m/>
    <m/>
    <x v="0"/>
    <m/>
  </r>
  <r>
    <n v="309"/>
    <d v="2020-05-01T00:00:00"/>
    <s v="Ц.Батзул"/>
    <s v="Д.Отгонсүрэн"/>
    <x v="191"/>
    <d v="2020-05-15T00:00:00"/>
    <s v="Усны шахуургын сэлбэг /warman/ нийлүүлэх"/>
    <s v="Захиалагчийн шийдвэр үндэслэлтэй"/>
    <s v="Монголросцветмет ТӨҮГ"/>
    <s v="ТӨБЗГ"/>
    <s v="6-1/3004"/>
    <s v="2020.05.12"/>
    <s v="6-1/3191"/>
    <s v="Д.Отгонсүрэн"/>
    <s v="Өөрийн хөрөнгө"/>
    <n v="159859920"/>
    <m/>
    <s v="Худалдаа хөгжлийн банк"/>
    <s v="2020.03.13,_x000a_411DBG/20/2239"/>
    <n v="3200000"/>
    <m/>
    <s v="2020.05.12_x000a_6-1/"/>
    <x v="0"/>
    <n v="0"/>
  </r>
  <r>
    <n v="310"/>
    <d v="2020-05-01T00:00:00"/>
    <s v="Ц.Батзул"/>
    <s v="Д.Отгонсүрэн"/>
    <x v="192"/>
    <d v="2020-05-15T00:00:00"/>
    <s v="Ариутгал, халдваргүйтгэлийн бодис, халдвар хамгааллын хувцас, багаж хэрэгсэл нийлүүлэх"/>
    <s v="Үнэлгээг дахин хийх"/>
    <s v="Мал эмнэлгийн ерөнхий газар"/>
    <s v="ХХААХҮС"/>
    <s v="6-1/2090"/>
    <s v="2020.05.14"/>
    <s v="6-1/3307"/>
    <s v="Д.Отгонсүрэн"/>
    <s v="Улсын төсөв"/>
    <n v="673944400"/>
    <m/>
    <m/>
    <m/>
    <m/>
    <m/>
    <m/>
    <x v="0"/>
    <m/>
  </r>
  <r>
    <n v="311"/>
    <d v="2020-05-01T00:00:00"/>
    <s v="Ц.Батзул"/>
    <s v="Г.Мөнхцэцэг"/>
    <x v="193"/>
    <d v="2020-05-15T00:00:00"/>
    <s v="Орон нутаг судлах музейн барилга /Хэнтий хэрлэн сум/"/>
    <s v="Үнэлгээг дахин хийх"/>
    <s v="ТХААГ"/>
    <s v="ЕС"/>
    <m/>
    <s v="2020.05.08"/>
    <s v=" 6-1/3123"/>
    <s v="Г.Мөнхцэцэг"/>
    <s v="Улсын төсөв"/>
    <n v="3177700000"/>
    <m/>
    <m/>
    <m/>
    <m/>
    <m/>
    <m/>
    <x v="0"/>
    <m/>
  </r>
  <r>
    <n v="312"/>
    <d v="2020-05-01T00:00:00"/>
    <s v="Ц.Батзул"/>
    <s v="Б.Түвшин"/>
    <x v="194"/>
    <d v="2020-05-15T00:00:00"/>
    <s v="Баянзүрх, Сүхбаатар, Чингэлтэй дүүргийн эрүүгийн хэргийн анхан шатны шүүхийн тамгын газарт шаардлагатай тоног төхөөрөмж "/>
    <s v="Гомдлын бүрдүүлбэр дутуу хүлээн авах боломжгүй"/>
    <s v="Чингэлтэй дүүргийн ХААА"/>
    <s v="Нийслэл ЗД"/>
    <m/>
    <s v="2020.05.05"/>
    <s v="6-1/3021"/>
    <s v="Б.Түвшин"/>
    <s v="Орон нутгийн төсөв"/>
    <n v="40000000"/>
    <m/>
    <m/>
    <m/>
    <m/>
    <m/>
    <m/>
    <x v="0"/>
    <m/>
  </r>
  <r>
    <n v="313"/>
    <d v="2020-05-01T00:00:00"/>
    <s v="Ц.Батзул"/>
    <s v="Б.Түвшин"/>
    <x v="4"/>
    <d v="2020-05-15T00:00:00"/>
    <s v="Хүний нөөц, цалингийн нэгдсэн систем сервер худалдан авах"/>
    <s v="Гомдлоо эргүүлэн татсан"/>
    <s v="Төрийн албаны зөвлөл"/>
    <s v="Төрийн абланы зөвлөл"/>
    <m/>
    <s v="2020.05.12"/>
    <n v="484100"/>
    <s v="Б.Түвшин"/>
    <s v="Улсын төсөв"/>
    <n v="670000000"/>
    <m/>
    <m/>
    <m/>
    <m/>
    <m/>
    <m/>
    <x v="0"/>
    <m/>
  </r>
  <r>
    <n v="314"/>
    <d v="2020-05-04T00:00:00"/>
    <s v="Ц.Батзул"/>
    <s v="Д.Отгонсүрэн"/>
    <x v="195"/>
    <d v="2020-05-18T00:00:00"/>
    <s v="Өнгөт металл"/>
    <s v="Захиалагчийн шийдвэр үндэслэлтэй"/>
    <s v="Эрдэнэт үйлдвэр ТӨҮГ"/>
    <s v="ТӨБЗГ"/>
    <s v="6-1/3024"/>
    <s v="2020.05.15"/>
    <s v="6-1/3340"/>
    <s v="Д.Отгонсүрэн"/>
    <s v="Өөрийн хөрөнгө"/>
    <n v="441406800"/>
    <m/>
    <m/>
    <m/>
    <m/>
    <m/>
    <m/>
    <x v="0"/>
    <n v="0"/>
  </r>
  <r>
    <n v="315"/>
    <d v="2020-05-04T00:00:00"/>
    <s v="Ц.Батзул"/>
    <s v="Д.Номингэрэл"/>
    <x v="196"/>
    <d v="2020-05-18T00:00:00"/>
    <s v="Орон сууцны байруудын дулаан хангамжийг ТЭЦ-ээс хамааралгүй схемд холбох материал худалдан авах"/>
    <s v="Үнэлгээг дахин хийх"/>
    <s v="Дорнод нийтийн аж ахуй ОНӨААТҮГ"/>
    <s v="Дорнод ЗД"/>
    <d v="3069-06-01T00:00:00"/>
    <s v="2020.05.18"/>
    <s v="6-1/3390%"/>
    <s v="Д.Номингэрэл"/>
    <s v="Өөрийн хөрөнгө"/>
    <n v="109000000"/>
    <m/>
    <m/>
    <m/>
    <m/>
    <m/>
    <m/>
    <x v="0"/>
    <m/>
  </r>
  <r>
    <n v="316"/>
    <d v="2020-05-04T00:00:00"/>
    <s v="Ц.Батзул"/>
    <s v="Г.Мөнхцэцэг"/>
    <x v="30"/>
    <d v="2020-05-18T00:00:00"/>
    <s v="Эм, эмнэлгийн хэрэгсэл нийлүүлэх"/>
    <s v="Үнэлгээг дахин хийх"/>
    <s v="Цус сэлбэлт судлалын үндэсний төв "/>
    <s v="ЭМС"/>
    <m/>
    <s v="2020.05.15"/>
    <s v=" 6-1/3345"/>
    <s v="Г.Мөнхцэцэг"/>
    <s v="Улсын төсөв"/>
    <n v="5647044500"/>
    <m/>
    <m/>
    <m/>
    <m/>
    <m/>
    <m/>
    <x v="0"/>
    <m/>
  </r>
  <r>
    <n v="317"/>
    <d v="2020-05-04T00:00:00"/>
    <s v="Ц.Батзул"/>
    <s v="Ч.Баярмаа"/>
    <x v="197"/>
    <d v="2020-05-18T00:00:00"/>
    <s v="Хайлш"/>
    <s v="Үнэлгээг дахин хийх"/>
    <s v="Эрдэнэт үйлдвэр ТӨҮГ"/>
    <s v="ТӨБЗГ"/>
    <m/>
    <s v="2020.05.15"/>
    <d v="3322-06-01T00:00:00"/>
    <s v="Ч.Баярмаа"/>
    <s v="Өөрийн хөрөнгө"/>
    <n v="400410000"/>
    <m/>
    <m/>
    <m/>
    <m/>
    <m/>
    <m/>
    <x v="0"/>
    <m/>
  </r>
  <r>
    <n v="318"/>
    <d v="2020-05-04T00:00:00"/>
    <s v="Ц.Батзул"/>
    <s v="Д.Номингэрэл"/>
    <x v="198"/>
    <d v="2020-05-18T00:00:00"/>
    <s v="Монгол адууны генетик тогтоцын үзүүлэлтийг тодотгох судалгаа, туршилтад ашиглах чип, чип уншигч худалдан авах"/>
    <s v="Захиалагчийн шийдвэр үндэслэлтэй"/>
    <s v="ХХААХҮЯ"/>
    <s v="ХХААХҮС"/>
    <d v="3068-06-01T00:00:00"/>
    <s v="2020.05.18"/>
    <d v="3391-06-01T00:00:00"/>
    <s v="Д.Номингэрэл"/>
    <s v="Улсын төсөв"/>
    <n v="50000000"/>
    <m/>
    <m/>
    <m/>
    <m/>
    <m/>
    <m/>
    <x v="0"/>
    <n v="0"/>
  </r>
  <r>
    <n v="319"/>
    <d v="2020-05-04T00:00:00"/>
    <s v="Ц.Батзул"/>
    <s v="Д.Отгонсүрэн"/>
    <x v="199"/>
    <d v="2020-05-18T00:00:00"/>
    <s v="Тавилга нийлүүлэх "/>
    <s v="Захиалагчийн шийдвэр үндэслэлтэй"/>
    <s v="Эрдэнэс тавантолгой ХК"/>
    <s v="УУХҮС"/>
    <s v="6-1/3050"/>
    <s v="2020.05.18"/>
    <s v="6-1/3379"/>
    <s v="Д.Отгонсүрэн"/>
    <s v="Өөрийн хөрөнгө"/>
    <n v="29166000"/>
    <m/>
    <m/>
    <m/>
    <m/>
    <m/>
    <m/>
    <x v="0"/>
    <n v="0"/>
  </r>
  <r>
    <n v="320"/>
    <d v="2020-05-04T00:00:00"/>
    <s v="Ц.Батзул"/>
    <s v="Г.Мөнхцэцэг"/>
    <x v="200"/>
    <d v="2020-05-18T00:00:00"/>
    <s v="Маягт, үнэт цаас нийлүүлэх"/>
    <s v="Захиалагчид гомдлоо гаргах"/>
    <s v="Авто тээврийн үндэсний төв"/>
    <s v="ТӨБЗГ"/>
    <m/>
    <s v="2020.05.18"/>
    <s v=" 6-1/3392"/>
    <s v="Г.Мөнхцэцэг"/>
    <s v="Өөрийн хөрөнгө"/>
    <n v="130000000"/>
    <m/>
    <m/>
    <m/>
    <m/>
    <m/>
    <m/>
    <x v="0"/>
    <m/>
  </r>
  <r>
    <n v="321"/>
    <d v="2020-05-04T00:00:00"/>
    <s v="Ц.Батзул"/>
    <s v="Б.Түвшин"/>
    <x v="14"/>
    <d v="2020-05-18T00:00:00"/>
    <s v="Ахуйн бараа, цаас, бүрээс"/>
    <s v="Гомдол хүлээн авах боломжгүй, шүүхэд хандах"/>
    <s v="Эрдэнэт үйлдвэр ТӨҮГ"/>
    <s v="ТӨБЗГ"/>
    <m/>
    <s v="2020.05.06"/>
    <s v="6-1/3085"/>
    <s v="Б.Түвшин"/>
    <s v="Өөрийн хөрөнгө"/>
    <n v="172449000"/>
    <m/>
    <m/>
    <m/>
    <m/>
    <m/>
    <m/>
    <x v="0"/>
    <m/>
  </r>
  <r>
    <n v="322"/>
    <d v="2020-05-04T00:00:00"/>
    <s v="Ц.Батзул"/>
    <s v="Б.Түвшин"/>
    <x v="14"/>
    <d v="2020-05-18T00:00:00"/>
    <s v="Угаалгын бодис"/>
    <s v="Гомдол хүлээн авах боломжгүй, шүүхэд хандах"/>
    <s v="Эрдэнэт үйлдвэр ТӨҮГ"/>
    <s v="ТӨБЗГ"/>
    <m/>
    <s v="2020.05.06"/>
    <s v="6-1/3085"/>
    <s v="Б.Түвшин"/>
    <s v="Өөрийн хөрөнгө"/>
    <n v="324250641"/>
    <m/>
    <m/>
    <m/>
    <m/>
    <m/>
    <m/>
    <x v="0"/>
    <m/>
  </r>
  <r>
    <n v="323"/>
    <d v="2020-05-04T00:00:00"/>
    <s v="Ц.Батзул"/>
    <s v="Д.Отгонсүрэн"/>
    <x v="201"/>
    <d v="2020-05-18T00:00:00"/>
    <s v="Дамжуулагч утас АС"/>
    <s v="Үнэлгээг дахин хийх"/>
    <s v="УЦТС ТӨХК"/>
    <s v="ЭХС"/>
    <s v="6-1/3071"/>
    <s v="2020.05.18"/>
    <s v="6-1/3378"/>
    <s v="Д.Отгонсүрэн"/>
    <s v="Өөрийн хөрөнгө"/>
    <n v="272399760"/>
    <m/>
    <m/>
    <m/>
    <m/>
    <m/>
    <m/>
    <x v="0"/>
    <m/>
  </r>
  <r>
    <n v="324"/>
    <d v="2020-05-04T00:00:00"/>
    <s v="Ц.Батзул"/>
    <s v="Д.Номингэрэл"/>
    <x v="202"/>
    <d v="2020-05-18T00:00:00"/>
    <s v="Зуунмод-Манзушир чиглэлийн хатуу хучилттай автозам "/>
    <s v="Үнэлгээг дахин хийх"/>
    <s v="Барилга, захиалагч орон сууцны корпораци"/>
    <s v="ЗТХС"/>
    <d v="3070-06-01T00:00:00"/>
    <s v="2020.05.15"/>
    <d v="3323-06-01T00:00:00"/>
    <s v="Д.Номингэрэл"/>
    <s v="Хөрөнгө оруулалт"/>
    <n v="6576900000"/>
    <m/>
    <m/>
    <m/>
    <m/>
    <m/>
    <m/>
    <x v="0"/>
    <m/>
  </r>
  <r>
    <n v="325"/>
    <d v="2020-05-05T00:00:00"/>
    <s v="Ц.Батзул"/>
    <s v="Ч.Баярмаа"/>
    <x v="203"/>
    <d v="2020-05-19T00:00:00"/>
    <s v="Түлхүүр гардуулах нөхцөлтэй Орон сууцны барилгуудын дээврийн засвар /Улаанбаатар, Баянгол дүүрэг, 5,6,7,9 дүгээр хороо/"/>
    <s v="Үнэлгээг дахин хийх"/>
    <s v="БХБЯ"/>
    <s v="БХБС"/>
    <m/>
    <s v="2020.05.19"/>
    <d v="3400-06-01T00:00:00"/>
    <s v="Ч.Баярмаа"/>
    <s v="Улсын төсөв"/>
    <n v="996500000"/>
    <m/>
    <m/>
    <m/>
    <m/>
    <m/>
    <m/>
    <x v="0"/>
    <m/>
  </r>
  <r>
    <n v="326"/>
    <d v="2020-05-05T00:00:00"/>
    <s v="Ц.Батзул"/>
    <s v="Ч.Баярмаа"/>
    <x v="67"/>
    <d v="2020-05-19T00:00:00"/>
    <s v="Ажлын хувцас багц 1,2"/>
    <s v="Гомдлын бүрдүүлбэр дутуу хүлээн авах боломжгүй"/>
    <s v="ЭБЦТС ТӨХК"/>
    <s v="ЭХС"/>
    <m/>
    <s v="2020.05.08"/>
    <d v="3120-06-01T00:00:00"/>
    <s v="Ч.Баярмаа"/>
    <s v="Өөрийн хөрөнгө"/>
    <n v="85920000"/>
    <m/>
    <m/>
    <m/>
    <m/>
    <m/>
    <m/>
    <x v="0"/>
    <m/>
  </r>
  <r>
    <n v="327"/>
    <d v="2020-05-05T00:00:00"/>
    <s v="Ц.Батзул"/>
    <s v="Д.Отгонсүрэн"/>
    <x v="204"/>
    <d v="2020-05-19T00:00:00"/>
    <s v="Орон сууцны 2-р хороолол 3-р байрны 1-р блокийн дээвэр засвар"/>
    <s v="Үнэлгээг дахин хийх"/>
    <s v="Орхон аймгийн ОНӨГ"/>
    <s v="Орхон ЗД"/>
    <s v="6-1/3106"/>
    <s v="2020.05.19"/>
    <s v="6-1/3414"/>
    <s v="Д.Отгонсүрэн"/>
    <s v="Орон нутгийн төсөв"/>
    <n v="30472341"/>
    <m/>
    <m/>
    <m/>
    <m/>
    <m/>
    <m/>
    <x v="0"/>
    <m/>
  </r>
  <r>
    <n v="328"/>
    <d v="2020-05-05T00:00:00"/>
    <s v="Ц.Батзул"/>
    <s v="Б.Түвшин"/>
    <x v="205"/>
    <d v="2020-05-19T00:00:00"/>
    <s v="Хагалгааны 4-р давхарын засварын ажил"/>
    <s v="Үнэлгээг дахин хийх"/>
    <s v="Улсын нэгдүгээр төв эмнэлэг"/>
    <s v="ЭМС"/>
    <m/>
    <s v="2020.05.14"/>
    <s v="6-1/3259"/>
    <s v="Б.Түвшин"/>
    <s v="Улсын төсөв"/>
    <s v="1,200,000,000 "/>
    <m/>
    <m/>
    <m/>
    <m/>
    <m/>
    <m/>
    <x v="0"/>
    <m/>
  </r>
  <r>
    <n v="329"/>
    <d v="2020-05-05T00:00:00"/>
    <s v="Ц.Батзул"/>
    <s v="Ч.Баярмаа"/>
    <x v="42"/>
    <d v="2020-05-19T00:00:00"/>
    <s v="Хяналтын камерийн бичлэг хадгалах төхөөрөмж"/>
    <s v="Үнэлгээг дахин хийх"/>
    <s v="Төрийн банк"/>
    <s v="СС"/>
    <m/>
    <s v="2020.05.19"/>
    <d v="3432-06-01T00:00:00"/>
    <s v="Ч.Баярмаа"/>
    <s v="Өөрийн хөрөнгө"/>
    <n v="1885494700"/>
    <m/>
    <m/>
    <m/>
    <m/>
    <m/>
    <m/>
    <x v="0"/>
    <m/>
  </r>
  <r>
    <n v="330"/>
    <d v="2020-05-05T00:00:00"/>
    <s v="Ц.Батзул"/>
    <s v="Ч.Баярмаа"/>
    <x v="42"/>
    <d v="2020-05-19T00:00:00"/>
    <s v="Хяналтын камерийн бичлэг хадгалах төхөөрөмжийн лиценз"/>
    <s v="Үнэлгээг дахин хийх"/>
    <s v="Төрийн банк"/>
    <s v="СС"/>
    <m/>
    <s v="2020.05.19"/>
    <d v="3431-06-01T00:00:00"/>
    <s v="Ч.Баярмаа"/>
    <s v="Өөрийн хөрөнгө"/>
    <n v="171804000"/>
    <m/>
    <m/>
    <m/>
    <m/>
    <m/>
    <m/>
    <x v="0"/>
    <m/>
  </r>
  <r>
    <n v="331"/>
    <d v="2020-05-05T00:00:00"/>
    <s v="Ц.Батзул"/>
    <s v="Г.Мөнхцэцэг"/>
    <x v="159"/>
    <d v="2020-05-19T00:00:00"/>
    <s v="Алтай хотын гэр хорооллийн өрхийг 2 тарифт цахилгааны тоолуураар хангах"/>
    <s v="Тендер шалгаруулалтыг хүчингүй болгох"/>
    <s v="Говь-Алтай аймгийн ОНӨГ"/>
    <s v="Говь-Алтай ЗД"/>
    <s v=" 6-1/3162"/>
    <s v=" 2020.05.19"/>
    <s v=" 6-1/3433"/>
    <s v="Г.Мөнхцэцэг"/>
    <s v="ОНХС"/>
    <n v="111000000"/>
    <m/>
    <m/>
    <m/>
    <m/>
    <m/>
    <m/>
    <x v="0"/>
    <m/>
  </r>
  <r>
    <n v="332"/>
    <d v="2020-05-05T00:00:00"/>
    <s v="Ц.Батзул"/>
    <s v="Б.Түвшин"/>
    <x v="206"/>
    <d v="2020-05-19T00:00:00"/>
    <s v="Газрын үйл ажиллагааны эрсдлийн даатгалын үйлчилгээ үзүүлэх"/>
    <s v="Гомдлын бүрдүүлбэр дутуу хүлээн авах боломжгүй"/>
    <s v="МИАТ ТӨХК"/>
    <s v="ТӨБЗГ"/>
    <m/>
    <s v="2020.05.14"/>
    <n v="496153"/>
    <s v="Б.Түвшин"/>
    <s v="Өөрийн хөрөнгө"/>
    <n v="400000000"/>
    <m/>
    <m/>
    <m/>
    <m/>
    <m/>
    <m/>
    <x v="0"/>
    <m/>
  </r>
  <r>
    <n v="333"/>
    <d v="2020-05-05T00:00:00"/>
    <s v="Ц.Батзул"/>
    <s v="Д.Гантулга"/>
    <x v="207"/>
    <d v="2020-05-19T00:00:00"/>
    <s v="Авлигатай тэмцэх газры албан хэрэгцээнд суудлын авто маштин бэлтгэн нийлүүлэх"/>
    <s v="Гомдлын бүрдүүлбэр дутуу хүлээн авах боломжгүй"/>
    <s v="АТГ"/>
    <s v="АТГ"/>
    <m/>
    <d v="2020-05-08T00:00:00"/>
    <d v="3125-06-01T00:00:00"/>
    <s v="Д.Гантулга"/>
    <s v="Хөрөнгө оруулалт"/>
    <n v="400000000"/>
    <m/>
    <m/>
    <m/>
    <m/>
    <m/>
    <m/>
    <x v="0"/>
    <m/>
  </r>
  <r>
    <n v="334"/>
    <d v="2020-05-06T00:00:00"/>
    <s v="Ц.Батзул"/>
    <s v="Г.Мөнхцэцэг"/>
    <x v="208"/>
    <d v="2020-05-20T00:00:00"/>
    <s v="Байгалын түүхийн музейн тавилга, тоног төхөөрөмж /Өмнговь, Даланзадгад сум/"/>
    <s v="Захиалагчийн шийдвэр үндэслэлтэй"/>
    <s v="Өмнөговь аймгийн ЗДТГ"/>
    <s v="БСШУСС"/>
    <m/>
    <s v=" 2020.05.20"/>
    <s v=" 6-1/3470"/>
    <s v="Г.Мөнхцэцэг"/>
    <s v="Улсын төсөв"/>
    <n v="94460100000"/>
    <m/>
    <s v="Хас банк"/>
    <s v="2020.04.20_x000a_118GT10201110002"/>
    <n v="6000000"/>
    <m/>
    <s v="2020.05.25_x000a_6-1/3560"/>
    <x v="1"/>
    <n v="6000000"/>
  </r>
  <r>
    <n v="335"/>
    <d v="2020-05-06T00:00:00"/>
    <s v="Ц.Батзул"/>
    <s v="Д.Гантулга"/>
    <x v="209"/>
    <d v="2020-05-20T00:00:00"/>
    <s v="Сургуулинй барилга,320 суудал /Говь-алтай, Хөхморьт сум/"/>
    <s v="Гомдлын бүрдүүлбэр дутуу хүлээн авах боломжгүй"/>
    <s v="ТХААГ"/>
    <s v="ЕС"/>
    <m/>
    <d v="2020-05-08T00:00:00"/>
    <d v="3124-06-01T00:00:00"/>
    <s v="Д.Гантулга"/>
    <s v="Улсын төсөв"/>
    <n v="3200000000"/>
    <m/>
    <m/>
    <m/>
    <m/>
    <m/>
    <m/>
    <x v="0"/>
    <m/>
  </r>
  <r>
    <n v="336"/>
    <d v="2020-05-06T00:00:00"/>
    <s v="Ц.Батзул"/>
    <s v="Б.Түвшин"/>
    <x v="210"/>
    <d v="2020-05-20T00:00:00"/>
    <s v="Хор саармагжуулах бодис, хүнсний бүтээгдэхүүн /Эрдэнэт/"/>
    <s v="Үнэлгээг дахин хийх"/>
    <s v="Эрдэнэт үйлдвэр ТӨҮГ"/>
    <s v="ТӨБЗГ"/>
    <m/>
    <s v="2020.05.19"/>
    <s v="6-1/3405"/>
    <s v="Б.Түвшин"/>
    <s v="Өөрийн хөрөнгө"/>
    <n v="1694000000"/>
    <m/>
    <m/>
    <m/>
    <m/>
    <m/>
    <m/>
    <x v="0"/>
    <m/>
  </r>
  <r>
    <n v="337"/>
    <d v="2020-05-06T00:00:00"/>
    <s v="Ц.Батзул"/>
    <s v="Г.Мөнхцэцэг"/>
    <x v="211"/>
    <d v="2020-05-20T00:00:00"/>
    <s v="Сумын төвөөс засмал зам хүртэл хатуу хучилттай зам тавих ажлын зураг төсөв боловсруулах"/>
    <s v="Үнэлгээг дахин хийх"/>
    <s v="Говьсүмбэр аймгийн Шивээговь сумын засаг дарга "/>
    <s v="Говьсүмбэр ЗД"/>
    <m/>
    <s v=" 2020.05.20"/>
    <s v=" 6-1/3469"/>
    <s v="Г.Мөнхцэцэг"/>
    <s v="ОНХС"/>
    <n v="34000000"/>
    <m/>
    <m/>
    <m/>
    <m/>
    <m/>
    <m/>
    <x v="0"/>
    <m/>
  </r>
  <r>
    <n v="338"/>
    <d v="2020-05-06T00:00:00"/>
    <s v="Ц.Батзул"/>
    <s v="Д.Гантулга"/>
    <x v="212"/>
    <d v="2020-05-20T00:00:00"/>
    <s v="Иргэдийн экологийн боловсрол, хүмүүжил, нөлөөллийн ажлыг зохион байгуулах"/>
    <s v="Гомдлын бүрдүүлбэр дутуу хүлээн авах боломжгүй"/>
    <s v="Дорнод аймгийн ОНӨГ"/>
    <s v="Дорнод ЗД"/>
    <m/>
    <m/>
    <m/>
    <s v="Д.Гантулга"/>
    <s v="Байгаль хамгаалах сан"/>
    <n v="55000000"/>
    <m/>
    <m/>
    <m/>
    <m/>
    <m/>
    <m/>
    <x v="0"/>
    <m/>
  </r>
  <r>
    <n v="339"/>
    <d v="2020-05-06T00:00:00"/>
    <s v="Ц.Батзул"/>
    <s v="Б.Түвшин"/>
    <x v="213"/>
    <d v="2020-05-20T00:00:00"/>
    <s v="Сүхбаатар дүүргийн нутаг дэсвгэрийн нийтийн эзэмшлийн гудамж, зам талбайн гэрэлтүүлгийн ашиглалт, хамгааллатын үйлчилгээ"/>
    <s v="Үнэлгээг дахин хийх"/>
    <s v="Сүхбаатар дүүргийн ХААА"/>
    <s v="Нийслэл ЗД"/>
    <m/>
    <s v="Сокол ХХК"/>
    <n v="537425"/>
    <s v="Б.Түвшин"/>
    <s v="Орон нутгийн төсөв"/>
    <n v="588899979"/>
    <m/>
    <m/>
    <m/>
    <m/>
    <m/>
    <m/>
    <x v="0"/>
    <m/>
  </r>
  <r>
    <n v="340"/>
    <d v="2020-05-06T00:00:00"/>
    <s v="Ц.Батзул"/>
    <s v="Б.Түвшин"/>
    <x v="99"/>
    <d v="2020-05-20T00:00:00"/>
    <s v="Ой хээрийн түймэрээс урьдчилан сэргийлэх, ой хамгаалах багаж, хэрэгсэл худалдан авах"/>
    <s v="Үнэлгээг дахин хийх"/>
    <s v="БОАЖЯ"/>
    <s v="БОАЖС"/>
    <m/>
    <s v="2020.05.18"/>
    <s v="6-1/3372"/>
    <s v="Б.Түвшин"/>
    <s v="Урсгал төсөв"/>
    <n v="340000000"/>
    <m/>
    <m/>
    <m/>
    <m/>
    <m/>
    <m/>
    <x v="0"/>
    <m/>
  </r>
  <r>
    <n v="341"/>
    <d v="2020-05-06T00:00:00"/>
    <s v="Ц.Батзул"/>
    <s v="Б.Түвшин"/>
    <x v="214"/>
    <d v="2020-05-20T00:00:00"/>
    <s v="Хор саармагжуулах бодис, хүнсний бүтээгдэхүүн /Эрдэнэт/"/>
    <s v="Үнэлгээг дахин хийх"/>
    <s v="Эрдэнэт үйлдвэр ТӨҮГ"/>
    <s v="ТӨБЗГ"/>
    <m/>
    <s v="2020.05.19"/>
    <s v="6-1/3420"/>
    <s v="Б.Түвшин"/>
    <s v="Өөрийн хөрөнгө"/>
    <n v="1694000000"/>
    <m/>
    <m/>
    <m/>
    <m/>
    <m/>
    <m/>
    <x v="0"/>
    <m/>
  </r>
  <r>
    <n v="342"/>
    <d v="2020-05-06T00:00:00"/>
    <s v="Ц.Батзул"/>
    <s v="Д.Номингэрэл"/>
    <x v="215"/>
    <d v="2020-05-20T00:00:00"/>
    <s v="Эрүүл ахуйн үзлэг, шижилгээнүүдэд хамрагдах"/>
    <s v="Гомдлын бүрдүүлбэр дутуу хүлээн авах боломжгүй"/>
    <s v="Дулааны IV цахилгаан станц ТӨХК"/>
    <s v="ЭХС"/>
    <m/>
    <s v="2020.05.12"/>
    <d v="3195-06-01T00:00:00"/>
    <s v="Д.Номингэрэл"/>
    <s v="Өөрийн хөрөнгө"/>
    <n v="80000000"/>
    <m/>
    <m/>
    <m/>
    <m/>
    <m/>
    <m/>
    <x v="0"/>
    <m/>
  </r>
  <r>
    <n v="343"/>
    <d v="2020-05-06T00:00:00"/>
    <s v="Ц.Батзул"/>
    <s v="Б.Түвшин"/>
    <x v="194"/>
    <d v="2020-05-20T00:00:00"/>
    <s v="Баянзүрх, Сүхбаатар, Чингэлтэй дүүргийн эрүүгийн хэргийн анхан шатны шүүхийн тамгын газарт шаардлагатай тоног төхөөрөмж "/>
    <s v="Үнэлгээг дахин хийх"/>
    <s v="Чингэлтэй дүүргийн ХААА"/>
    <s v="Нийслэл ЗД"/>
    <m/>
    <s v="2020.05.20"/>
    <s v="6-1/3467"/>
    <s v="Б.Түвшин"/>
    <s v="Орон нутгийн төсөв"/>
    <m/>
    <m/>
    <m/>
    <m/>
    <m/>
    <m/>
    <m/>
    <x v="0"/>
    <m/>
  </r>
  <r>
    <n v="344"/>
    <d v="2020-05-08T00:00:00"/>
    <s v="Ц.Батзул"/>
    <s v="Д.Номингэрэл"/>
    <x v="216"/>
    <d v="2020-05-22T00:00:00"/>
    <s v="Арьс ширний хими ба механик шинжилгээний лабораторид тоног төхөөрөмж худалдан авах"/>
    <s v="Тендер шалгаруулалтыг хүчингүй болгох"/>
    <s v="ХААИС"/>
    <s v="БСШУСС"/>
    <d v="3798-06-01T00:00:00"/>
    <s v="2020.05.20"/>
    <d v="3464-06-01T00:00:00"/>
    <s v="Д.Номингэрэл"/>
    <s v="Европийн холбооны Эрасмус хөтөлбөр"/>
    <m/>
    <m/>
    <m/>
    <m/>
    <m/>
    <m/>
    <m/>
    <x v="0"/>
    <m/>
  </r>
  <r>
    <n v="345"/>
    <d v="2020-05-08T00:00:00"/>
    <s v="Ц.Батзул"/>
    <s v="Г.Мөнхцэцэг"/>
    <x v="217"/>
    <d v="2020-05-22T00:00:00"/>
    <s v="Хими, хүчдэл, өндөрт ажиллах хамгаалах хэрэгсэл"/>
    <s v="Үнэлгээг дахин хийх"/>
    <s v="Дулааны III цахилгаан станц ТӨХК"/>
    <s v="ЭХС"/>
    <s v=" 6-1/3169"/>
    <s v=" 2020.05.21"/>
    <s v=" 6-1/3495"/>
    <s v="Г.Мөнхцэцэг"/>
    <s v="Өөрийн хөрөнгө "/>
    <n v="35000000"/>
    <m/>
    <m/>
    <m/>
    <m/>
    <m/>
    <m/>
    <x v="0"/>
    <m/>
  </r>
  <r>
    <n v="346"/>
    <d v="2020-05-08T00:00:00"/>
    <s v="Ц.Батзул"/>
    <s v="Д.Отгонсүрэн"/>
    <x v="26"/>
    <d v="2020-05-22T00:00:00"/>
    <s v="Улсын ерөнхий прокурорын газрын тавилга, эд хогшил, тоног төхөөрөмж нийлүүлэх"/>
    <s v="Үнэлгээг дахин хийх"/>
    <s v="УЕПГ"/>
    <s v="УЕП"/>
    <s v="6-1/3165"/>
    <s v="2020.05.22"/>
    <d v="3540-06-01T00:00:00"/>
    <s v="Д.Отгонсүрэн"/>
    <s v="Улсын төсөв"/>
    <n v="251760000"/>
    <m/>
    <m/>
    <m/>
    <m/>
    <m/>
    <m/>
    <x v="0"/>
    <m/>
  </r>
  <r>
    <n v="347"/>
    <d v="2020-05-08T00:00:00"/>
    <s v="Ц.Батзул"/>
    <s v="Б.Түвшин"/>
    <x v="37"/>
    <d v="2020-05-22T00:00:00"/>
    <s v="Эм, эмнэлгийн хэрэгсэл, ороох боох материал нийлүллэх"/>
    <s v="Үнэлгээг дахин хийх"/>
    <s v="Дорнод аймгийн ЭМГ"/>
    <s v="ЭМС"/>
    <m/>
    <s v="2020.05.20"/>
    <s v="6-1/3468"/>
    <s v="Б.Түвшин"/>
    <s v="Улсын төсөв"/>
    <n v="1307343395"/>
    <m/>
    <m/>
    <m/>
    <m/>
    <m/>
    <m/>
    <x v="0"/>
    <m/>
  </r>
  <r>
    <n v="348"/>
    <d v="2020-05-08T00:00:00"/>
    <s v="Ц.Батзул"/>
    <s v="Б.Түвшин"/>
    <x v="141"/>
    <d v="2020-05-22T00:00:00"/>
    <s v="Явган хүний замын гэрэлтүүлэг /Булган аймгийн, Булган сум, 2-р баг, &quot;Б&quot;, &quot;В&quot; хэсгийн хооронд/"/>
    <s v="Үнэлгээг дахин хийх"/>
    <s v="Булган аймгийн ОНӨГ"/>
    <s v="Булган ЗД"/>
    <m/>
    <s v="2020.05.12"/>
    <n v="483735"/>
    <s v="Б.Түвшин"/>
    <s v="Улсын төсөв"/>
    <s v="91,100,000 "/>
    <m/>
    <m/>
    <m/>
    <m/>
    <m/>
    <m/>
    <x v="0"/>
    <m/>
  </r>
  <r>
    <n v="349"/>
    <d v="2020-05-08T00:00:00"/>
    <s v="Ц.Батзул"/>
    <s v="Б.Түвшин"/>
    <x v="145"/>
    <d v="2020-05-22T00:00:00"/>
    <s v="Ой хээрийн түймэрээс урьдчилан сэргийлэх, ой хамгаалах багаж, хэрэгсэл худалдан авах"/>
    <s v="Үнэлгээг дахин хийх"/>
    <s v="БОАЖЯ"/>
    <s v="БОАЖС"/>
    <m/>
    <s v="2020.05.18"/>
    <s v="6-1/3372"/>
    <s v="Б.Түвшин"/>
    <s v="Улсын төсөв"/>
    <n v="340000000"/>
    <m/>
    <m/>
    <m/>
    <m/>
    <m/>
    <m/>
    <x v="0"/>
    <m/>
  </r>
  <r>
    <n v="350"/>
    <d v="2020-05-08T00:00:00"/>
    <s v="Ц.Батзул"/>
    <s v="Г.Мөнхцэцэг"/>
    <x v="218"/>
    <d v="2020-05-22T00:00:00"/>
    <s v="Суурин компьютер нийлүүлэх"/>
    <s v="Гомдол хүлээн авах боломжгүй, шүүхэд хандах"/>
    <s v="Эрдэнэс тавантолгой ХК"/>
    <s v="УУХҮС"/>
    <s v=" 6-1/3193"/>
    <s v=" 2020.05.21"/>
    <s v=" 6-1/3494"/>
    <s v="Г.Мөнхцэцэг"/>
    <s v="Өөрийн хөрөнгө "/>
    <n v="817450710"/>
    <m/>
    <m/>
    <m/>
    <m/>
    <m/>
    <m/>
    <x v="0"/>
    <m/>
  </r>
  <r>
    <n v="351"/>
    <d v="2020-05-08T00:00:00"/>
    <s v="Ц.Батзул"/>
    <s v="Ч.Баярмаа"/>
    <x v="219"/>
    <d v="2020-05-22T00:00:00"/>
    <s v="Нүхтэрсэн бөмбөлөг нийлүүлэх"/>
    <s v="Үнэлгээг дахин хийх"/>
    <s v="Дулааны IV цахилгаан станц ТӨХК"/>
    <s v="ЭХС"/>
    <m/>
    <s v="2020.05.21"/>
    <d v="3485-06-01T00:00:00"/>
    <s v="Ч.Баярмаа"/>
    <m/>
    <m/>
    <m/>
    <m/>
    <m/>
    <m/>
    <m/>
    <m/>
    <x v="0"/>
    <m/>
  </r>
  <r>
    <n v="352"/>
    <d v="2020-05-08T00:00:00"/>
    <s v="Ц.Батзул"/>
    <s v="Д.Отгонсүрэн"/>
    <x v="46"/>
    <d v="2020-05-22T00:00:00"/>
    <s v="Сумын соёлын төвд тоног төхөөрөмж худалдан авах"/>
    <s v="Үнэлгээг дахин хийх"/>
    <s v="Дорнод аймгийн ОНӨГ"/>
    <s v="Дорнод ЗД"/>
    <s v="6-1/3166"/>
    <s v="2020.05.22"/>
    <d v="3541-06-01T00:00:00"/>
    <s v="Д.Отгонсүрэн"/>
    <s v="ОНХС"/>
    <n v="15000000"/>
    <m/>
    <m/>
    <m/>
    <m/>
    <m/>
    <m/>
    <x v="0"/>
    <m/>
  </r>
  <r>
    <n v="353"/>
    <d v="2020-05-08T00:00:00"/>
    <s v="Ц.Батзул"/>
    <s v="Ч.Баярмаа"/>
    <x v="220"/>
    <d v="2020-05-22T00:00:00"/>
    <s v="Гэр хорооллийн айл өрхийн цахилгаан өргөтгөл /Улаанбаатар, Баянзүрх дүүрэг, 11 дүгээр хороо/"/>
    <s v="Үнэлгээг дахин хийх"/>
    <s v="ТХААГ"/>
    <s v="ЕС"/>
    <m/>
    <s v="2020.05.21"/>
    <d v="3484-06-01T00:00:00"/>
    <s v="Ч.Баярмаа"/>
    <m/>
    <m/>
    <m/>
    <m/>
    <m/>
    <m/>
    <m/>
    <m/>
    <x v="0"/>
    <m/>
  </r>
  <r>
    <n v="354"/>
    <d v="2020-05-08T00:00:00"/>
    <s v="Ц.Батзул"/>
    <s v="Д.Отгонсүрэн"/>
    <x v="221"/>
    <d v="2020-05-22T00:00:00"/>
    <s v="Хурдан морьны бүртэлийн цахим программ, аппликэйшн боловсруулах"/>
    <s v="Үнэлгээг дахин хийх"/>
    <s v="ХХААХҮЯ"/>
    <s v="ХХААХҮС"/>
    <s v="6-1/3167"/>
    <s v="2020.05.22"/>
    <d v="3542-06-01T00:00:00"/>
    <s v="Д.Отгонсүрэн"/>
    <s v="Улсын төсөв"/>
    <n v="100000000"/>
    <m/>
    <m/>
    <m/>
    <m/>
    <m/>
    <m/>
    <x v="0"/>
    <m/>
  </r>
  <r>
    <n v="355"/>
    <d v="2020-05-08T00:00:00"/>
    <s v="Ц.Батзул"/>
    <s v="Б.Түвшин"/>
    <x v="167"/>
    <d v="2020-05-22T00:00:00"/>
    <s v="Ил уурхайн эмульсийн тэсрэх бодисын үйлдвэр барих"/>
    <s v="Гомдол хүлээн авах боломжгүй, шүүхэд хандах"/>
    <s v="Эрдэнэт үйлдвэр ТӨҮГ"/>
    <s v="ТӨБЗГ"/>
    <m/>
    <s v="2020.05.28"/>
    <s v="6-1/3676"/>
    <s v="Б.Түвшин"/>
    <m/>
    <m/>
    <m/>
    <m/>
    <m/>
    <m/>
    <m/>
    <m/>
    <x v="0"/>
    <m/>
  </r>
  <r>
    <n v="356"/>
    <d v="2020-05-11T00:00:00"/>
    <s v="З.Энхболд"/>
    <s v="Д.Номингэрэл"/>
    <x v="145"/>
    <d v="2020-05-25T00:00:00"/>
    <s v="Сум дундын ойн ангид ус, усалгааны авто машин худалдан авах"/>
    <s v="Үнэлгээг дахин хийх"/>
    <s v="Орхон аймгийн ОНӨГ"/>
    <s v="Орхон ЗД"/>
    <d v="3200-06-01T00:00:00"/>
    <s v="2020.05.26"/>
    <d v="3621-06-01T00:00:00"/>
    <s v="Д.Номингэрэл"/>
    <s v="Орон нутгийн төсөв"/>
    <n v="69000000"/>
    <m/>
    <m/>
    <m/>
    <m/>
    <m/>
    <m/>
    <x v="0"/>
    <m/>
  </r>
  <r>
    <n v="357"/>
    <d v="2020-05-11T00:00:00"/>
    <s v="З.Энхболд"/>
    <s v="Д.Номингэрэл"/>
    <x v="139"/>
    <d v="2020-05-25T00:00:00"/>
    <s v="Рентген аппарат "/>
    <s v="Захиалагчийн шийдвэр үндэслэлтэй"/>
    <s v="Хэнтий аймгийн Бор өндөр сумын ЗДТГ"/>
    <s v="Хэнтий ЗД"/>
    <d v="3196-06-01T00:00:00"/>
    <s v="2020.05.26"/>
    <d v="3648-06-01T00:00:00"/>
    <s v="Д.Номингэрэл"/>
    <s v="Орон нутгийн хөгжлийн сан"/>
    <n v="150000000"/>
    <m/>
    <m/>
    <m/>
    <m/>
    <m/>
    <m/>
    <x v="0"/>
    <n v="0"/>
  </r>
  <r>
    <n v="358"/>
    <d v="2020-05-11T00:00:00"/>
    <s v="З.Энхболд"/>
    <s v="Г.Мөнхцэцэг"/>
    <x v="23"/>
    <d v="2020-05-25T00:00:00"/>
    <s v="Долото шарошечное"/>
    <s v="Гомдол хүлээн авах боломжгүй, шүүхэд хандах"/>
    <s v="Эрдэнэт үйлдвэр ТӨҮГ"/>
    <s v="ТӨБЗГ"/>
    <s v=" -"/>
    <s v="2020.05.12"/>
    <d v="3214-06-01T00:00:00"/>
    <s v="Г.Мөнхцэцэг"/>
    <s v="Өөрийн хөрөнгө "/>
    <n v="1502820000"/>
    <m/>
    <m/>
    <m/>
    <m/>
    <b v="0"/>
    <m/>
    <x v="0"/>
    <m/>
  </r>
  <r>
    <n v="359"/>
    <d v="2020-05-11T00:00:00"/>
    <s v="З.Энхболд"/>
    <s v="Г.Мөнхцэцэг"/>
    <x v="38"/>
    <d v="2020-05-25T00:00:00"/>
    <s v="Сүлжээний тоног төхөөрөмж, лиценк худалдан авах"/>
    <s v="Үнэлгээг дахин хийх"/>
    <s v="Диспетчерийн үндэсний төв ХХК"/>
    <s v="ЭХС"/>
    <m/>
    <s v="2020.05.25"/>
    <s v=" 6-1/3586"/>
    <s v="Г.Мөнхцэцэг"/>
    <s v="Өөрийн хөрөнгө "/>
    <n v="88750000"/>
    <m/>
    <m/>
    <m/>
    <m/>
    <m/>
    <m/>
    <x v="0"/>
    <m/>
  </r>
  <r>
    <n v="360"/>
    <d v="2020-05-11T00:00:00"/>
    <s v="З.Энхболд"/>
    <s v="Г.Мөнхцэцэг"/>
    <x v="193"/>
    <d v="2020-05-25T00:00:00"/>
    <s v="Өндөрхаан нисэх онгоцны буудлыг шинэчлэн барих төсөл"/>
    <s v="Үнэлгээг дахин хийх"/>
    <s v="ЗТХЯ"/>
    <s v="ЗТХС"/>
    <s v=" 6-1/3213"/>
    <s v="2020.05.25"/>
    <s v=" 6-1/3587"/>
    <s v="Г.Мөнхцэцэг"/>
    <s v="Тусламж "/>
    <n v="4071415608"/>
    <m/>
    <m/>
    <m/>
    <m/>
    <m/>
    <m/>
    <x v="0"/>
    <m/>
  </r>
  <r>
    <n v="361"/>
    <d v="2020-05-11T00:00:00"/>
    <s v="З.Энхболд"/>
    <s v="Д.Отгонсүрэн"/>
    <x v="222"/>
    <d v="2020-05-25T00:00:00"/>
    <s v="8 тендер шалгаруулалт"/>
    <s v="Гомдлын бүрдүүлбэр дутуу хүлээн авах боломжгүй"/>
    <s v="Эрдэнэт үйлдвэр ТӨҮГ"/>
    <s v="ТӨБЗГ"/>
    <s v="0"/>
    <s v="2020.05.12"/>
    <s v="6-1/3215"/>
    <s v="Д.Отгонсүрэн"/>
    <s v="Өөрийн хөрөнгө"/>
    <s v="0"/>
    <m/>
    <m/>
    <m/>
    <m/>
    <m/>
    <m/>
    <x v="0"/>
    <m/>
  </r>
  <r>
    <n v="362"/>
    <d v="2020-05-12T00:00:00"/>
    <s v="З.Энхболд"/>
    <s v="Ч.Баярмаа"/>
    <x v="223"/>
    <d v="2020-05-26T00:00:00"/>
    <s v="Соёлын төв барилгын их засвар /Төв, Сүмбэр сум/"/>
    <s v="Үнэлгээг дахин хийх"/>
    <s v="Төв аймгийн Барилга захиалагч, орон сууцийн корпораци ОНӨААТҮГ"/>
    <s v="БСШУСС"/>
    <m/>
    <s v="2020.05.26"/>
    <d v="3017-06-01T00:00:00"/>
    <s v="Ч.Баярмаа"/>
    <m/>
    <m/>
    <m/>
    <m/>
    <m/>
    <m/>
    <m/>
    <m/>
    <x v="0"/>
    <m/>
  </r>
  <r>
    <n v="363"/>
    <d v="2020-05-12T00:00:00"/>
    <s v="З.Энхболд"/>
    <s v="Г.Мөнхцэцэг"/>
    <x v="224"/>
    <d v="2020-05-26T00:00:00"/>
    <s v="Баянхонгор сумын дулааны 2 дугаар хэлхээний шугам сүлжээ болон хэрэглээний халуун усны системийн ажлын зураг төсөл"/>
    <s v="Гомдол хүлээн авах боломжгүй, шүүхэд хандах"/>
    <s v="Баянхонгор аймгийн ОНӨГ"/>
    <s v="Баянхонгор ЗД"/>
    <m/>
    <s v="2020.05.19"/>
    <d v="3394-06-01T00:00:00"/>
    <s v="Г.Мөнхцэцэг"/>
    <m/>
    <m/>
    <m/>
    <m/>
    <m/>
    <m/>
    <m/>
    <m/>
    <x v="0"/>
    <m/>
  </r>
  <r>
    <n v="364"/>
    <d v="2020-05-12T00:00:00"/>
    <s v="З.Энхболд"/>
    <s v="Ч.Баярмаа"/>
    <x v="225"/>
    <d v="2020-05-26T00:00:00"/>
    <s v="Хүнд даацын автосамосвалын сэлбэг нийлүүлэх Багц 2, 3"/>
    <s v="Үнэлгээг дахин хийх"/>
    <s v="Эрдэнэт үйлдвэр ТӨҮГ"/>
    <s v="ТӨБЗГ"/>
    <m/>
    <s v="2020.05.26"/>
    <d v="3598-06-01T00:00:00"/>
    <s v="Ч.Баярмаа"/>
    <m/>
    <m/>
    <m/>
    <m/>
    <m/>
    <m/>
    <m/>
    <m/>
    <x v="0"/>
    <m/>
  </r>
  <r>
    <n v="365"/>
    <d v="2020-05-12T00:00:00"/>
    <s v="З.Энхболд"/>
    <s v="Ч.Баярмаа"/>
    <x v="226"/>
    <d v="2020-05-26T00:00:00"/>
    <s v="Хүнд даацын автосамосвалын сэлбэг нийлүүлэхг "/>
    <s v="Үнэлгээг дахин хийх"/>
    <s v="Эрдэнэт үйлдвэр ТӨҮГ"/>
    <s v="ТӨБЗГ"/>
    <m/>
    <s v="2020.05.26"/>
    <d v="3611-06-01T00:00:00"/>
    <s v="Ч.Баярмаа"/>
    <m/>
    <m/>
    <m/>
    <m/>
    <m/>
    <m/>
    <m/>
    <m/>
    <x v="0"/>
    <m/>
  </r>
  <r>
    <n v="366"/>
    <d v="2020-05-12T00:00:00"/>
    <s v="З.Энхболд"/>
    <s v="Ч.Баярмаа"/>
    <x v="227"/>
    <d v="2020-05-26T00:00:00"/>
    <s v="Тусгай зориулалтын техник нийлүүлэх"/>
    <s v="Үнэлгээг дахин хийх"/>
    <s v="Эрдэнэт үйлдвэр ТӨҮГ"/>
    <s v="ТӨБЗГ"/>
    <m/>
    <s v="2020.05.26"/>
    <d v="3616-06-01T00:00:00"/>
    <s v="Ч.Баярмаа"/>
    <m/>
    <m/>
    <m/>
    <m/>
    <m/>
    <m/>
    <m/>
    <m/>
    <x v="0"/>
    <m/>
  </r>
  <r>
    <n v="367"/>
    <d v="2020-05-12T00:00:00"/>
    <s v="З.Энхболд"/>
    <s v="Д.Отгонсүрэн"/>
    <x v="121"/>
    <d v="2020-05-26T00:00:00"/>
    <s v="Сэлэнгийн долгио чуулгад лед дэлгэц худалдан авах"/>
    <s v="Үнэлгээг дахин хийх"/>
    <s v="Сэлэнгэ аймгийн ОНӨГ"/>
    <s v="Сэлэнгэ ЗД"/>
    <s v="6-1/3310"/>
    <s v="2020.05.26"/>
    <d v="3618-06-01T00:00:00"/>
    <s v="Д.Отгонсүрэн"/>
    <s v="ОНХС"/>
    <n v="50000000"/>
    <m/>
    <m/>
    <m/>
    <m/>
    <m/>
    <m/>
    <x v="0"/>
    <m/>
  </r>
  <r>
    <n v="368"/>
    <d v="2020-05-13T00:00:00"/>
    <s v="З.Энхболд"/>
    <s v="Б.Түвшин"/>
    <x v="228"/>
    <d v="2020-05-27T00:00:00"/>
    <s v="Эмээлт, Налайх, хоолтын төлбөр авах цэгийг цахимжуулах"/>
    <s v="Үнэлгээг дахин хийх"/>
    <s v="ЗТХЯ"/>
    <s v="ЗТХС"/>
    <m/>
    <s v="2020.05.25"/>
    <s v="6-1/3554"/>
    <s v="Б.Түвшин"/>
    <s v="Улсын төсөв"/>
    <n v="343000000"/>
    <m/>
    <m/>
    <m/>
    <m/>
    <m/>
    <m/>
    <x v="0"/>
    <m/>
  </r>
  <r>
    <n v="369"/>
    <d v="2020-05-13T00:00:00"/>
    <s v="З.Энхболд"/>
    <s v="Ч.Баярмаа"/>
    <x v="67"/>
    <d v="2020-05-27T00:00:00"/>
    <s v="Ажлын хувцас багц 1,2"/>
    <s v="Гомдол хүлээн авах боломжгүй, шүүхэд хандах"/>
    <s v="ЭБЦТС ТӨХК"/>
    <s v="ЭХС"/>
    <m/>
    <s v="2020.05.15"/>
    <d v="3339-06-01T00:00:00"/>
    <s v="Ч.Баярмаа"/>
    <m/>
    <m/>
    <m/>
    <m/>
    <m/>
    <m/>
    <m/>
    <m/>
    <x v="0"/>
    <m/>
  </r>
  <r>
    <n v="370"/>
    <d v="2020-05-13T00:00:00"/>
    <s v="З.Энхболд"/>
    <s v="Б.Түвшин"/>
    <x v="229"/>
    <d v="2020-05-27T00:00:00"/>
    <s v="Сургуулийн өмнөх боловсролын байгууллагад хөгжмийн зэмсэг, тоног төхөөрөмж"/>
    <s v="Үнэлгээг дахин хийх"/>
    <s v="БСШУСЯ"/>
    <s v="БСШУСС"/>
    <m/>
    <s v="2020.05.21"/>
    <s v="6-1/3491"/>
    <s v="Б.Түвшин"/>
    <s v="Улсын төсөв"/>
    <n v="320000000"/>
    <m/>
    <m/>
    <m/>
    <m/>
    <m/>
    <m/>
    <x v="0"/>
    <m/>
  </r>
  <r>
    <n v="371"/>
    <d v="2020-05-13T00:00:00"/>
    <s v="З.Энхболд"/>
    <s v="Д.Номингэрэл"/>
    <x v="230"/>
    <d v="2020-05-27T00:00:00"/>
    <s v="Биеий тамир, спортын мэдээллийн сангийн цахим сангийн програм хангамжийг гүйцэтгэх компанийг сонгох"/>
    <s v="Гомдлын бүрдүүлбэр дутуу хүлээн авах боломжгүй"/>
    <s v="Биеийн тамир, спортын газар"/>
    <s v="БСШУСС"/>
    <m/>
    <s v="2020.05.15"/>
    <d v="3324-06-01T00:00:00"/>
    <s v="Д.Номингэрэл"/>
    <s v="Улсын төсөв"/>
    <n v="400000000"/>
    <m/>
    <m/>
    <m/>
    <m/>
    <m/>
    <m/>
    <x v="0"/>
    <m/>
  </r>
  <r>
    <n v="372"/>
    <d v="2020-05-14T00:00:00"/>
    <s v="З.Энхболд"/>
    <s v="Д.Номингэрэл"/>
    <x v="231"/>
    <d v="2020-05-28T00:00:00"/>
    <s v="Есөнбулаг сумын ерөнхий боловсролын 4-р сургуулийн мэдээлэл зүйн лабораторийн кабинетийн тоног төхөөрөмж нийлүүлэх"/>
    <s v="Үнэлгээг дахин хийх"/>
    <s v="Говь-алтай аймгийн ОНӨГ"/>
    <s v="Говь-алтай ЗД"/>
    <d v="3374-06-01T00:00:00"/>
    <s v="2020.05.27"/>
    <d v="5658-06-01T00:00:00"/>
    <s v="Д.Номингэрэл"/>
    <s v="Улсын төсөв"/>
    <n v="55000000"/>
    <m/>
    <m/>
    <m/>
    <m/>
    <m/>
    <m/>
    <x v="0"/>
    <m/>
  </r>
  <r>
    <n v="373"/>
    <d v="2020-05-14T00:00:00"/>
    <s v="З.Энхболд"/>
    <s v="Д.Номингэрэл"/>
    <x v="232"/>
    <d v="2020-05-28T00:00:00"/>
    <s v="Хөдөөгийн багуудын ажиллах орчин нөхцлийг сайжруулах, багийн төвийг шинээр барих /Номгон/"/>
    <s v="Тендер шалгаруулалтыг хүчингүй болгох"/>
    <s v="Өмнөговь аймгийн Номгон сумын ЗДТГ"/>
    <s v="Өмнөговь ЗД"/>
    <d v="3375-06-01T00:00:00"/>
    <s v="2020.05.27"/>
    <d v="3657-06-01T00:00:00"/>
    <s v="Д.Номингэрэл"/>
    <s v="Орон нутгийн төсөв"/>
    <n v="161000000"/>
    <m/>
    <m/>
    <m/>
    <m/>
    <m/>
    <m/>
    <x v="0"/>
    <m/>
  </r>
  <r>
    <n v="374"/>
    <d v="2020-05-14T00:00:00"/>
    <s v="З.Энхболд"/>
    <s v="Б.Түвшин"/>
    <x v="142"/>
    <d v="2020-05-28T00:00:00"/>
    <s v="Өрхийн эрүүл мэндийн төвийн тоног төхөөрөмж /Улаанбаатар, Баянзүрх дүүрэг 8, 10, 20, 23, 28 дугаар хороо/"/>
    <s v="Үнэлгээг дахин хийх"/>
    <s v="ТХААГ"/>
    <s v="ЕС"/>
    <m/>
    <s v="2020.05.28"/>
    <s v="6-1/3720"/>
    <s v="Б.Түвшин"/>
    <s v="Улсын төсөв"/>
    <s v="150,000,000 "/>
    <m/>
    <m/>
    <m/>
    <m/>
    <m/>
    <m/>
    <x v="0"/>
    <m/>
  </r>
  <r>
    <n v="375"/>
    <d v="2020-05-14T00:00:00"/>
    <s v="З.Энхболд"/>
    <s v="Д.Отгонсүрэн"/>
    <x v="16"/>
    <d v="2020-05-28T00:00:00"/>
    <s v="Сэлэнгийн долгио чуулгад лед дэлгэц худалдан авах"/>
    <s v="Үнэлгээг дахин хийх"/>
    <s v="Сэлэнгэ аймгийн ОНӨГ"/>
    <s v="Сэлэнгэ ЗД"/>
    <s v="6-1/3310"/>
    <s v="2020.05.26"/>
    <d v="3618-06-01T00:00:00"/>
    <s v="Д.Отгонсүрэн"/>
    <s v="ОНХС"/>
    <n v="50000000"/>
    <m/>
    <m/>
    <m/>
    <m/>
    <m/>
    <m/>
    <x v="0"/>
    <m/>
  </r>
  <r>
    <n v="376"/>
    <d v="2020-05-14T00:00:00"/>
    <s v="З.Энхболд"/>
    <s v="Г.Мөнхцэцэг"/>
    <x v="233"/>
    <d v="2020-05-28T00:00:00"/>
    <s v="Тээврийн хэрэгсэлийн даатгалын үйлчилгээ үзүүлэх"/>
    <s v="Гомдол хүлээн авах боломжгүй, шүүхэд хандах"/>
    <s v="Таван толгой төмөр зам ХХК"/>
    <s v="ТӨБЗГ"/>
    <m/>
    <s v="2020.05.19"/>
    <d v="3404-06-01T00:00:00"/>
    <s v="Г.Мөнхцэцэг"/>
    <m/>
    <m/>
    <m/>
    <m/>
    <m/>
    <m/>
    <m/>
    <m/>
    <x v="0"/>
    <m/>
  </r>
  <r>
    <n v="377"/>
    <d v="2020-05-15T00:00:00"/>
    <s v="З.Энхболд"/>
    <s v="Г.Мөнхцэцэг"/>
    <x v="176"/>
    <d v="2020-05-29T00:00:00"/>
    <s v="Хэнтий аймгийн Хэрлэн сумын дулааны станцын 2-р хэлхээний шугам сүлжээний ажил"/>
    <s v="Үнэлгээг дахин хийх"/>
    <s v="Хэнтий аймгийн ОНӨГ"/>
    <s v="Хэнтий ЗД"/>
    <s v=" 6-1/3416"/>
    <s v="2020.05.28"/>
    <s v=" 6-1/3714"/>
    <s v="Г.Мөнхцэцэг"/>
    <s v="Улсын төсөв "/>
    <n v="1000000000"/>
    <m/>
    <m/>
    <m/>
    <m/>
    <m/>
    <m/>
    <x v="0"/>
    <m/>
  </r>
  <r>
    <n v="378"/>
    <d v="2020-05-15T00:00:00"/>
    <s v="З.Энхболд"/>
    <s v="Б.Түвшин"/>
    <x v="206"/>
    <d v="2020-05-29T00:00:00"/>
    <s v="Газрын үйл ажиллагааны эрсдлийн даатгалын үйлчилгээ үзүүлэх"/>
    <s v="Гомдол хүлээн авах боломжгүй, шүүхэд хандах"/>
    <s v="МИАТ ТӨХК"/>
    <s v="ТӨБЗГ"/>
    <m/>
    <s v="2020.05.19"/>
    <s v="6-1/3408"/>
    <s v="Б.Түвшин"/>
    <m/>
    <m/>
    <m/>
    <m/>
    <m/>
    <m/>
    <m/>
    <m/>
    <x v="0"/>
    <m/>
  </r>
  <r>
    <n v="379"/>
    <d v="2020-05-15T00:00:00"/>
    <s v="З.Энхболд"/>
    <s v="Ч.Баярмаа"/>
    <x v="218"/>
    <d v="2020-05-29T00:00:00"/>
    <s v="Увс аймгийн боловсрол, соёл, спортын байгууллагад тавилга, тоног төхөөрөмж /Увс, Цагаанхайрхан сум/"/>
    <s v="Үнэлгээг дахин хийх"/>
    <s v="Увс аймгийн ОНӨГ"/>
    <s v="Увс ЗД"/>
    <m/>
    <s v="2020.05.28"/>
    <d v="3706-06-01T00:00:00"/>
    <s v="Ч.Баярмаа"/>
    <m/>
    <m/>
    <m/>
    <m/>
    <m/>
    <m/>
    <m/>
    <m/>
    <x v="0"/>
    <m/>
  </r>
  <r>
    <n v="380"/>
    <d v="2020-05-15T00:00:00"/>
    <s v="З.Энхболд"/>
    <s v="Б.Түвшин"/>
    <x v="234"/>
    <d v="2020-05-29T00:00:00"/>
    <s v="Булган сумын овоотын давааны зам засвар"/>
    <s v="Гомдлын бүрдүүлбэр дутуу хүлээн авах боломжгүй"/>
    <s v="Баян-Өлгий аймгийн ОНӨГ"/>
    <s v="Баян-Өлгий ЗД"/>
    <m/>
    <s v="2020.06.08"/>
    <s v="6-1/3895"/>
    <s v="Б.Түвшин"/>
    <m/>
    <m/>
    <m/>
    <m/>
    <m/>
    <m/>
    <m/>
    <m/>
    <x v="0"/>
    <m/>
  </r>
  <r>
    <n v="381"/>
    <d v="2020-05-15T00:00:00"/>
    <s v="З.Энхболд"/>
    <s v="Д.Отгонсүрэн"/>
    <x v="235"/>
    <d v="2020-05-29T00:00:00"/>
    <s v="Архангай аймгийн төвийн байрны гадна засвар"/>
    <s v="Үнэлгээг дахин хийх"/>
    <s v="Мэдээлэл холбооны сүжлээ ХХК"/>
    <s v="ТӨБЗГ"/>
    <s v="6-1/3377"/>
    <s v="2020.05.27"/>
    <d v="3660-06-01T00:00:00"/>
    <s v="Д.Отгонсүрэн"/>
    <s v="Өөрийн хөрөнгө"/>
    <n v="45000000"/>
    <m/>
    <m/>
    <m/>
    <m/>
    <m/>
    <m/>
    <x v="0"/>
    <m/>
  </r>
  <r>
    <n v="382"/>
    <d v="2020-05-15T00:00:00"/>
    <s v="З.Энхболд"/>
    <s v="Г.Мөнхцэцэг"/>
    <x v="236"/>
    <d v="2020-05-29T00:00:00"/>
    <s v="Насос нийлүүлэх"/>
    <s v="Үнэлгээг дахин хийх"/>
    <s v="Орон сууц нийтийн аж ахуйн удирдах газар ОНӨААТҮГ"/>
    <s v="Нийслэл ЗД"/>
    <s v=" 6-1/3417"/>
    <s v="2020.05.28"/>
    <s v=" 6-1/3712"/>
    <s v="Г.Мөнхцэцэг"/>
    <s v="Өөрийн хөрөнгө "/>
    <n v="348782014"/>
    <m/>
    <m/>
    <m/>
    <m/>
    <m/>
    <m/>
    <x v="0"/>
    <m/>
  </r>
  <r>
    <n v="383"/>
    <d v="2020-05-15T00:00:00"/>
    <s v="З.Энхболд"/>
    <s v="Ч.Баярмаа"/>
    <x v="237"/>
    <d v="2020-05-29T00:00:00"/>
    <s v="Автокран нийлүүлэгчийг сонгох"/>
    <s v="Гомдлын бүрдүүлбэр дутуу хүлээн авах боломжгүй"/>
    <s v="Эрдэнэт үйлдвэр ТӨҮГ"/>
    <s v="ТӨБЗГ"/>
    <m/>
    <s v="2020.05.19"/>
    <d v="3401-06-01T00:00:00"/>
    <s v="Ч.Баярмаа"/>
    <m/>
    <m/>
    <m/>
    <m/>
    <m/>
    <m/>
    <m/>
    <m/>
    <x v="0"/>
    <m/>
  </r>
  <r>
    <n v="384"/>
    <d v="2020-05-15T00:00:00"/>
    <s v="З.Энхболд"/>
    <s v="Д.Номингэрэл"/>
    <x v="49"/>
    <d v="2020-05-29T00:00:00"/>
    <s v="Өвлийн дизель түлш"/>
    <s v="Үнэлгээг дахин хийх"/>
    <s v="Эрдэнэт үйлдвэр ТӨҮГ"/>
    <s v="ТӨБЗГ"/>
    <d v="3397-06-01T00:00:00"/>
    <s v="2020.05.28"/>
    <d v="3700-06-01T00:00:00"/>
    <s v="Д.Номингэрэл"/>
    <s v="Өөрийн хөрөнгө"/>
    <n v="7613726400"/>
    <m/>
    <m/>
    <m/>
    <m/>
    <m/>
    <m/>
    <x v="0"/>
    <m/>
  </r>
  <r>
    <n v="385"/>
    <d v="2020-05-15T00:00:00"/>
    <s v="З.Энхболд"/>
    <s v="Д.Номингэрэл"/>
    <x v="238"/>
    <d v="2020-05-29T00:00:00"/>
    <s v="Төмөр замын материал нийлүүлэхд"/>
    <s v="Үнэлгээг дахин хийх"/>
    <s v="Эрдэнэт үйлдвэр ТӨҮГ"/>
    <s v="ТӨБЗГ"/>
    <d v="3398-06-01T00:00:00"/>
    <s v="2020.05.29"/>
    <d v="3736-06-01T00:00:00"/>
    <s v="Д.Номингэрэл"/>
    <s v="Өөрийн хөрөнгө"/>
    <n v="650000000"/>
    <m/>
    <m/>
    <m/>
    <m/>
    <m/>
    <m/>
    <x v="0"/>
    <m/>
  </r>
  <r>
    <n v="386"/>
    <d v="2020-05-15T00:00:00"/>
    <s v="З.Энхболд"/>
    <s v="Г.Мөнхцэцэг"/>
    <x v="239"/>
    <d v="2020-05-29T00:00:00"/>
    <s v="Туслах малчдын нийгэм, эдийн засгийн нөхцөл байдал, тэдний хүний эрхийн хэрэгжилтийн талаар судалгаа"/>
    <s v="Үнэлгээг дахин хийх"/>
    <s v="Хүний эрхийн үндэсний комисс"/>
    <s v="ТӨБЗГ"/>
    <s v=" 6-1/3415"/>
    <s v="2020.05.28"/>
    <s v=" 6-1/3709"/>
    <s v="Г.Мөнхцэцэг"/>
    <s v="Тусламж "/>
    <n v="90000000"/>
    <m/>
    <m/>
    <m/>
    <m/>
    <m/>
    <m/>
    <x v="0"/>
    <m/>
  </r>
  <r>
    <n v="387"/>
    <d v="2020-05-15T00:00:00"/>
    <s v="З.Энхболд"/>
    <s v="Б.Түвшин"/>
    <x v="240"/>
    <d v="2020-05-29T00:00:00"/>
    <s v="Төмөр замын хориг хашаа материал худалдах авах"/>
    <s v="Гомдлын бүрдүүлбэр дутуу хүлээн авах боломжгүй"/>
    <s v="УБТЗ ХНН"/>
    <s v="ТӨБЗГ"/>
    <m/>
    <s v="2020.05.18"/>
    <n v="543269"/>
    <s v="Б.Түвшин"/>
    <m/>
    <m/>
    <m/>
    <m/>
    <m/>
    <m/>
    <m/>
    <m/>
    <x v="0"/>
    <m/>
  </r>
  <r>
    <n v="388"/>
    <d v="2020-05-15T00:00:00"/>
    <s v="З.Энхболд"/>
    <s v="Ч.Баярмаа"/>
    <x v="241"/>
    <d v="2020-05-29T00:00:00"/>
    <s v="Замын-үүд боомтын шугам сүлжээ /Дорноговь, Замын-үүд/"/>
    <s v="Үнэлгээг дахин хийх"/>
    <s v="Хөгжлийн хөтөч-дэд бүтэц"/>
    <s v="СС"/>
    <m/>
    <s v="2020.05.28"/>
    <d v="3705-06-01T00:00:00"/>
    <s v="Ч.Баярмаа"/>
    <m/>
    <m/>
    <m/>
    <m/>
    <m/>
    <m/>
    <m/>
    <m/>
    <x v="0"/>
    <m/>
  </r>
  <r>
    <n v="389"/>
    <d v="2020-05-15T00:00:00"/>
    <s v="З.Энхболд"/>
    <s v="Д.Отгонсүрэн"/>
    <x v="242"/>
    <d v="2020-05-29T00:00:00"/>
    <s v="Гэр хорооллын дахин төлөвлөлтийн /Эко-яармаг-1 төслийн I ээлжийн газар чөлөөлөлтийн хог хаягдлыг цэвэрлэх, тээвэрлэх ажил"/>
    <s v="Үнэлгээг дахин хийх"/>
    <s v="Төрийн орон сууцны корпорац"/>
    <s v="ТӨБЗГ"/>
    <s v="6-1/3396"/>
    <s v="2020.05.29"/>
    <s v="6-1/3730"/>
    <s v="Д.Отгонсүрэн"/>
    <s v="Чингис бондын хөрөнгө"/>
    <n v="76800000"/>
    <m/>
    <m/>
    <m/>
    <m/>
    <m/>
    <m/>
    <x v="0"/>
    <m/>
  </r>
  <r>
    <n v="390"/>
    <d v="2020-05-15T00:00:00"/>
    <s v="З.Энхболд"/>
    <s v="Д.Номингэрэл"/>
    <x v="243"/>
    <d v="2020-05-29T00:00:00"/>
    <s v="Сумдад бэлчээрийн худаг 13 суманд гаргах "/>
    <s v="Үнэлгээг дахин хийх"/>
    <s v="Төв аймгийн ОНӨГ"/>
    <s v="Төв ЗД"/>
    <d v="3413-06-01T00:00:00"/>
    <s v="2020.05.28"/>
    <d v="3675-06-01T00:00:00"/>
    <s v="Д.Номингэрэл"/>
    <s v="ОНХС"/>
    <n v="156000000"/>
    <m/>
    <m/>
    <m/>
    <m/>
    <m/>
    <m/>
    <x v="0"/>
    <m/>
  </r>
  <r>
    <n v="391"/>
    <d v="2020-05-15T00:00:00"/>
    <s v="З.Энхболд"/>
    <s v="Д.Номингэрэл"/>
    <x v="243"/>
    <d v="2020-05-29T00:00:00"/>
    <s v="26 суманд бэлчээрийн худаг шинээр гаргах"/>
    <s v="Үнэлгээг дахин хийх"/>
    <s v="Төв аймгийн ОНӨГ"/>
    <s v="Төв ЗД"/>
    <d v="3399-06-01T00:00:00"/>
    <s v="2020.05.28"/>
    <d v="3684-06-01T00:00:00"/>
    <s v="Д.Номингэрэл"/>
    <s v="ОНХС"/>
    <n v="108000000"/>
    <m/>
    <m/>
    <m/>
    <m/>
    <m/>
    <m/>
    <x v="0"/>
    <m/>
  </r>
  <r>
    <n v="392"/>
    <d v="2020-05-18T00:00:00"/>
    <s v="З.Энхболд"/>
    <s v="Д.Отгонсүрэн"/>
    <x v="93"/>
    <d v="2020-06-02T00:00:00"/>
    <s v="Тоног төхөөрөмжинд дахин үнэлгээ хийлгэх"/>
    <s v="Үнэлгээг дахин хийх"/>
    <s v="Дулааны III цахилгаан станц ТӨХК"/>
    <s v="ЭХС"/>
    <s v="6-1/3425"/>
    <s v="2020.06.02"/>
    <d v="3781-06-01T00:00:00"/>
    <s v="Д.Отгонсүрэн"/>
    <s v="Өөрийн хөрөнгө"/>
    <n v="49000000"/>
    <m/>
    <m/>
    <m/>
    <m/>
    <m/>
    <m/>
    <x v="0"/>
    <m/>
  </r>
  <r>
    <n v="393"/>
    <d v="2020-05-18T00:00:00"/>
    <s v="З.Энхболд"/>
    <s v="Д.Отгонсүрэн"/>
    <x v="85"/>
    <d v="2020-06-02T00:00:00"/>
    <s v="Бэрх тосгоны захирагчийн ажлын албанд суудлын автомашин худалдан авах"/>
    <s v="Үнэлгээг дахин хийх"/>
    <s v="Хэнтий аймгийн Бэрх сумын ЗДТГ"/>
    <s v="Хэнтий ЗД"/>
    <s v="6-1/3426"/>
    <s v="2020.06.02"/>
    <d v="3779-06-01T00:00:00"/>
    <s v="Д.Отгонсүрэн"/>
    <s v="ОНХС"/>
    <n v="50000000"/>
    <m/>
    <m/>
    <m/>
    <m/>
    <m/>
    <m/>
    <x v="0"/>
    <m/>
  </r>
  <r>
    <n v="394"/>
    <d v="2020-05-18T00:00:00"/>
    <s v="З.Энхболд"/>
    <s v="Б.Түвшин"/>
    <x v="244"/>
    <d v="2020-06-01T00:00:00"/>
    <s v="Элдэгдэлд тэсвэртэй керамик плита дагалдах хэрэгсэл"/>
    <s v="Захиалагчийн шийдвэр үндэслэлтэй"/>
    <s v="Дулааны IV цахилгаан станц ТӨХК"/>
    <s v="ЭХС"/>
    <m/>
    <s v="2020.06.02"/>
    <s v="6-1/3777"/>
    <s v="Б.Түвшин"/>
    <s v="Өөрийн хөрөнгө"/>
    <s v="136,275,700 "/>
    <m/>
    <m/>
    <m/>
    <m/>
    <m/>
    <m/>
    <x v="0"/>
    <n v="0"/>
  </r>
  <r>
    <n v="395"/>
    <d v="2020-05-18T00:00:00"/>
    <s v="З.Энхболд"/>
    <s v="Б.Түвшин"/>
    <x v="244"/>
    <d v="2020-06-01T00:00:00"/>
    <s v="Тоосон системийн сэлбэг материал"/>
    <s v="Үнэлгээг дахин хийх"/>
    <s v="Дулааны IV цахилгаан станц ТӨХК"/>
    <s v="ЭХС"/>
    <m/>
    <s v="2020.06.02"/>
    <s v="6-1/3778"/>
    <s v="Б.Түвшин"/>
    <s v="Өөрийн хөрөнгө"/>
    <n v="97212688"/>
    <m/>
    <m/>
    <m/>
    <m/>
    <m/>
    <m/>
    <x v="0"/>
    <m/>
  </r>
  <r>
    <n v="396"/>
    <d v="2020-05-18T00:00:00"/>
    <s v="З.Энхболд"/>
    <s v="Б.Түвшин"/>
    <x v="245"/>
    <d v="2020-06-01T00:00:00"/>
    <s v="Нормын хувцас, зөөлөн эдлэл бэлтгэн нийлүүлэх"/>
    <s v="Захиалагчийн шийдвэр үндэслэлтэй"/>
    <s v="Баянхонгор аймгийн нэгдсэн эмнэлэг"/>
    <s v="ЭМС"/>
    <m/>
    <s v="2020.06.02"/>
    <s v="6-1/3776"/>
    <s v="Б.Түвшин"/>
    <s v="Улсын төсөв"/>
    <s v="28,820,000 "/>
    <m/>
    <m/>
    <m/>
    <m/>
    <m/>
    <m/>
    <x v="0"/>
    <n v="0"/>
  </r>
  <r>
    <n v="397"/>
    <d v="2020-05-18T00:00:00"/>
    <s v="З.Энхболд"/>
    <s v="Ч.Баярмаа"/>
    <x v="246"/>
    <d v="2020-06-01T00:00:00"/>
    <s v="Хор саармагжуулах бүтээгдэхүүн нийлүүлэх /Шивээ овоо/"/>
    <s v="Гомдол хүлээн авах боломжгүй, шүүхэд хандах"/>
    <s v="Шивээ овоо ХК"/>
    <s v="ТӨБЗГ"/>
    <m/>
    <s v="2020.05.20"/>
    <d v="3440-06-01T00:00:00"/>
    <s v="Ч.Баярмаа"/>
    <m/>
    <m/>
    <m/>
    <m/>
    <m/>
    <m/>
    <m/>
    <m/>
    <x v="0"/>
    <m/>
  </r>
  <r>
    <n v="398"/>
    <d v="2020-05-18T00:00:00"/>
    <s v="З.Энхболд"/>
    <s v="Б.Түвшин"/>
    <x v="97"/>
    <d v="2020-06-01T00:00:00"/>
    <s v="12 дугаар хооронд цэцэрлэг барих"/>
    <s v="Үнэлгээг дахин хийх"/>
    <s v="Сүхбаатар дүүргийн ЗДТГ"/>
    <s v="Нийслэл ЗД"/>
    <m/>
    <s v="2020.05.28"/>
    <s v="6-1/3719"/>
    <s v="Б.Түвшин"/>
    <s v="Орон нутгийн төсөв"/>
    <n v="1900000000"/>
    <m/>
    <m/>
    <m/>
    <m/>
    <m/>
    <m/>
    <x v="0"/>
    <m/>
  </r>
  <r>
    <n v="399"/>
    <d v="2020-05-18T00:00:00"/>
    <s v="З.Энхболд"/>
    <s v="Д.Отгонсүрэн"/>
    <x v="247"/>
    <d v="2020-06-02T00:00:00"/>
    <s v="Машины хяналтын камер, тоног төхөөрөмж"/>
    <s v="Үнэлгээг дахин хийх"/>
    <s v="Төрийн банк"/>
    <s v="СС"/>
    <s v="6-1/3427"/>
    <s v="2020.06.02"/>
    <d v="3780-06-01T00:00:00"/>
    <s v="Д.Отгонсүрэн"/>
    <s v="Өөрийн хөрөнгө"/>
    <n v="106000000"/>
    <m/>
    <m/>
    <m/>
    <m/>
    <m/>
    <m/>
    <x v="0"/>
    <m/>
  </r>
  <r>
    <n v="400"/>
    <d v="2020-05-18T00:00:00"/>
    <s v="З.Энхболд"/>
    <s v="Г.Мөнхцэцэг"/>
    <x v="66"/>
    <d v="2020-06-01T00:00:00"/>
    <s v="20 сургууль, цэцэрлэгийн цогцолборын нам даралтын зуухыг эрчим хүчний хэмнэлттэй хийн зуухаар солих "/>
    <s v="Үнэлгээг дахин хийх"/>
    <s v="БОАЖЯ"/>
    <s v="БОАЖС"/>
    <s v=" 6-1/3443"/>
    <s v=" 2020.05.29"/>
    <s v=" 6-1/3723"/>
    <s v="Г.Мөнхцэцэг"/>
    <s v="Улсын төсөв"/>
    <n v="2600000000"/>
    <m/>
    <m/>
    <m/>
    <m/>
    <m/>
    <m/>
    <x v="0"/>
    <m/>
  </r>
  <r>
    <n v="401"/>
    <d v="2020-05-18T00:00:00"/>
    <s v="З.Энхболд"/>
    <s v="Б.Түвшин"/>
    <x v="248"/>
    <d v="2020-06-01T00:00:00"/>
    <s v="Хүүхдийн тоглоомын талбай /Улаанбаатар, Чингэлтэй дүүрэг, 4 дүгээр хороо/"/>
    <s v="Үнэлгээг дахин хийх"/>
    <s v="Улаанбаатар хотын захирагчийн ажлын алба"/>
    <s v="Нийслэл ЗД"/>
    <m/>
    <s v="2020.05.28"/>
    <s v="6-1/3694"/>
    <s v="Б.Түвшин"/>
    <s v="Улсын төсөв"/>
    <n v="79000000"/>
    <m/>
    <m/>
    <m/>
    <m/>
    <m/>
    <m/>
    <x v="0"/>
    <m/>
  </r>
  <r>
    <n v="402"/>
    <d v="2020-05-18T00:00:00"/>
    <s v="З.Энхболд"/>
    <s v="Д.Номингэрэл"/>
    <x v="249"/>
    <d v="2020-06-01T00:00:00"/>
    <s v="Катерингийн үйлчилгээ"/>
    <s v="Үнэлгээг дахин хийх"/>
    <s v="Эрдэнэс тавантолгой ХК"/>
    <s v="УУХҮС"/>
    <d v="3423-06-01T00:00:00"/>
    <s v="2020.06.02"/>
    <d v="3787-06-01T00:00:00"/>
    <s v="Д.Номингэрэл"/>
    <s v="Өөрийн хөрөнгө"/>
    <n v="17014616560"/>
    <m/>
    <m/>
    <m/>
    <m/>
    <m/>
    <m/>
    <x v="0"/>
    <m/>
  </r>
  <r>
    <n v="403"/>
    <d v="2020-05-18T00:00:00"/>
    <s v="З.Энхболд"/>
    <s v="Г.Мөнхцэцэг"/>
    <x v="250"/>
    <d v="2020-06-01T00:00:00"/>
    <s v="20 сургууль, цэцэрлэгийн цогцолборын нам даралтын зуухыг эрчим хүчний хэмнэлттэй хийн зуухаар солих "/>
    <s v="Гомдлоо эргүүлэн татсан"/>
    <s v="БОАЖЯ"/>
    <s v="БОАЖС"/>
    <s v=" 6-1/3443"/>
    <s v=" -"/>
    <s v=" -"/>
    <s v="Г.Мөнхцэцэг"/>
    <s v="Улсын төсөв"/>
    <n v="2600000000"/>
    <m/>
    <m/>
    <m/>
    <m/>
    <m/>
    <m/>
    <x v="0"/>
    <m/>
  </r>
  <r>
    <n v="404"/>
    <d v="2020-05-18T00:00:00"/>
    <s v="З.Энхболд"/>
    <s v="Ч.Баярмаа"/>
    <x v="251"/>
    <d v="2020-06-01T00:00:00"/>
    <s v="Автокран нийлүүлэгчийг сонгох"/>
    <s v="Захиалагчийн шийдвэр үндэслэлтэй"/>
    <s v="Эрдэнэт үйлдвэр тӨҮГ"/>
    <s v="ТӨБЗГ"/>
    <m/>
    <s v="2020.06.02"/>
    <d v="3775-06-01T00:00:00"/>
    <s v="Ч.Баярмаа"/>
    <m/>
    <m/>
    <m/>
    <m/>
    <m/>
    <m/>
    <m/>
    <m/>
    <x v="0"/>
    <n v="0"/>
  </r>
  <r>
    <n v="405"/>
    <d v="2020-05-18T00:00:00"/>
    <s v="З.Энхболд"/>
    <s v="Д.Номингэрэл"/>
    <x v="126"/>
    <d v="2020-06-01T00:00:00"/>
    <s v="Автомашин "/>
    <s v="Захиалагчийн шийдвэр үндэслэлтэй"/>
    <s v="Эрдэнэт үйлдвэр ТӨҮГ"/>
    <s v="ТӨБЗГ"/>
    <d v="3424-06-01T00:00:00"/>
    <s v="2020.05.29"/>
    <d v="3731-06-01T00:00:00"/>
    <s v="Д.Номингэрэл"/>
    <s v="Өөрийн хөрөнгө"/>
    <n v="2893100000"/>
    <m/>
    <m/>
    <m/>
    <m/>
    <m/>
    <m/>
    <x v="0"/>
    <n v="0"/>
  </r>
  <r>
    <n v="406"/>
    <d v="2020-05-18T00:00:00"/>
    <s v="З.Энхболд"/>
    <s v="Б.Түвшин"/>
    <x v="248"/>
    <d v="2020-06-01T00:00:00"/>
    <s v="Цагдаагийн хотхоны тохижилт, бүтээн байгуулалт /БГД, 3 дугаар хороо/"/>
    <s v="Гомдол хүлээн авах боломжгүй, шүүхэд хандах"/>
    <s v="Улаанбаатар хотын захирагчийн ажлын алба"/>
    <s v="Нийслэл ЗД"/>
    <m/>
    <s v="2020.05.20"/>
    <s v="6-1/3438"/>
    <s v="Б.Түвшин"/>
    <m/>
    <m/>
    <m/>
    <m/>
    <m/>
    <m/>
    <m/>
    <m/>
    <x v="0"/>
    <m/>
  </r>
  <r>
    <n v="407"/>
    <d v="2020-05-19T00:00:00"/>
    <s v="З.Энхболд"/>
    <s v="Ч.Баярмаа"/>
    <x v="252"/>
    <d v="2020-06-02T00:00:00"/>
    <s v="Эрүүл мэндийн салбарт тоног төхөөрөмж /Улсын хэмжээнд/"/>
    <s v="Үнэлгээг дахин хийх"/>
    <s v="ТХААГ"/>
    <s v="ЕС"/>
    <m/>
    <s v="2020.06.02"/>
    <d v="3785-06-01T00:00:00"/>
    <s v="Ч.Баярмаа"/>
    <m/>
    <m/>
    <m/>
    <m/>
    <m/>
    <m/>
    <m/>
    <m/>
    <x v="0"/>
    <m/>
  </r>
  <r>
    <n v="408"/>
    <d v="2020-05-19T00:00:00"/>
    <s v="З.Энхболд"/>
    <s v="Д.Отгонсүрэн"/>
    <x v="122"/>
    <d v="2020-06-02T00:00:00"/>
    <s v="Ачааны вагоны хос дугуйн их засварт зориулж шинэ зээрэнхий худалдан авч суурилуулах"/>
    <s v="Гомдол хүлээн авах боломжгүй, шүүхэд хандах"/>
    <s v="Улаанбаатар төмөр зам ХНН"/>
    <s v="ТӨБЗГ"/>
    <s v=" -"/>
    <s v=" 2020.07.27"/>
    <s v=" 6-1/4980"/>
    <s v="Д.Отгонсүрэн"/>
    <s v="0"/>
    <s v="0"/>
    <m/>
    <m/>
    <m/>
    <m/>
    <m/>
    <m/>
    <x v="0"/>
    <m/>
  </r>
  <r>
    <n v="409"/>
    <d v="2020-05-19T00:00:00"/>
    <s v="Ц.Батзул"/>
    <s v="Д.Номингэрэл"/>
    <x v="253"/>
    <d v="2020-06-02T00:00:00"/>
    <s v="Катерингийн үйлчилгээ"/>
    <s v="Үнэлгээг дахин хийх"/>
    <s v="Эрдэнэс тавантолгой ХК"/>
    <s v="УУХҮС"/>
    <d v="3501-06-01T00:00:00"/>
    <s v="2020.06.02"/>
    <d v="3787-06-01T00:00:00"/>
    <s v="Д.Номингэрэл"/>
    <s v="Өөрийн хөрөнгө"/>
    <n v="17014616560"/>
    <m/>
    <m/>
    <m/>
    <m/>
    <m/>
    <m/>
    <x v="0"/>
    <m/>
  </r>
  <r>
    <n v="410"/>
    <d v="2020-05-19T00:00:00"/>
    <s v="Ц.Батзул"/>
    <s v="Б.Түвшин"/>
    <x v="38"/>
    <d v="2020-06-02T00:00:00"/>
    <s v="Тоног төхөөрөмж, тавилга худалдан авах"/>
    <s v="Үнэлгээг дахин хийх"/>
    <s v="Арьс өвчлөлийн судлалын төв ХХК"/>
    <s v="ЭМС"/>
    <m/>
    <s v="2020.06.02"/>
    <s v="6-1/3789"/>
    <s v="Б.Түвшин"/>
    <s v="Улсын төсөв"/>
    <n v="176280000"/>
    <m/>
    <m/>
    <m/>
    <m/>
    <m/>
    <m/>
    <x v="0"/>
    <m/>
  </r>
  <r>
    <n v="411"/>
    <d v="2020-05-20T00:00:00"/>
    <s v="Ц.Батзул"/>
    <s v="Г.Мөнхцэцэг"/>
    <x v="254"/>
    <d v="2020-06-03T00:00:00"/>
    <s v="Уурхайд 200тн даацтай авто пүү нийлүүлж угсарч суурилуулах"/>
    <s v="Үнэлгээг дахин хийх"/>
    <s v="Таван толгой төмөр зам ХХК"/>
    <s v="Өмнөговь ЗД"/>
    <s v=" 6-1/3688"/>
    <s v=" 2020.05.29"/>
    <s v=" 6-1/3724"/>
    <s v="Г.Мөнхцэцэг"/>
    <s v="Өөрийн хөрөнгө"/>
    <n v="280000000"/>
    <m/>
    <m/>
    <m/>
    <m/>
    <m/>
    <m/>
    <x v="0"/>
    <m/>
  </r>
  <r>
    <n v="412"/>
    <d v="2020-05-20T00:00:00"/>
    <s v="Ц.Батзул"/>
    <s v="Ч.Баярмаа"/>
    <x v="103"/>
    <d v="2020-06-03T00:00:00"/>
    <s v="Хог тээврийн машин /Улаанбаатар, Баянзүрх дүүрэг, 8, 10, 20, 23, 28 дугаар хороо/"/>
    <s v="Үнэлгээг дахин хийх"/>
    <s v="НХААГ"/>
    <s v="Нийслэл ЗД"/>
    <m/>
    <s v="2020.06.02"/>
    <d v="3786-06-01T00:00:00"/>
    <s v="Ч.Баярмаа"/>
    <s v="Өөрийн хөрөнгө "/>
    <m/>
    <m/>
    <m/>
    <m/>
    <m/>
    <m/>
    <m/>
    <x v="0"/>
    <m/>
  </r>
  <r>
    <n v="413"/>
    <d v="2020-05-20T00:00:00"/>
    <s v="Ц.Батзул"/>
    <s v="Б.Түвшин"/>
    <x v="255"/>
    <d v="2020-06-03T00:00:00"/>
    <s v="Ерөнхий боловсролын сургуульд хөгжмийн зэмсэг, хөгжмийн кабенэд тоног, төхөөрөмж нийлүүлэх"/>
    <s v="Гомдлын бүрдүүлбэр дутуу хүлээн авах боломжгүй"/>
    <s v="БСШУСЯ"/>
    <s v="БСШУСС"/>
    <m/>
    <s v="2020.05.22"/>
    <s v="6-1/3521"/>
    <s v="Б.Түвшин"/>
    <m/>
    <m/>
    <m/>
    <m/>
    <m/>
    <m/>
    <m/>
    <m/>
    <x v="0"/>
    <m/>
  </r>
  <r>
    <n v="414"/>
    <d v="2020-05-20T00:00:00"/>
    <s v="Ц.Батзул"/>
    <s v="Д.Отгонсүрэн"/>
    <x v="155"/>
    <d v="2020-06-03T00:00:00"/>
    <s v="Албан хэрэгцээнд автомашин нийлүүлэх"/>
    <s v="Өөр бусад"/>
    <s v="Баянхонгор аймгийн Баянхонгор сумын ЗДТГ"/>
    <s v="Баянхонгор ЗД"/>
    <s v="6-1/3502"/>
    <s v="2020.06.03"/>
    <d v="3795-06-01T00:00:00"/>
    <s v="Д.Отгонсүрэн"/>
    <s v="ОНХС"/>
    <n v="20000000"/>
    <m/>
    <m/>
    <m/>
    <m/>
    <m/>
    <m/>
    <x v="0"/>
    <m/>
  </r>
  <r>
    <n v="415"/>
    <d v="2020-05-20T00:00:00"/>
    <s v="Ц.Батзул"/>
    <s v="Д.Отгонсүрэн"/>
    <x v="256"/>
    <d v="2020-06-03T00:00:00"/>
    <s v="Тоног төхөөрөмжинд дахин үнэлгээ хийх зөвлөхийн үйлчилгээ"/>
    <s v="Үнэлгээг дахин хийх"/>
    <s v="Дулааны III цахилгаан станц ТӨХК"/>
    <s v="ЭХС"/>
    <s v="6-1/3425"/>
    <s v="2020.06.02"/>
    <d v="3781-06-01T00:00:00"/>
    <s v="Д.Отгонсүрэн"/>
    <s v="Өөрийн хөрөнгө"/>
    <n v="49000000"/>
    <m/>
    <m/>
    <m/>
    <m/>
    <m/>
    <m/>
    <x v="0"/>
    <m/>
  </r>
  <r>
    <n v="416"/>
    <d v="2020-05-21T00:00:00"/>
    <s v="Ц.Батзул"/>
    <s v="Б.Түвшин"/>
    <x v="257"/>
    <d v="2020-06-04T00:00:00"/>
    <s v="Эм, эмнэлгийн хэрэгсэл"/>
    <s v="Үнэлгээг дахин хийх"/>
    <s v="Нийслэлийн шүд эрүү нүүрний төв"/>
    <s v="Нийслэл ЗД"/>
    <m/>
    <s v="2020.06.04"/>
    <s v="6-1/3858"/>
    <s v="Б.Түвшин"/>
    <s v="Улсын төсөв"/>
    <s v="483,336,300 "/>
    <m/>
    <m/>
    <m/>
    <m/>
    <m/>
    <m/>
    <x v="0"/>
    <m/>
  </r>
  <r>
    <n v="417"/>
    <d v="2020-05-21T00:00:00"/>
    <s v="Ц.Батзул"/>
    <s v="Д.Отгонсүрэн"/>
    <x v="258"/>
    <d v="2020-06-04T00:00:00"/>
    <s v="Баянзүрх дүүргийн гэр хороолол болон орон сууцны хорооллын гудамж талбайн хаягжуулалтын ажил"/>
    <s v="Захиалагчийн шийдвэр үндэслэлтэй"/>
    <s v="Баянзүрх дүүргийн ХААА"/>
    <s v="Нийслэл ЗД"/>
    <s v="6-1/3949"/>
    <s v="2020.06.04"/>
    <d v="3862-06-01T00:00:00"/>
    <s v="Д.Отгонсүрэн"/>
    <s v="ОНТ"/>
    <n v="100000000"/>
    <m/>
    <m/>
    <m/>
    <m/>
    <m/>
    <m/>
    <x v="0"/>
    <n v="0"/>
  </r>
  <r>
    <n v="418"/>
    <d v="2020-05-21T00:00:00"/>
    <s v="Ц.Батзул"/>
    <s v="Ч.Баярмаа"/>
    <x v="259"/>
    <d v="2020-06-04T00:00:00"/>
    <s v="Автосамосвал 50-70 тн нийлүүлэх"/>
    <s v="Захиалагчийн шийдвэр үндэслэлтэй"/>
    <s v="Монголросцветмет ТӨҮГ"/>
    <s v="ТӨБЗГ"/>
    <m/>
    <s v="2020.06.04"/>
    <d v="3819-06-01T00:00:00"/>
    <s v="Ч.Баярмаа"/>
    <m/>
    <m/>
    <m/>
    <m/>
    <m/>
    <m/>
    <m/>
    <m/>
    <x v="0"/>
    <n v="0"/>
  </r>
  <r>
    <n v="419"/>
    <d v="2020-05-21T00:00:00"/>
    <s v="Ц.Батзул"/>
    <s v="Д.Номингэрэл"/>
    <x v="260"/>
    <d v="2020-06-04T00:00:00"/>
    <s v="АШУҮИС-ийн эмнэлгий шаардлагатай тоног төхөөрөмж худалдан авах"/>
    <s v="Захиалагчийн шийдвэр үндэслэлтэй"/>
    <s v="АШУҮИС "/>
    <s v="БСШУСС"/>
    <d v="3545-06-01T00:00:00"/>
    <s v="2020.06.04"/>
    <d v="3846-06-01T00:00:00"/>
    <s v="Д.Номингэрэл"/>
    <s v="Улсын төсөв"/>
    <n v="336180000"/>
    <m/>
    <m/>
    <m/>
    <m/>
    <m/>
    <m/>
    <x v="0"/>
    <n v="0"/>
  </r>
  <r>
    <n v="420"/>
    <d v="2020-05-21T00:00:00"/>
    <s v="Ц.Батзул"/>
    <s v="Д.Номингэрэл"/>
    <x v="19"/>
    <d v="2020-06-04T00:00:00"/>
    <s v="Токарын суурь машин"/>
    <s v="Үнэлгээг дахин хийх"/>
    <s v="Дулааны IV дүгээр цахилгаан станц ТӨХК"/>
    <s v="ЭХС"/>
    <d v="3522-06-01T00:00:00"/>
    <s v="2020.06.04"/>
    <d v="3845-06-01T00:00:00"/>
    <s v="Д.Номингэрэл"/>
    <s v="Өөрийн хөрөнгө"/>
    <n v="160000000"/>
    <m/>
    <m/>
    <m/>
    <m/>
    <m/>
    <m/>
    <x v="0"/>
    <m/>
  </r>
  <r>
    <n v="421"/>
    <d v="2020-05-21T00:00:00"/>
    <s v="Ц.Батзул"/>
    <s v="Г.Мөнхцэцэг"/>
    <x v="19"/>
    <d v="2020-06-04T00:00:00"/>
    <s v="Засварын газрын иж бүрдэл багаж хэрэгсэл"/>
    <s v="Үнэлгээг дахин хийх"/>
    <s v="Монголросцветмет ТӨҮГ"/>
    <s v="ТӨБЗГ"/>
    <s v=" 6-1/3559"/>
    <s v=" 2020.06.04"/>
    <d v="3802-06-01T00:00:00"/>
    <s v="Г.Мөнхцэцэг"/>
    <s v="Өөрийн хөрөнгө"/>
    <n v="68000000"/>
    <m/>
    <m/>
    <m/>
    <m/>
    <m/>
    <m/>
    <x v="0"/>
    <m/>
  </r>
  <r>
    <n v="422"/>
    <d v="2020-05-21T00:00:00"/>
    <s v="Ц.Батзул"/>
    <s v="Б.Түвшин"/>
    <x v="159"/>
    <d v="2020-06-04T00:00:00"/>
    <s v="ReadEn системд холбогддог, алсаас мэдээллээ хянах, удирдах боломжтой GPRS модемтой 0,4 кв-ын ухаалаг тоолуур"/>
    <s v="Тендер шалгаруулалтыг хүчингүй болгох"/>
    <s v="УБЦТС ТӨХК"/>
    <s v="ЭХС"/>
    <m/>
    <s v="2020.06.08"/>
    <s v="6-1/3891"/>
    <s v="Б.Түвшин"/>
    <s v="Өөрийн хөрөнгө"/>
    <n v="990000000"/>
    <m/>
    <m/>
    <m/>
    <m/>
    <m/>
    <m/>
    <x v="0"/>
    <m/>
  </r>
  <r>
    <n v="423"/>
    <d v="2020-05-21T00:00:00"/>
    <s v="Ц.Батзул"/>
    <s v="Б.Түвшин"/>
    <x v="261"/>
    <d v="2020-06-04T00:00:00"/>
    <s v="ХШУИС-ийн урсгал засвар"/>
    <s v="Үнэлгээг дахин хийх"/>
    <s v="МУИС"/>
    <s v="БСШУСС"/>
    <m/>
    <s v="2020.06.04"/>
    <s v="6-1/3859"/>
    <s v="Б.Түвшин"/>
    <s v="Өөрийн хөрөнгө"/>
    <s v="79,200,000 "/>
    <m/>
    <m/>
    <m/>
    <m/>
    <m/>
    <m/>
    <x v="0"/>
    <m/>
  </r>
  <r>
    <n v="424"/>
    <d v="2020-05-22T00:00:00"/>
    <s v="Ц.Батзул"/>
    <s v="Г.Мөнхцэцэг"/>
    <x v="262"/>
    <d v="2020-06-05T00:00:00"/>
    <s v="Ялтсан дулаан солилцуур"/>
    <s v="Үнэлгээг дахин хийх"/>
    <s v="Орон сууц нийтийн аж ахуйн удирдах газар ОНӨААТҮГ"/>
    <s v="Нийслэл ЗД"/>
    <s v=" 6-1/3628"/>
    <s v=" 2020.06.04"/>
    <s v=" 6-1/3863"/>
    <s v="Г.Мөнхцэцэг"/>
    <s v="Өөрийн хөрөнгө"/>
    <n v="400184800"/>
    <m/>
    <m/>
    <m/>
    <m/>
    <m/>
    <m/>
    <x v="0"/>
    <m/>
  </r>
  <r>
    <n v="425"/>
    <d v="2020-05-22T00:00:00"/>
    <s v="Ц.Батзул"/>
    <s v="Б.Түвшин"/>
    <x v="237"/>
    <d v="2020-06-05T00:00:00"/>
    <s v="Булинга хоолой ф-1200 450п.м /чулуун доторлогоотой/"/>
    <s v="Үнэлгээг дахин хийх"/>
    <s v="Эрдэнэт үйлдвэр ТӨҮГ"/>
    <s v="ТӨБЗГ"/>
    <m/>
    <s v="2020.06.08"/>
    <s v="6-1/3908"/>
    <s v="Б.Түвшин"/>
    <s v="Өөрийн хөрөнгө"/>
    <n v="2733750000"/>
    <m/>
    <m/>
    <m/>
    <m/>
    <m/>
    <m/>
    <x v="0"/>
    <m/>
  </r>
  <r>
    <n v="426"/>
    <d v="2020-05-22T00:00:00"/>
    <s v="Ц.Батзул"/>
    <s v="Б.Түвшин"/>
    <x v="237"/>
    <d v="2020-06-05T00:00:00"/>
    <s v="Булинга хоолой ф-1200 200п.м /рези доторлогоотой/"/>
    <s v="Үнэлгээг дахин хийх"/>
    <s v="Эрдэнэт үйлдвэр ТӨҮГ"/>
    <s v="ТӨБЗГ"/>
    <m/>
    <s v="2020.06.08"/>
    <s v="6-1/3908"/>
    <s v="Б.Түвшин"/>
    <s v="Өөрийн хөрөнгө"/>
    <n v="1620000000"/>
    <m/>
    <m/>
    <m/>
    <m/>
    <m/>
    <m/>
    <x v="0"/>
    <m/>
  </r>
  <r>
    <n v="427"/>
    <d v="2020-05-22T00:00:00"/>
    <s v="Ц.Батзул"/>
    <s v="Б.Түвшин"/>
    <x v="237"/>
    <d v="2020-06-05T00:00:00"/>
    <s v="Булинга шахах станц СПП-2-ын хооронд ф108мм деаметртэй шугам хоолойг ф2019мм болгон солих"/>
    <s v="Үнэлгээг дахин хийх"/>
    <s v="Эрдэнэт үйлдвэр ТӨҮГ"/>
    <s v="ТӨБЗГ"/>
    <m/>
    <s v="2020.06.08"/>
    <s v="6-1/3908"/>
    <s v="Б.Түвшин"/>
    <s v="Өөрийн хөрөнгө"/>
    <n v="837000000"/>
    <m/>
    <m/>
    <m/>
    <m/>
    <m/>
    <m/>
    <x v="0"/>
    <m/>
  </r>
  <r>
    <n v="428"/>
    <d v="2020-05-22T00:00:00"/>
    <s v="Ц.Батзул"/>
    <s v="Ч.Баярмаа"/>
    <x v="263"/>
    <d v="2020-06-05T00:00:00"/>
    <s v="Аймгийн ЗДТГ-ын байрны дээврийн засварын ажил"/>
    <s v="Үнэлгээг дахин хийх"/>
    <s v="Өвөрхангай аймгйин ЗДТГ"/>
    <s v="Өвөрхангай ЗД"/>
    <m/>
    <s v="2020.06.02"/>
    <d v="3774-06-01T00:00:00"/>
    <s v="Ч.Баярмаа"/>
    <m/>
    <m/>
    <m/>
    <m/>
    <m/>
    <m/>
    <m/>
    <m/>
    <x v="0"/>
    <m/>
  </r>
  <r>
    <n v="429"/>
    <d v="2020-05-22T00:00:00"/>
    <s v="Ц.Батзул"/>
    <s v="Д.Номингэрэл"/>
    <x v="264"/>
    <d v="2020-06-05T00:00:00"/>
    <s v="Өндөр өртөгт эмнэлгийн хэрэгслийг худалдан авах Багц-18"/>
    <s v="Захиалагчийн шийдвэр үндэслэлтэй"/>
    <s v="Улсын нэгдүгээр төв эмнэлэг"/>
    <s v="ЭМС"/>
    <d v="3601-06-01T00:00:00"/>
    <s v="2020.06.08"/>
    <d v="3870-06-01T00:00:00"/>
    <s v="Д.Номингэрэл"/>
    <s v="Улсын төсөв"/>
    <n v="130000000"/>
    <m/>
    <m/>
    <m/>
    <m/>
    <m/>
    <m/>
    <x v="0"/>
    <n v="0"/>
  </r>
  <r>
    <n v="430"/>
    <d v="2020-05-22T00:00:00"/>
    <s v="Ц.Батзул"/>
    <s v="Д.Отгонсүрэн"/>
    <x v="76"/>
    <d v="2020-06-06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3597"/>
    <s v="2020.06.08"/>
    <d v="3922-06-01T00:00:00"/>
    <s v="Д.Отгонсүрэн"/>
    <s v="Улсын төсөв"/>
    <n v="80000000"/>
    <m/>
    <m/>
    <m/>
    <m/>
    <m/>
    <m/>
    <x v="0"/>
    <m/>
  </r>
  <r>
    <n v="431"/>
    <d v="2020-05-22T00:00:00"/>
    <s v="Ц.Батзул"/>
    <s v="Д.Отгонсүрэн"/>
    <x v="188"/>
    <d v="2020-06-08T00:00:00"/>
    <s v="Ариутгал, халдваргүйтгэлийн бодис, халдвар хамгааллын хувцас, багаж хэрэгсэл нийлүүлэх"/>
    <s v="Тендер шалгаруулалтыг хүчингүй болгох"/>
    <s v="Мал эмнэлгийн ерөнхий газар"/>
    <s v="ХХААХҮС"/>
    <s v="6-1/3596"/>
    <s v="2020.06.08"/>
    <s v="6-1/3924"/>
    <s v="Д.Отгонсүрэн"/>
    <s v="Улсын төсөв"/>
    <n v="673944400"/>
    <m/>
    <m/>
    <m/>
    <m/>
    <m/>
    <m/>
    <x v="0"/>
    <m/>
  </r>
  <r>
    <n v="432"/>
    <d v="2020-05-22T00:00:00"/>
    <s v="Ц.Батзул"/>
    <s v="Г.Мөнхцэцэг"/>
    <x v="147"/>
    <d v="2020-06-05T00:00:00"/>
    <s v="Уулбаян сумын хог зөөврийн автомашин нийлүүлэх"/>
    <s v="Тендер шалгаруулалтыг хүчингүй болгох"/>
    <s v="Сүхбаатар аймгийн Уулбаян сумын Засаг даргын тамгын газарт"/>
    <s v="Сүхбаатар ЗД"/>
    <s v=" 6-1/3626"/>
    <s v=" 2020.06.08"/>
    <s v=" 6-1/3903"/>
    <s v="Г.Мөнхцэцэг"/>
    <s v="Орон нутгийн төсөв"/>
    <n v="40000000"/>
    <m/>
    <m/>
    <m/>
    <m/>
    <m/>
    <m/>
    <x v="0"/>
    <m/>
  </r>
  <r>
    <n v="433"/>
    <d v="2020-05-22T00:00:00"/>
    <s v="Ц.Батзул"/>
    <s v="Д.Номингэрэл"/>
    <x v="122"/>
    <d v="2020-06-05T00:00:00"/>
    <s v="ЗДТГ-ын барилга шинээр барих /Бүрэн сум/"/>
    <s v="Тендер шалгаруулалтыг хүчингүй болгох"/>
    <s v="Төв аймгийн ОНӨГ"/>
    <s v="Төв Зд"/>
    <d v="3622-06-01T00:00:00"/>
    <s v="2020.06.08"/>
    <d v="3878-06-01T00:00:00"/>
    <s v="Д.Номингэрэл"/>
    <s v="Орон нутгийн төсөв"/>
    <n v="970000000"/>
    <m/>
    <m/>
    <m/>
    <m/>
    <m/>
    <m/>
    <x v="0"/>
    <m/>
  </r>
  <r>
    <n v="434"/>
    <d v="2020-05-22T00:00:00"/>
    <s v="Ц.Батзул"/>
    <s v="Ч.Баярмаа"/>
    <x v="265"/>
    <d v="2020-06-05T00:00:00"/>
    <s v="Өндөр өртөгтэй тусламж үйлилгээнд хэрэглэгдэх мэталл эдлэл, протез, эмнэлгийн хэрэгсэл "/>
    <s v="Захиалагчийн шийдвэр үндэслэлтэй"/>
    <s v="ГССҮТ"/>
    <s v="ЭМС"/>
    <m/>
    <s v="2020.06.08"/>
    <d v="3865-06-01T00:00:00"/>
    <s v="Ч.Баярмаа"/>
    <m/>
    <m/>
    <m/>
    <m/>
    <m/>
    <m/>
    <m/>
    <m/>
    <x v="0"/>
    <n v="0"/>
  </r>
  <r>
    <n v="435"/>
    <d v="2020-05-25T00:00:00"/>
    <s v="Ц.Батзул"/>
    <s v="Г.Мөнхцэцэг"/>
    <x v="266"/>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s v="Захиалагчийн шийдвэр үндэслэлтэй"/>
    <s v="Нийслэлийн орон сууцны корпораци ХК"/>
    <s v="Нийслэл ЗД"/>
    <s v=" 6-1/3687"/>
    <s v=" 2020.06.08"/>
    <s v=" 6-1/3911"/>
    <s v="Г.Мөнхцэцэг"/>
    <s v="Нийслэлийн төсвийн хөрөнгө"/>
    <n v="11000000000"/>
    <m/>
    <m/>
    <m/>
    <m/>
    <m/>
    <m/>
    <x v="0"/>
    <n v="0"/>
  </r>
  <r>
    <n v="436"/>
    <d v="2020-05-22T00:00:00"/>
    <s v="Ц.Батзул"/>
    <s v="Б.Түвшин"/>
    <x v="205"/>
    <d v="2020-06-05T00:00:00"/>
    <s v="Хагалгааны 4-р давхарын засварын ажил"/>
    <s v="Үнэлгээг дахин хийх"/>
    <s v="Улсын нэгдүгээр төв эмнэлэг"/>
    <s v="ЭМС"/>
    <m/>
    <s v="2020.06.08"/>
    <s v="6-1/3890"/>
    <s v="Б.Түвшин"/>
    <s v="Улсын төсөв"/>
    <s v="1,200,000,000 "/>
    <m/>
    <m/>
    <m/>
    <m/>
    <m/>
    <m/>
    <x v="0"/>
    <m/>
  </r>
  <r>
    <n v="437"/>
    <d v="2020-05-22T00:00:00"/>
    <s v="Ц.Батзул"/>
    <s v="Ч.Баярмаа"/>
    <x v="267"/>
    <d v="2020-06-05T00:00:00"/>
    <s v="Шинэ хороо төсөл"/>
    <s v="Гомдлоо эргүүлэн татсан"/>
    <s v="БХБЯ"/>
    <s v="БХБС"/>
    <m/>
    <s v="2020.06.04"/>
    <d v="3819-06-01T00:00:00"/>
    <s v="Ч.Баярмаа"/>
    <m/>
    <m/>
    <m/>
    <m/>
    <m/>
    <m/>
    <m/>
    <m/>
    <x v="0"/>
    <m/>
  </r>
  <r>
    <n v="438"/>
    <d v="2020-05-22T00:00:00"/>
    <s v="Ц.Батзул"/>
    <s v="Д.Номингэрэл"/>
    <x v="268"/>
    <d v="2020-06-05T00:00:00"/>
    <s v="Өндөр өртөгт эмнэлгийн хэрэгслийг худалдан авах Багц-45, 79, 80"/>
    <s v="Үнэлгээг дахин хийх"/>
    <s v="Улсын нэгдүгээр төв эмнэлэг"/>
    <s v="ЭМС"/>
    <d v="3601-06-01T00:00:00"/>
    <s v="2020.06.08"/>
    <d v="3871-06-01T00:00:00"/>
    <s v="Д.Номингэрэл"/>
    <s v="Улсын төсөв"/>
    <s v="168900000+"/>
    <m/>
    <m/>
    <m/>
    <m/>
    <m/>
    <m/>
    <x v="0"/>
    <m/>
  </r>
  <r>
    <n v="439"/>
    <d v="2020-05-22T00:00:00"/>
    <s v="Ц.Батзул"/>
    <s v="Г.Мөнхцэцэг"/>
    <x v="269"/>
    <d v="2020-06-08T00:00:00"/>
    <s v="Геологийн судалгааны ажил"/>
    <s v="Үнэлгээг дахин хийх"/>
    <s v="УУХҮЯ"/>
    <s v="УУХҮС"/>
    <s v=" 6-1/3629"/>
    <s v=" 2020.06.08"/>
    <s v=" 6-1/3913"/>
    <s v="Г.Мөнхцэцэг"/>
    <s v="Улсын төсөв "/>
    <n v="925514700"/>
    <s v="тийм"/>
    <m/>
    <m/>
    <m/>
    <m/>
    <m/>
    <x v="0"/>
    <m/>
  </r>
  <r>
    <n v="440"/>
    <d v="2020-05-25T00:00:00"/>
    <s v="Ц.Батзул"/>
    <s v="Ч.Баярмаа"/>
    <x v="270"/>
    <d v="2020-06-08T00:00:00"/>
    <s v="Цахилгааны бусад материал нийлүүлэх"/>
    <s v="Үнэлгээг дахин хийх"/>
    <s v="Дулааны IV цахилгаан станц ТӨХК"/>
    <s v="ЭХС"/>
    <m/>
    <s v="2020.06.08"/>
    <d v="3885-06-01T00:00:00"/>
    <s v="Ч.Баярмаа"/>
    <m/>
    <m/>
    <m/>
    <m/>
    <m/>
    <m/>
    <m/>
    <m/>
    <x v="0"/>
    <m/>
  </r>
  <r>
    <n v="441"/>
    <d v="2020-05-25T00:00:00"/>
    <s v="Ц.Батзул"/>
    <s v="Д.Отгонсүрэн"/>
    <x v="271"/>
    <d v="2020-06-08T00:00:00"/>
    <s v="Үндэсний аудитын газрын байрлаж буй Засгийн газрын IV байранд их засвар хийх"/>
    <s v="Үнэлгээг дахин хийх"/>
    <s v="Үндэсний аудитын газар"/>
    <s v="ҮА"/>
    <s v="6-1/3619"/>
    <s v="2020.06.08"/>
    <s v="6-1/3921"/>
    <s v="Д.Отгонсүрэн"/>
    <s v="Улсын төсөв"/>
    <n v="600000000"/>
    <m/>
    <m/>
    <m/>
    <m/>
    <m/>
    <m/>
    <x v="0"/>
    <m/>
  </r>
  <r>
    <n v="442"/>
    <d v="2020-05-25T00:00:00"/>
    <s v="Ц.Батзул"/>
    <s v="Б.Түвшин"/>
    <x v="272"/>
    <d v="2020-06-08T00:00:00"/>
    <s v="Сургуулийн барилга, 1500 суудал /Хэнтий, Хэрлэн сум/"/>
    <s v="Гомдол хүлээн авах боломжгүй, шүүхэд хандах"/>
    <s v="Хэнтий аймгийн ОНӨГ"/>
    <s v="БСШУСС"/>
    <m/>
    <s v="2020.06.10"/>
    <s v="6-1/4021"/>
    <s v="Б.Түвшин"/>
    <m/>
    <m/>
    <m/>
    <m/>
    <m/>
    <m/>
    <m/>
    <m/>
    <x v="0"/>
    <m/>
  </r>
  <r>
    <n v="443"/>
    <d v="2020-05-25T00:00:00"/>
    <s v="Ц.Батзул"/>
    <s v="Г.Мөнхцэцэг"/>
    <x v="273"/>
    <d v="2020-06-08T00:00:00"/>
    <s v="ХШУИС-ийн тавилга, эд хогшил нийлүүлэх"/>
    <s v="Үнэлгээг дахин хийх"/>
    <s v="МУИС"/>
    <s v="БСШУСС"/>
    <s v=" 6-1/3627"/>
    <s v=" 2020.06.08"/>
    <s v=" 6-1/3907"/>
    <s v="Г.Мөнхцэцэг"/>
    <s v="Өөрийн хөрөнгө "/>
    <n v="39400000"/>
    <m/>
    <m/>
    <m/>
    <m/>
    <m/>
    <m/>
    <x v="0"/>
    <m/>
  </r>
  <r>
    <n v="444"/>
    <d v="2020-05-25T00:00:00"/>
    <s v="Ц.Батзул"/>
    <s v="Д.Номингэрэл"/>
    <x v="274"/>
    <d v="2020-06-08T00:00:00"/>
    <s v="Температур тохируулах хаалт"/>
    <s v="Үнэлгээг дахин хийх"/>
    <s v="Орон сууц нийтийн аж ахуйн удирдах газар ОНӨААТҮГ"/>
    <s v="Нийслэл ЗД"/>
    <d v="3698-06-01T00:00:00"/>
    <s v="2020.06.08"/>
    <d v="3929-06-01T00:00:00"/>
    <s v="Д.Номингэрэл"/>
    <s v="Өөрийн хөрөнгө"/>
    <n v="384690500"/>
    <m/>
    <m/>
    <m/>
    <m/>
    <m/>
    <m/>
    <x v="0"/>
    <m/>
  </r>
  <r>
    <n v="445"/>
    <d v="2020-05-25T00:00:00"/>
    <s v="Ц.Батзул"/>
    <s v="Б.Түвшин"/>
    <x v="55"/>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s v="Захиалагчийн шийдвэр үндэслэлтэй"/>
    <s v="Хэнтий аймгийн ОНӨГ"/>
    <s v="Хэнтий ЗД"/>
    <m/>
    <s v="2020.06.08"/>
    <s v="6-1/3905"/>
    <s v="Б.Түвшин"/>
    <s v="Улсын төсөв"/>
    <n v="280000000"/>
    <m/>
    <m/>
    <m/>
    <m/>
    <m/>
    <m/>
    <x v="0"/>
    <n v="0"/>
  </r>
  <r>
    <n v="446"/>
    <d v="2020-05-25T00:00:00"/>
    <s v="Ц.Батзул"/>
    <s v="Б.Түвшин"/>
    <x v="55"/>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s v="Захиалагчийн шийдвэр үндэслэлтэй"/>
    <s v="Хэнтий аймгийн ОНӨГ"/>
    <s v="Хэнтий ЗД"/>
    <m/>
    <s v="2020.06.08"/>
    <s v="6-1/3906"/>
    <s v="Б.Түвшин"/>
    <s v="Улсын төсөв"/>
    <n v="360000000"/>
    <m/>
    <m/>
    <m/>
    <m/>
    <m/>
    <m/>
    <x v="0"/>
    <n v="0"/>
  </r>
  <r>
    <n v="447"/>
    <d v="2020-05-25T00:00:00"/>
    <s v="Ц.Батзул"/>
    <s v="Ч.Баярмаа"/>
    <x v="275"/>
    <d v="2020-06-08T00:00:00"/>
    <s v="Ногоон байгууламжийн хашлагын шон, трос нийлүүлэх"/>
    <s v="Үнэлгээг дахин хийх"/>
    <s v="Хот тохижилтын газар ОНӨААТҮГ"/>
    <s v="Нийслэл ЗД"/>
    <m/>
    <s v="2020.06.08"/>
    <d v="3866-06-01T00:00:00"/>
    <s v="Ч.Баярмаа"/>
    <m/>
    <m/>
    <m/>
    <m/>
    <m/>
    <m/>
    <m/>
    <m/>
    <x v="0"/>
    <m/>
  </r>
  <r>
    <n v="448"/>
    <d v="2020-05-25T00:00:00"/>
    <s v="Ц.Батзул"/>
    <s v="Б.Түвшин"/>
    <x v="73"/>
    <d v="2020-06-08T00:00:00"/>
    <s v="Сургуулийн барилга, 1500 суудал /Хэнтий, Хэрлэн сум/"/>
    <s v="Гомдол хүлээн авах боломжгүй, шүүхэд хандах"/>
    <s v="Хэнтий аймгийн ОНӨГ"/>
    <s v="БСШУСС"/>
    <m/>
    <s v="2020.06.10"/>
    <s v="6-1/4021"/>
    <s v="Б.Түвшин"/>
    <s v="Хөрөнгө оруулалт"/>
    <m/>
    <m/>
    <m/>
    <m/>
    <m/>
    <m/>
    <m/>
    <x v="0"/>
    <m/>
  </r>
  <r>
    <n v="449"/>
    <d v="2020-05-25T00:00:00"/>
    <s v="Ц.Батзул"/>
    <s v="Г.Мөнхцэцэг"/>
    <x v="83"/>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s v="Үнэлгээг дахин хийх"/>
    <s v="Эрдэнэс тавантолгой ХК"/>
    <s v="УУХҮС"/>
    <s v=" 6-1/3686"/>
    <s v=" 2020.06.08"/>
    <s v=" 6-1/3912"/>
    <s v="Г.Мөнхцэцэг"/>
    <s v="Өөрийн хөрөнгө "/>
    <n v="627496000"/>
    <s v="тийм"/>
    <m/>
    <m/>
    <m/>
    <m/>
    <m/>
    <x v="0"/>
    <m/>
  </r>
  <r>
    <n v="450"/>
    <d v="2020-05-25T00:00:00"/>
    <s v="Ц.Батзул"/>
    <s v="Д.Отгонсүрэн"/>
    <x v="276"/>
    <d v="2020-06-08T00:00:00"/>
    <s v="Программ хангамж нийлүүлэх багц 2, 3"/>
    <s v="Үнэлгээг дахин хийх"/>
    <s v="Авто тээврийн үндэсний төв"/>
    <s v="ЗТХС"/>
    <s v="6-1/3425"/>
    <s v="2020.06.08"/>
    <s v="6-1/3925"/>
    <s v="Д.Отгонсүрэн"/>
    <s v="Өөрийн хөрөнгө"/>
    <n v="130000000"/>
    <m/>
    <m/>
    <m/>
    <m/>
    <m/>
    <m/>
    <x v="0"/>
    <m/>
  </r>
  <r>
    <n v="451"/>
    <d v="2020-05-26T00:00:00"/>
    <s v="Ц.Батзул"/>
    <s v="Д.Номингэрэл"/>
    <x v="67"/>
    <d v="2020-06-09T00:00:00"/>
    <s v="Цагдаагийн албан хаагчдын хэрэгцээнд дотоодын үйлдвэрлэгчдээс худалдан авах дүрэмт хувцас, ялгах тэмдэг бэлтгэн нийлүүлэх"/>
    <s v="Өөр бусад"/>
    <s v="ЦЕГ"/>
    <s v="ХЗДХС"/>
    <m/>
    <s v="2020.05.28"/>
    <d v="3699-06-01T00:00:00"/>
    <s v="Д.Номингэрэл"/>
    <s v="Урсгал "/>
    <n v="180000000"/>
    <m/>
    <m/>
    <m/>
    <m/>
    <m/>
    <m/>
    <x v="0"/>
    <m/>
  </r>
  <r>
    <n v="452"/>
    <d v="2020-05-26T00:00:00"/>
    <s v="Ц.Батзул"/>
    <s v="Г.Мөнхцэцэг"/>
    <x v="277"/>
    <d v="2020-06-09T00:00:00"/>
    <s v="Сум дундын малын гаралтай түүхий эд, бүтээгдэхүүний чанарын лаборатори"/>
    <s v="Үнэлгээг дахин хийх"/>
    <s v="Өмнөговь аймгийн ОНӨГ"/>
    <s v="Өмнөговь ЗД"/>
    <s v=" 6-1/3713"/>
    <s v=" 2020 06.09"/>
    <s v=" 6-1/3975"/>
    <s v="Г.Мөнхцэцэг"/>
    <s v="Улсын төсөв "/>
    <n v="180000000"/>
    <m/>
    <m/>
    <m/>
    <m/>
    <m/>
    <m/>
    <x v="0"/>
    <m/>
  </r>
  <r>
    <n v="453"/>
    <d v="2020-05-26T00:00:00"/>
    <s v="Ц.Батзул"/>
    <s v="Б.Түвшин"/>
    <x v="85"/>
    <d v="2020-06-09T00:00:00"/>
    <s v="Өрхийн эрүүл мэндийн төвүүдийн авто машин /ХУД, 11, 17 дугаар хороо/"/>
    <s v="Үнэлгээг дахин хийх"/>
    <s v="Улаанбаатар хотын захирагчийн ажлын алба"/>
    <s v="Нийслэл ЗД"/>
    <m/>
    <s v="2020.06.09"/>
    <s v="6-1/3970"/>
    <s v="Б.Түвшин"/>
    <s v="Орон нутгийн хөгжлийн сан"/>
    <n v="40000000"/>
    <m/>
    <m/>
    <m/>
    <m/>
    <m/>
    <m/>
    <x v="0"/>
    <m/>
  </r>
  <r>
    <n v="454"/>
    <d v="2020-05-26T00:00:00"/>
    <s v="Ц.Батзул"/>
    <s v="Ч.Баярмаа"/>
    <x v="278"/>
    <d v="2020-06-09T00:00:00"/>
    <s v="Иж бүрдмэл дэд станц КТП-19,23 MNS 6/0.4kV 2500kVA"/>
    <s v="Үнэлгээг дахин хийх"/>
    <s v="Эрдэнэт үйлдвэр ТӨҮГ"/>
    <s v="ТӨБЗГ"/>
    <m/>
    <s v="2020.06.09"/>
    <s v="6-1/3976"/>
    <s v="Ч.Баярмаа"/>
    <m/>
    <m/>
    <m/>
    <m/>
    <m/>
    <m/>
    <m/>
    <m/>
    <x v="0"/>
    <m/>
  </r>
  <r>
    <n v="455"/>
    <d v="2020-05-26T00:00:00"/>
    <s v="Ц.Батзул"/>
    <s v="Б.Түвшин"/>
    <x v="279"/>
    <d v="2020-06-09T00:00:00"/>
    <s v="Газрын доройтол цөлжилтийн хор хөнөөл, түүнтэй тэмцэх арга аргачллын талаар контент бэлтгэж суртчилах"/>
    <s v="Үнэлгээг дахин хийх"/>
    <s v="БОАЖЯ"/>
    <s v="БОАЖС"/>
    <m/>
    <s v="2020.06.09"/>
    <s v="6-1/3976"/>
    <s v="Б.Түвшин"/>
    <s v="Улсын төсөв"/>
    <n v="35000000"/>
    <m/>
    <m/>
    <m/>
    <m/>
    <m/>
    <m/>
    <x v="0"/>
    <m/>
  </r>
  <r>
    <n v="456"/>
    <d v="2020-05-26T00:00:00"/>
    <s v="Ц.Батзул"/>
    <s v="Г.Мөнхцэцэг"/>
    <x v="86"/>
    <d v="2020-06-09T00:00:00"/>
    <s v="Эмнэлгийн хэрэгсэл нийлүүлэх багц 24"/>
    <s v="Гомдол хүлээн авах боломжгүй, шүүхэд хандах"/>
    <s v="Цус сэлбэлт судлалын үндэсний төв "/>
    <s v="ЭМС"/>
    <s v=" -"/>
    <s v="2020.05.28"/>
    <s v=" 6-1/3711"/>
    <s v="Г.Мөнхцэцэг"/>
    <m/>
    <m/>
    <m/>
    <m/>
    <m/>
    <m/>
    <m/>
    <m/>
    <x v="0"/>
    <m/>
  </r>
  <r>
    <n v="457"/>
    <d v="2020-05-26T00:00:00"/>
    <s v="Ц.Батзул"/>
    <s v="Ч.Баярмаа"/>
    <x v="280"/>
    <d v="2020-06-09T00:00:00"/>
    <s v="Орхон аймаг дахь орон сууцны0 1 А хорооллын дэд бүтэц барих ажил"/>
    <s v="Өөр бусад"/>
    <s v="Орхон аймгийн ОНӨГ"/>
    <s v="Орхон Зд"/>
    <m/>
    <s v="2020.06.09"/>
    <d v="3963-06-01T00:00:00"/>
    <s v="Ч.Баярмаа"/>
    <m/>
    <m/>
    <m/>
    <m/>
    <m/>
    <m/>
    <m/>
    <m/>
    <x v="0"/>
    <m/>
  </r>
  <r>
    <n v="458"/>
    <d v="2020-05-27T00:00:00"/>
    <s v="Ц.Батзул"/>
    <s v="Ч.Баярмаа"/>
    <x v="97"/>
    <d v="2020-06-10T00:00:00"/>
    <s v="Цэцэрлэгийн барилга, 100 ор /Дархан-Уул, Дархан сум, Өргөө баг/"/>
    <s v="Үнэлгээг дахин хийх"/>
    <s v="Дархан-Уул аймгийн ОНӨГ"/>
    <s v="Дархан-Уул ЗД"/>
    <m/>
    <s v="2020.06.10"/>
    <d v="3995-06-01T00:00:00"/>
    <s v="Ч.Баярмаа"/>
    <m/>
    <m/>
    <m/>
    <m/>
    <m/>
    <m/>
    <m/>
    <m/>
    <x v="0"/>
    <m/>
  </r>
  <r>
    <n v="459"/>
    <d v="2020-05-27T00:00:00"/>
    <s v="Ц.Батзул"/>
    <s v="Д.Отгонсүрэн"/>
    <x v="281"/>
    <d v="2020-06-10T00:00:00"/>
    <s v="Хөл бөмбөгийн талбай бүхий спортын цогцолборын тохижилт /Хэнтий, Батноров, Бэрх тосгон"/>
    <s v="Гомдол хүлээн авах боломжгүй, шүүхэд хандах"/>
    <s v="Хэнтий аймгийн ОНӨГ"/>
    <s v="Хэнтий ЗД"/>
    <s v="0"/>
    <s v="2020.05.28"/>
    <s v="6-1/3708"/>
    <s v="Д.Отгонсүрэн"/>
    <s v="0"/>
    <s v="0"/>
    <m/>
    <m/>
    <m/>
    <m/>
    <m/>
    <m/>
    <x v="0"/>
    <m/>
  </r>
  <r>
    <n v="460"/>
    <d v="2020-05-27T00:00:00"/>
    <s v="Ц.Батзул"/>
    <s v="Г.Мөнхцэцэг"/>
    <x v="277"/>
    <d v="2020-06-10T00:00:00"/>
    <s v="Сум дундын малын гаралтай түүхий эд, бүтээгдэхүүний чанарын лаборатори"/>
    <s v="Үнэлгээг дахин хийх"/>
    <s v="Өмнөговь аймгийн ОНӨГ"/>
    <s v="Өмнөговь ЗД"/>
    <s v=" 6-1/3713"/>
    <s v=" 2020.06.09"/>
    <s v=" 6-1/3975"/>
    <s v="Г.Мөнхцэцэг"/>
    <s v="Улсын төсөв "/>
    <n v="180000000"/>
    <m/>
    <m/>
    <m/>
    <m/>
    <m/>
    <m/>
    <x v="0"/>
    <m/>
  </r>
  <r>
    <n v="461"/>
    <d v="2020-05-28T00:00:00"/>
    <s v="Ц.Батзул"/>
    <s v="Д.Отгонсүрэн"/>
    <x v="282"/>
    <d v="2020-06-11T00:00:00"/>
    <s v="Дэр мод үйлдвэрлэх зориулалттай цагаан дэр мод худалдан авах БАГЦ 4"/>
    <s v="Үнэлгээг дахин хийх"/>
    <s v="Улаанбаатар төмөр зам ХНН"/>
    <s v="ТӨБЗГ"/>
    <s v="6-1/3771"/>
    <s v="2020.06.11"/>
    <s v="6-1/4084"/>
    <s v="Д.Отгонсүрэн"/>
    <s v="Өөрийн хөрөнгө"/>
    <n v="5050000000"/>
    <m/>
    <m/>
    <m/>
    <m/>
    <m/>
    <m/>
    <x v="0"/>
    <m/>
  </r>
  <r>
    <n v="462"/>
    <d v="2020-05-28T00:00:00"/>
    <s v="Ц.Батзул"/>
    <s v="Д.Отгонсүрэн"/>
    <x v="283"/>
    <d v="2020-06-11T00:00:00"/>
    <s v="Автобус паркын угаах цех, кузов засвар"/>
    <s v="Захиалагчийн шийдвэр үндэслэлтэй"/>
    <s v="Зорчигч тээвэр гурав ОНӨААТҮГ"/>
    <s v="Нийслэл ЗД"/>
    <s v="6-1/3772"/>
    <s v="2020.06.10"/>
    <s v="6-1/3997"/>
    <s v="Д.Отгонсүрэн"/>
    <s v="Өөрийн хөрөнгө"/>
    <n v="2297167251"/>
    <m/>
    <m/>
    <m/>
    <m/>
    <m/>
    <m/>
    <x v="0"/>
    <n v="0"/>
  </r>
  <r>
    <n v="463"/>
    <d v="2020-05-28T00:00:00"/>
    <s v="Ц.Батзул"/>
    <s v="Б.Түвшин"/>
    <x v="284"/>
    <d v="2020-06-11T00:00:00"/>
    <s v="Хорооны Засаг даргын Тамгын газрын тоног төхөөрөмж /Улаанбаатар Сонгинохайрхан дүүрэг 18, 19, 23, 27, 29, 38, 39"/>
    <s v="Захиалагчийн шийдвэр үндэслэлтэй"/>
    <s v="Сонгинохайрхан дүүргийн ХААА"/>
    <s v="Нийслэл Зд"/>
    <m/>
    <s v="2020.06.11"/>
    <d v="4069-06-01T00:00:00"/>
    <s v="Б.Түвшин"/>
    <s v="Улсын төсөв"/>
    <n v="100000000"/>
    <m/>
    <m/>
    <m/>
    <m/>
    <m/>
    <m/>
    <x v="0"/>
    <n v="0"/>
  </r>
  <r>
    <n v="464"/>
    <d v="2020-05-28T00:00:00"/>
    <s v="Ц.Батзул"/>
    <s v="Ч.Баярмаа"/>
    <x v="285"/>
    <d v="2020-06-11T00:00:00"/>
    <s v="Цувих машины эд анги, сэлбэгүүд"/>
    <s v="Үнэлгээг дахин хийх"/>
    <s v="Эрдэнэт үйлдвэр ТӨҮГ"/>
    <s v="ТӨБЗГ"/>
    <m/>
    <s v="2020.06.11"/>
    <d v="4045-06-01T00:00:00"/>
    <s v="Ч.Баярмаа"/>
    <m/>
    <m/>
    <m/>
    <m/>
    <m/>
    <m/>
    <m/>
    <m/>
    <x v="0"/>
    <m/>
  </r>
  <r>
    <n v="465"/>
    <d v="2020-05-28T00:00:00"/>
    <s v="Ц.Батзул"/>
    <s v="Б.Түвшин"/>
    <x v="104"/>
    <d v="2020-06-11T00:00:00"/>
    <s v="Хор саармагжуулах бодис, хүнсний бүтээгдэхүүн /Эрдэнэт/"/>
    <s v="Гомдол хүлээн авах боломжгүй, шүүхэд хандах"/>
    <s v="Эрдэнэт үйлдвэр ТӨҮГ"/>
    <s v="ТӨБЗГ"/>
    <m/>
    <s v="2020.06.10"/>
    <s v="6-1/4020"/>
    <s v="Б.Түвшин"/>
    <m/>
    <m/>
    <m/>
    <m/>
    <m/>
    <m/>
    <m/>
    <m/>
    <x v="0"/>
    <m/>
  </r>
  <r>
    <n v="466"/>
    <d v="2020-05-28T00:00:00"/>
    <s v="Ц.Батзул"/>
    <s v="Г.Мөнхцэцэг"/>
    <x v="286"/>
    <d v="2020-06-11T00:00:00"/>
    <s v="Угаалга хими цэвэрлэгээний үйлчилгээ үзүүлэх"/>
    <s v="Үнэлгээг дахин хийх"/>
    <s v="МИАТ ТӨХК"/>
    <s v="ТӨБЗГ"/>
    <s v=" 6-1/3792"/>
    <s v=" 2020.06.11"/>
    <s v=" 6-1/4090"/>
    <s v="Г.Мөнхцэцэг"/>
    <s v="Өөрийн хөрөнгө "/>
    <n v="487140705"/>
    <m/>
    <m/>
    <m/>
    <m/>
    <m/>
    <m/>
    <x v="0"/>
    <m/>
  </r>
  <r>
    <n v="467"/>
    <d v="2020-05-29T00:00:00"/>
    <s v="Ц.Батзул"/>
    <s v="Д.Отгонсүрэн"/>
    <x v="171"/>
    <d v="2020-06-12T00:00:00"/>
    <s v="Электрон нивлер худалдан авах"/>
    <s v="Үнэлгээг дахин хийх"/>
    <s v="Дархан АЗЗА ТӨХК"/>
    <s v="ТӨБЗГ"/>
    <s v="6-1/3833"/>
    <s v="2020.06.12"/>
    <s v="6-1/4102"/>
    <s v="Д.Отгонсүрэн"/>
    <s v="Өөрийн хөрөнгө"/>
    <n v="12800000"/>
    <m/>
    <m/>
    <m/>
    <m/>
    <m/>
    <m/>
    <x v="0"/>
    <m/>
  </r>
  <r>
    <n v="468"/>
    <d v="2020-05-29T00:00:00"/>
    <s v="Ц.Батзул"/>
    <s v="Д.Отгонсүрэн"/>
    <x v="287"/>
    <d v="2020-06-12T00:00:00"/>
    <s v="Хөөрч буух хучилтын зурвасын их засвар "/>
    <s v="Гомдлын бүрдүүлбэр дутуу хүлээн авах боломжгүй"/>
    <s v="ИНЕГ"/>
    <s v="ЗТХС"/>
    <s v="0"/>
    <s v="2020.06.04"/>
    <s v="6-1/3830"/>
    <s v="Д.Отгонсүрэн"/>
    <s v="0"/>
    <s v="0"/>
    <m/>
    <m/>
    <m/>
    <m/>
    <m/>
    <m/>
    <x v="0"/>
    <m/>
  </r>
  <r>
    <n v="469"/>
    <d v="2020-05-29T00:00:00"/>
    <s v="Ц.Батзул"/>
    <s v="Г.Мөнхцэцэг"/>
    <x v="288"/>
    <d v="2020-06-12T00:00:00"/>
    <s v="Дулааны тоолуур нийлүүлэх"/>
    <s v="Үнэлгээг дахин хийх"/>
    <s v="Орон сууц нийтийн аж ахуйн удирдах газар ОНӨААТҮГ"/>
    <s v="Нийслэл ЗД"/>
    <s v=" 6-1/3808"/>
    <s v=" 2020.06.11"/>
    <s v=" 6-1/4043"/>
    <s v="Г.Мөнхцэцэг"/>
    <s v="Өөрийн хөрөнгө "/>
    <n v="36745500"/>
    <m/>
    <m/>
    <m/>
    <m/>
    <m/>
    <m/>
    <x v="0"/>
    <m/>
  </r>
  <r>
    <n v="470"/>
    <d v="2020-05-29T00:00:00"/>
    <s v="Ц.Батзул"/>
    <s v="Б.Түвшин"/>
    <x v="289"/>
    <d v="2020-06-12T00:00:00"/>
    <s v="Баянгол дүүргийн нийтийн зориулалттай орон сууцны барилгын фасад /5,6,18 дугаар хороо/ "/>
    <s v="Үнэлгээг дахин хийх"/>
    <s v="НХААГ"/>
    <s v="Нийслэл ЗД"/>
    <m/>
    <s v="2020.06.11"/>
    <s v="6-1/4070"/>
    <s v="Г.Мөнхцэцэг"/>
    <s v="Нийслэлийн төсвийн хөрөнгө"/>
    <n v="2060200000"/>
    <m/>
    <m/>
    <m/>
    <m/>
    <m/>
    <m/>
    <x v="0"/>
    <m/>
  </r>
  <r>
    <n v="471"/>
    <d v="2020-05-29T00:00:00"/>
    <s v="Ц.Батзул"/>
    <s v="Д.Номингэрэл"/>
    <x v="290"/>
    <d v="2020-06-12T00:00:00"/>
    <s v="Алтай сумын цэцэрлэгийн барилгын их засварын ажил"/>
    <s v="Захиалагчийн шийдвэр үндэслэлтэй"/>
    <s v="Баян-Өлгий аймгийн ЗДТГ"/>
    <s v="Баян-Өлгий ЗД"/>
    <d v="3803-06-01T00:00:00"/>
    <s v="2020.06.12"/>
    <d v="4104-06-01T00:00:00"/>
    <s v="Д.Номингэрэл"/>
    <s v="Улсын төсөв"/>
    <n v="160000000"/>
    <m/>
    <m/>
    <m/>
    <m/>
    <m/>
    <m/>
    <x v="0"/>
    <n v="0"/>
  </r>
  <r>
    <n v="472"/>
    <d v="2020-05-29T00:00:00"/>
    <s v="Ц.Батзул"/>
    <s v="Ч.Баярмаа"/>
    <x v="291"/>
    <d v="2020-06-12T00:00:00"/>
    <s v="Цувих машины эд анги, сэлбэгүүд"/>
    <s v="Үнэлгээг дахин хийх"/>
    <s v="Эрдэнэт үйлдвэр ТӨҮГ"/>
    <s v="ТӨБЗГ"/>
    <m/>
    <s v="2020.06.11"/>
    <d v="4045-06-01T00:00:00"/>
    <s v="Г.Мөнхцэцэг"/>
    <m/>
    <m/>
    <m/>
    <m/>
    <m/>
    <m/>
    <m/>
    <m/>
    <x v="0"/>
    <m/>
  </r>
  <r>
    <n v="473"/>
    <d v="2020-05-29T00:00:00"/>
    <s v="Ц.Батзул"/>
    <s v="Г.Мөнхцэцэг"/>
    <x v="217"/>
    <d v="2020-06-12T00:00:00"/>
    <s v="Хими, хүчдэл, өндөрт ажиллах хамгаалах хэрэгсэл"/>
    <s v="Үнэлгээг дахин хийх"/>
    <s v="Дулааны III цахилгаан станц ТӨХК"/>
    <s v="ЭХС"/>
    <s v=" 6-1/3849"/>
    <s v=" 2020.06.10"/>
    <s v=" 6-1/3998"/>
    <s v="Г.Мөнхцэцэг"/>
    <s v="Өөрийн хөрөнгө "/>
    <n v="35000000"/>
    <m/>
    <m/>
    <m/>
    <m/>
    <m/>
    <m/>
    <x v="0"/>
    <m/>
  </r>
  <r>
    <n v="474"/>
    <d v="2020-05-29T00:00:00"/>
    <s v="Ц.Батзул"/>
    <s v="Г.Мөнхцэцэг"/>
    <x v="292"/>
    <d v="2020-06-12T00:00:00"/>
    <s v="Ахманд настан, хүүхдийн эмнэлгийн барилгын /Баянзүрх дүүрэг/"/>
    <s v="Гомдлын бүрдүүлбэр дутуу хүлээн авах боломжгүй"/>
    <s v="ТХААГ"/>
    <s v="ЕС"/>
    <s v=" -"/>
    <s v=" 2020.06.04"/>
    <s v=" 6-1/3810"/>
    <s v="Г.Мөнхцэцэг"/>
    <m/>
    <m/>
    <m/>
    <m/>
    <m/>
    <m/>
    <m/>
    <m/>
    <x v="0"/>
    <m/>
  </r>
  <r>
    <n v="475"/>
    <d v="2020-05-29T00:00:00"/>
    <s v="Ц.Батзул"/>
    <s v="Б.Түвшин"/>
    <x v="16"/>
    <d v="2020-06-12T00:00:00"/>
    <s v="Батмөнх даян хааны талбайн гэрэлтүүлэг, лед дэлгэцийг шинэчлэх"/>
    <s v="Үнэлгээг дахин хийх"/>
    <s v="Өмнөговь аймгийн ЗДТГ"/>
    <s v="Өмнөговь ЗД"/>
    <m/>
    <s v="2020.06.10"/>
    <s v="6-1/4019"/>
    <s v="Б.Түвшин"/>
    <s v="Орон нутгийн төсөв"/>
    <n v="220000000"/>
    <m/>
    <m/>
    <m/>
    <m/>
    <m/>
    <m/>
    <x v="0"/>
    <m/>
  </r>
  <r>
    <n v="476"/>
    <d v="2020-05-29T00:00:00"/>
    <s v="Ц.Батзул"/>
    <s v="Ч.Баярмаа"/>
    <x v="293"/>
    <d v="2020-06-12T00:00:00"/>
    <s v="Амгалан дахь төв засварын үйлдвэрийн халаалтын зуухыг ЦТД болгон шинэчлэх, Амгалан дулааны станцын төвийн шугамтай холбох ажил"/>
    <s v="Үнэлгээг дахин хийх"/>
    <s v="Улаанбаатар төмөр зам ХНН"/>
    <s v="ТӨБЗГ"/>
    <m/>
    <s v="2020.06.12"/>
    <d v="4099-06-01T00:00:00"/>
    <s v="Г.Мөнхцэцэг"/>
    <m/>
    <m/>
    <m/>
    <m/>
    <m/>
    <m/>
    <m/>
    <m/>
    <x v="0"/>
    <m/>
  </r>
  <r>
    <n v="477"/>
    <d v="2020-05-29T00:00:00"/>
    <s v="Ц.Батзул"/>
    <s v="Д.Отгонсүрэн"/>
    <x v="142"/>
    <d v="2020-06-12T00:00:00"/>
    <s v="Өрхийн эрүүл мэндийн төвийн тоног төхөөрөмж /Улаанбаатар, Баянгол дүүрэг 11, 15, 16, 17, 18, 19 дүгээр хороо/"/>
    <s v="Үнэлгээг дахин хийх"/>
    <s v="ТХААГ"/>
    <s v="ЕС"/>
    <s v="6-1/3831"/>
    <s v="2020.06.16"/>
    <s v=" 6-1/4101"/>
    <s v="Д.Отгонсүрэн"/>
    <s v="Улсын төсөв"/>
    <n v="300000000"/>
    <m/>
    <m/>
    <m/>
    <m/>
    <m/>
    <m/>
    <x v="0"/>
    <m/>
  </r>
  <r>
    <n v="478"/>
    <d v="2020-05-29T00:00:00"/>
    <s v="Ц.Батзул"/>
    <s v="Б.Түвшин"/>
    <x v="237"/>
    <d v="2020-06-12T00:00:00"/>
    <s v="Тусгай зориулалтын автомашин нийлүүлэх"/>
    <s v="Үнэлгээг дахин хийх"/>
    <s v="Эрдэнэт үйлдвэр ТӨҮГ"/>
    <s v="ТӨБЗГ"/>
    <m/>
    <s v="2020.06.10"/>
    <s v="6-1/4008"/>
    <s v="Б.Түвшин"/>
    <s v="Өөрийн хөрөнгө"/>
    <n v="5030341000"/>
    <m/>
    <m/>
    <m/>
    <m/>
    <m/>
    <m/>
    <x v="0"/>
    <m/>
  </r>
  <r>
    <n v="479"/>
    <d v="2020-06-02T00:00:00"/>
    <s v="Ц.Батзул"/>
    <s v="Ц.Батзул"/>
    <x v="294"/>
    <d v="2020-06-16T00:00:00"/>
    <s v="Ахманд настан, хүүхдийн эмнэлгийн барилгын /Баянзүрх дүүрэг/"/>
    <s v="Гомдлоо эргүүлэн татсан"/>
    <s v="ТХААГ"/>
    <s v="ЕС"/>
    <s v=" 6-1/3811"/>
    <s v=" 2020.06.15"/>
    <s v=" 6-1/4146"/>
    <s v="Г.Мөнхцэцэг"/>
    <m/>
    <m/>
    <m/>
    <m/>
    <m/>
    <m/>
    <m/>
    <m/>
    <x v="0"/>
    <m/>
  </r>
  <r>
    <n v="480"/>
    <d v="2020-06-02T00:00:00"/>
    <s v="Ц.Батзул"/>
    <s v="Ц.Батзул"/>
    <x v="295"/>
    <d v="2020-06-16T00:00:00"/>
    <s v="Ахманд настан, хүүхдийн эмнэлгийн барилгын /Баянзүрх дүүрэг/"/>
    <s v="Гомдлоо эргүүлэн татсан"/>
    <s v="ТХААГ"/>
    <s v="ЕС"/>
    <m/>
    <m/>
    <m/>
    <s v="Г.Мөнхцэцэг"/>
    <m/>
    <m/>
    <m/>
    <m/>
    <m/>
    <m/>
    <m/>
    <m/>
    <x v="0"/>
    <m/>
  </r>
  <r>
    <n v="481"/>
    <d v="2020-06-02T00:00:00"/>
    <s v="Ц.Батзул"/>
    <s v="Д.Номингэрэл"/>
    <x v="296"/>
    <d v="2020-06-16T00:00:00"/>
    <s v="Холхивч багц-3 нийлүүлэх"/>
    <s v="Үнэлгээг дахин хийх"/>
    <s v="Эрдэнэт үйлдвэр ТӨҮГ"/>
    <s v="ТӨБЗГ"/>
    <d v="3804-06-01T00:00:00"/>
    <s v="2020.06.16"/>
    <d v="4177-06-01T00:00:00"/>
    <s v="Д.Номингэрэл"/>
    <s v="Өөрийн хөрөнгө"/>
    <n v="677848635"/>
    <m/>
    <m/>
    <m/>
    <m/>
    <m/>
    <m/>
    <x v="0"/>
    <m/>
  </r>
  <r>
    <n v="482"/>
    <d v="2020-06-02T00:00:00"/>
    <s v="Ц.Батзул"/>
    <s v="Д.Отгонсүрэн"/>
    <x v="147"/>
    <d v="2020-06-16T00:00:00"/>
    <s v="Уянга сумын төвийн хогийн цэгийг цэгцдэх ковш худалдан авах "/>
    <s v="Гомдол хүлээн авах боломжгүй, шүүхэд хандах"/>
    <s v="Өвөрхангай аймгийн Уянга сумын ЗДТГ"/>
    <s v="Өвөрхангай ЗД"/>
    <s v="0"/>
    <s v="2020.06.04"/>
    <s v="6-1/3836"/>
    <s v="Д.Отгонсүрэн"/>
    <s v="0"/>
    <s v="0"/>
    <m/>
    <m/>
    <m/>
    <m/>
    <m/>
    <m/>
    <x v="0"/>
    <m/>
  </r>
  <r>
    <n v="483"/>
    <d v="2020-06-02T00:00:00"/>
    <s v="Ц.Батзул"/>
    <s v="Б.Түвшин"/>
    <x v="55"/>
    <d v="2020-06-16T00:00:00"/>
    <s v="Батмөнх даян хааны талбайн гэрэлтүүлэг, лед дэлгэцийг шинэчлэх"/>
    <s v="Тендер шалгаруулалтыг хүчингүй болгох"/>
    <s v="Өмнөговь аймгийн ЗДТГ"/>
    <s v="Өмнөговь ЗД"/>
    <m/>
    <s v="2020.06.10"/>
    <s v="6-1/4019"/>
    <s v="Б.Түвшин"/>
    <s v="Орон нутгийн төсөв"/>
    <n v="220000000"/>
    <m/>
    <m/>
    <m/>
    <m/>
    <m/>
    <m/>
    <x v="0"/>
    <m/>
  </r>
  <r>
    <n v="484"/>
    <d v="2020-06-02T00:00:00"/>
    <s v="Ц.Батзул"/>
    <s v="Б.Түвшин"/>
    <x v="65"/>
    <d v="2020-06-16T00:00:00"/>
    <s v="Сервер нийлүүлэгчийг сонгох"/>
    <s v="Үнэлгээг дахин хийх"/>
    <s v="УСУГ"/>
    <s v="Нийслэл ЗД"/>
    <m/>
    <s v="2020.06.11"/>
    <s v="6-1/4072"/>
    <s v="Б.Түвшин"/>
    <s v="Өөрийн хөрөнгө"/>
    <n v="98000000"/>
    <m/>
    <m/>
    <m/>
    <m/>
    <m/>
    <m/>
    <x v="0"/>
    <m/>
  </r>
  <r>
    <n v="485"/>
    <d v="2020-06-02T00:00:00"/>
    <s v="Ц.Батзул"/>
    <s v="Д.Отгонсүрэн"/>
    <x v="297"/>
    <d v="2020-06-16T00:00:00"/>
    <s v="Сургуулийн барилга, спорт заал, 320 суудал /Хөвсгөл, Их уул сум/"/>
    <s v="Үнэлгээг дахин хийх"/>
    <s v="Хөвсгөл ОНӨГ"/>
    <s v="БСШУСС"/>
    <s v="6-1/3834"/>
    <s v="2020.06.16"/>
    <s v="6-1/4173"/>
    <s v="Д.Отгонсүрэн"/>
    <s v="УТХО"/>
    <n v="3500000000"/>
    <m/>
    <m/>
    <m/>
    <m/>
    <m/>
    <m/>
    <x v="0"/>
    <m/>
  </r>
  <r>
    <n v="486"/>
    <d v="2020-06-02T00:00:00"/>
    <s v="Ц.Батзул"/>
    <s v="Г.Мөнхцэцэг"/>
    <x v="298"/>
    <d v="2020-06-16T00:00:00"/>
    <s v="Сэлэнгэ аймгийн Зүүнбүрэн сумын Төрийн үйлчилгээний нэгдсэн төвийн барилгын гадна фасад засвар"/>
    <s v="Үнэлгээг дахин хийх"/>
    <s v="Сэлэнгэ аймгийн Зүүнбүрэн сум"/>
    <s v="Сэлэнгэ ЗД"/>
    <s v=" 6-1/3809"/>
    <s v=" 2020.06.09"/>
    <s v=" 6-1/3974"/>
    <s v="Г.Мөнхцэцэг"/>
    <s v="Орон нутгийн төсөв "/>
    <n v="51085200"/>
    <m/>
    <m/>
    <m/>
    <m/>
    <m/>
    <m/>
    <x v="0"/>
    <m/>
  </r>
  <r>
    <n v="487"/>
    <d v="2020-06-02T00:00:00"/>
    <s v="Ц.Батзул"/>
    <s v="Д.Номингэрэл"/>
    <x v="299"/>
    <d v="2020-06-16T00:00:00"/>
    <s v="Байгаль орчны нөлөөллийн нарийвчилсан үнэлгээ"/>
    <s v="Захиалагчийн шийдвэр үндэслэлтэй"/>
    <s v="ЭХЯ"/>
    <s v="ЭХС"/>
    <d v="3872-06-01T00:00:00"/>
    <s v="2020.06.12"/>
    <s v=" 6-1/4093"/>
    <s v="Д.Номингэрэл"/>
    <s v="Орон нутгийн төсөв "/>
    <n v="516000000"/>
    <m/>
    <m/>
    <m/>
    <m/>
    <m/>
    <m/>
    <x v="0"/>
    <n v="0"/>
  </r>
  <r>
    <n v="488"/>
    <d v="2020-06-02T00:00:00"/>
    <s v="Ц.Батзул"/>
    <s v="Б.Түвшин"/>
    <x v="300"/>
    <d v="2020-06-16T00:00:00"/>
    <s v="Тусгай зориулалтын автомашин нийлүүлэх"/>
    <s v="Үнэлгээг дахин хийх"/>
    <s v="Эрдэнэт үйлдвэр ТӨҮГ"/>
    <s v="ТӨБЗГ"/>
    <m/>
    <s v="2020.06.10"/>
    <s v="6-1/4008"/>
    <s v="Б.Түвшин"/>
    <s v="Өөрийн хөрөнгө"/>
    <n v="5030341000"/>
    <m/>
    <m/>
    <m/>
    <m/>
    <m/>
    <m/>
    <x v="0"/>
    <m/>
  </r>
  <r>
    <n v="489"/>
    <d v="2020-06-02T00:00:00"/>
    <s v="Ц.Батзул"/>
    <s v="Б.Түвшин"/>
    <x v="301"/>
    <d v="2020-06-16T00:00:00"/>
    <s v="Цэцэрлэгийн барилга, 240 ор /НД, 4 дүгээр хороо/"/>
    <s v="Үнэлгээг дахин хийх"/>
    <s v="НХААГ"/>
    <s v="Нийслэл ЗД"/>
    <m/>
    <s v="2020.06.11"/>
    <s v="6-1/4072"/>
    <s v="Б.Түвшин"/>
    <s v="Нийслэлийн төсвийн хөрөнгө"/>
    <n v="2200000000"/>
    <m/>
    <m/>
    <m/>
    <m/>
    <m/>
    <m/>
    <x v="0"/>
    <m/>
  </r>
  <r>
    <n v="490"/>
    <d v="2020-06-02T00:00:00"/>
    <s v="Ц.Батзул"/>
    <s v="Б.Түвшин"/>
    <x v="193"/>
    <d v="2020-06-16T00:00:00"/>
    <s v="Сургуулийн барилгын өргөтгөл /Хэнтий, Баян-Адрага сум/"/>
    <s v="Тендер шалгаруулалтыг хүчингүй болгох"/>
    <s v="ТХААГ"/>
    <s v="ЕС"/>
    <m/>
    <s v="2020.06.15"/>
    <s v=" 6-1/4113"/>
    <s v="Б.Түвшин"/>
    <s v="Улсын төсөв"/>
    <n v="1500000000"/>
    <m/>
    <m/>
    <m/>
    <m/>
    <m/>
    <m/>
    <x v="0"/>
    <m/>
  </r>
  <r>
    <n v="491"/>
    <d v="2020-06-02T00:00:00"/>
    <s v="Ц.Батзул"/>
    <s v="Д.Отгонсүрэн"/>
    <x v="67"/>
    <d v="2020-06-16T00:00:00"/>
    <s v="Зуны гутал, Өвлийн гутал"/>
    <s v="Захиалагчийн шийдвэр үндэслэлтэй"/>
    <s v="Баруун бүсийн эрчим хүчний систем ТӨХК"/>
    <s v="ЭХС"/>
    <s v="6-1/3832"/>
    <s v="2020.06.16"/>
    <s v="6-1/4175"/>
    <s v="Д.Отгонсүрэн"/>
    <s v="Өөрийн хөрөнгө"/>
    <n v="29580000"/>
    <m/>
    <m/>
    <m/>
    <m/>
    <m/>
    <m/>
    <x v="0"/>
    <n v="0"/>
  </r>
  <r>
    <n v="492"/>
    <d v="2020-06-02T00:00:00"/>
    <s v="Ц.Батзул"/>
    <s v="Д.Отгонсүрэн"/>
    <x v="67"/>
    <d v="2020-06-16T00:00:00"/>
    <s v="Зуны хувцас, Өвлийн хувцас"/>
    <s v="Захиалагчийн шийдвэр үндэслэлтэй"/>
    <s v="Баруун бүсийн эрчим хүчний систем ТӨХК"/>
    <s v="ЭХС"/>
    <s v="6-1/3832"/>
    <s v="2020.06.16"/>
    <s v="6-1/4174"/>
    <s v="Д.Отгонсүрэн"/>
    <s v="Өөрийн хөрөнгө"/>
    <n v="31620000"/>
    <m/>
    <m/>
    <m/>
    <m/>
    <m/>
    <m/>
    <x v="0"/>
    <n v="0"/>
  </r>
  <r>
    <n v="493"/>
    <d v="2020-06-03T00:00:00"/>
    <s v="Ц.Батзул"/>
    <s v="Б.Түвшин"/>
    <x v="302"/>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s v="Захиалагчийн шийдвэр үндэслэлтэй"/>
    <s v="Мал эмнэлгийн ерөнхий газар"/>
    <s v="ХХААХҮС"/>
    <m/>
    <s v="2020.06.15"/>
    <s v=" 6-1/4139"/>
    <s v="Б.Түвшин"/>
    <s v="Улсын төсөв"/>
    <n v="80000000"/>
    <m/>
    <m/>
    <m/>
    <m/>
    <m/>
    <m/>
    <x v="0"/>
    <n v="0"/>
  </r>
  <r>
    <n v="494"/>
    <d v="2020-06-03T00:00:00"/>
    <s v="Ц.Батзул"/>
    <s v="Д.Отгонсүрэн"/>
    <x v="303"/>
    <d v="2020-06-17T00:00:00"/>
    <s v="Нийслэлийн эрүүл мэндийн харьяа байгууллагуудын 2020 он хэрэглэх эм, эмнэлгийн хэрэгсэл БАГЦ-5"/>
    <s v="Үнэлгээг дахин хийх"/>
    <s v="НХААГ"/>
    <s v="Нийслэл ЗД"/>
    <s v="6-1/4168"/>
    <s v="2020.06.17"/>
    <s v="6-1/4207"/>
    <s v="Д.Отгонсүрэн"/>
    <s v="УТХО"/>
    <n v="253744000"/>
    <m/>
    <m/>
    <m/>
    <m/>
    <m/>
    <m/>
    <x v="0"/>
    <m/>
  </r>
  <r>
    <n v="495"/>
    <d v="2020-06-03T00:00:00"/>
    <s v="Ц.Батзул"/>
    <s v="Э.Билгүүн"/>
    <x v="304"/>
    <d v="2020-06-17T00:00:00"/>
    <s v="Соёлын төвийн барилга, 200 суудал /Дорнод, Булган сум/"/>
    <s v="Гомдол хүлээн авах боломжгүй, шүүхэд хандах"/>
    <s v="Дорнод аймгийн ОНӨГ"/>
    <s v="Дорнод ЗД"/>
    <m/>
    <s v="2020.06.10"/>
    <d v="3989-06-01T00:00:00"/>
    <s v="Э.Билгүүн"/>
    <m/>
    <m/>
    <m/>
    <m/>
    <m/>
    <m/>
    <m/>
    <m/>
    <x v="0"/>
    <m/>
  </r>
  <r>
    <n v="496"/>
    <d v="2020-06-03T00:00:00"/>
    <s v="Ц.Батзул"/>
    <s v="Г.Мөнхцэцэг"/>
    <x v="305"/>
    <d v="2020-06-17T00:00:00"/>
    <s v="Ахуйн хэрэглээний бараа"/>
    <s v="Тендер шалгаруулалтыг хүчингүй болгох"/>
    <s v="Ахмад настаны үндэсний төв"/>
    <s v="ХНХС"/>
    <s v=" 6-1/3904"/>
    <s v=" 2020.06.17"/>
    <s v=" 6-1/4262"/>
    <s v="Г.Мөнхцэцэг"/>
    <s v="Улсын төсөв "/>
    <n v="51056700"/>
    <m/>
    <m/>
    <m/>
    <m/>
    <m/>
    <m/>
    <x v="0"/>
    <m/>
  </r>
  <r>
    <n v="497"/>
    <d v="2020-06-03T00:00:00"/>
    <s v="Ц.Батзул"/>
    <s v="Б.Түвшин"/>
    <x v="189"/>
    <d v="2020-06-17T00:00:00"/>
    <s v="Завхан аймгийн Идэр сумын 320 хүүхдийн хичээлийн байр, спорт заалны барилга угсралтын ажил"/>
    <s v="Гомдол хүлээн авах боломжгүй, шүүхэд хандах"/>
    <s v="Завхан аймгийн ОНӨГ"/>
    <s v="Завхан ЗД"/>
    <m/>
    <s v="2020.06.08"/>
    <s v="6-1/3892"/>
    <s v="Б.Түвшин"/>
    <m/>
    <m/>
    <m/>
    <m/>
    <m/>
    <m/>
    <m/>
    <m/>
    <x v="0"/>
    <m/>
  </r>
  <r>
    <n v="498"/>
    <d v="2020-06-03T00:00:00"/>
    <s v="Ц.Батзул"/>
    <s v="Г.Мөнхцэцэг"/>
    <x v="306"/>
    <d v="2020-06-17T00:00:00"/>
    <s v="Сургууль цэцэрлэгийн барилгын дулаан алдагдалыг бууруулах, эрчим хүчний үр ашгийг нэмэгдүүлэх засвар шинэчлэлт хийх"/>
    <s v="Гомдлын бүрдүүлбэр дутуу хүлээн авах боломжгүй"/>
    <s v="НХААГ"/>
    <s v="Нийслэл Зд"/>
    <s v=" -"/>
    <s v=" 2020.06.08"/>
    <s v=" 6-1/3902"/>
    <s v="Г.Мөнхцэцэг"/>
    <m/>
    <m/>
    <m/>
    <m/>
    <m/>
    <m/>
    <m/>
    <m/>
    <x v="0"/>
    <m/>
  </r>
  <r>
    <n v="499"/>
    <d v="2020-06-03T00:00:00"/>
    <s v="Ц.Батзул"/>
    <s v="Г.Мөнхцэцэг"/>
    <x v="4"/>
    <d v="2020-06-17T00:00:00"/>
    <s v="Засаг даргын тамгын газар тоног төхөөрөмж нийлүүлэх"/>
    <s v="Үнэлгээг дахин хийх"/>
    <s v="Увс аймгийн ОНӨГ"/>
    <s v="Увс Зд"/>
    <s v=" 6-1/3930"/>
    <s v=" 2020.06.17"/>
    <s v=" 6-1/4200"/>
    <s v="Г.Мөнхцэцэг"/>
    <s v="Улсын төсөв "/>
    <n v="48000000"/>
    <m/>
    <m/>
    <m/>
    <m/>
    <m/>
    <m/>
    <x v="0"/>
    <m/>
  </r>
  <r>
    <n v="500"/>
    <d v="2020-06-03T00:00:00"/>
    <s v="Ц.Батзул"/>
    <s v="Д.Отгонсүрэн"/>
    <x v="307"/>
    <d v="2020-06-17T00:00:00"/>
    <s v="Бичгийн хэрэгсэл нийлүүлэх  "/>
    <s v="Гомдол хүлээн авах боломжгүй, шүүхэд хандах"/>
    <s v="УСУГ"/>
    <s v="Нийслэл Зд"/>
    <s v="6-1/3914"/>
    <s v="2020.06.17"/>
    <s v="6-1/4209"/>
    <s v="Д.Отгонсүрэн"/>
    <s v="0"/>
    <s v="0"/>
    <m/>
    <m/>
    <m/>
    <m/>
    <m/>
    <m/>
    <x v="0"/>
    <m/>
  </r>
  <r>
    <n v="501"/>
    <d v="2020-06-03T00:00:00"/>
    <s v="Ц.Батзул"/>
    <s v="Б.Түвшин"/>
    <x v="308"/>
    <d v="2020-06-17T00:00:00"/>
    <s v="Гэр хорооллын нүхэн жорлонг шинэчлэх "/>
    <s v="Үнэлгээг дахин хийх"/>
    <s v="БОАЖЯ"/>
    <s v="БОАЖС"/>
    <m/>
    <s v="2020.06.18"/>
    <s v="6-1/4258"/>
    <s v="Б.Түвшин"/>
    <s v="Улсын төсөв"/>
    <n v="2900000000"/>
    <m/>
    <m/>
    <m/>
    <m/>
    <m/>
    <m/>
    <x v="0"/>
    <m/>
  </r>
  <r>
    <n v="502"/>
    <d v="2020-06-03T00:00:00"/>
    <s v="Ц.Батзул"/>
    <s v="Д.Номингэрэл"/>
    <x v="309"/>
    <d v="2020-06-17T00:00:00"/>
    <s v="Даланзадгад суманд 1200 хүүхдийн сургуулийн барилга"/>
    <s v="Үнэлгээг дахин хийх"/>
    <s v="Өмнөговь аймгийн ОНӨГ"/>
    <s v="Өмнөговь ЗД"/>
    <d v="3886-06-01T00:00:00"/>
    <s v="2020.06.15"/>
    <d v="4136-06-01T00:00:00"/>
    <s v="Д.Номингэрэл"/>
    <s v="Говийн оюу хөгжлийг дэмжих сан"/>
    <n v="14167100000"/>
    <m/>
    <m/>
    <m/>
    <m/>
    <m/>
    <m/>
    <x v="0"/>
    <m/>
  </r>
  <r>
    <n v="503"/>
    <d v="2020-06-04T00:00:00"/>
    <s v="Ц.Батзул"/>
    <s v="Д.Номингэрэл"/>
    <x v="16"/>
    <d v="2020-06-18T00:00:00"/>
    <s v="Сумдын соёлын төвийн техник, хэрэгсэл, хөгжмийн зэмсэгээр хангах"/>
    <s v="Захиалагчийн шийдвэр үндэслэлтэй"/>
    <s v="Завхан аймгийн ОНӨГ"/>
    <s v="Завхан ЗД"/>
    <d v="3887-06-01T00:00:00"/>
    <s v="2020.06.18"/>
    <d v="4239-06-01T00:00:00"/>
    <s v="Д.Номингэрэл"/>
    <s v="Орон нутгийн хөгжлийн сан"/>
    <n v="60000000"/>
    <m/>
    <m/>
    <m/>
    <m/>
    <m/>
    <m/>
    <x v="0"/>
    <n v="0"/>
  </r>
  <r>
    <n v="504"/>
    <d v="2020-06-04T00:00:00"/>
    <s v="Ц.Батзул"/>
    <s v="Ч.Баярмаа"/>
    <x v="310"/>
    <d v="2020-06-18T00:00:00"/>
    <s v="Дорнод аймгийн Халхгол сумын шинэ төвийн үйл ажиллагааг дэмжих Багц 2,"/>
    <s v="Үнэлгээг дахин хийх"/>
    <s v="Дорнод аймгийн ОНӨГ"/>
    <s v="Дорнод ЗД"/>
    <m/>
    <s v="2020.06.12"/>
    <d v="4133-06-01T00:00:00"/>
    <s v="Г.Мөнхцэцэг"/>
    <m/>
    <m/>
    <m/>
    <m/>
    <m/>
    <m/>
    <m/>
    <m/>
    <x v="0"/>
    <m/>
  </r>
  <r>
    <n v="505"/>
    <d v="2020-06-04T00:00:00"/>
    <s v="Ц.Батзул"/>
    <s v="Ч.Баярмаа"/>
    <x v="310"/>
    <d v="2020-06-18T00:00:00"/>
    <s v="Дорнод аймгийн Халхгол сумын шинэ төвийн үйл ажиллагааг дэмжих Багц 3"/>
    <s v="Гомдлоо эргүүлэн татсан"/>
    <s v="Дорнод аймгийн ОНӨГ"/>
    <s v="Дорнод ЗД"/>
    <m/>
    <s v="2020.06.16"/>
    <d v="4163-06-01T00:00:00"/>
    <s v="Ч.Баярмаа"/>
    <m/>
    <n v="300000000"/>
    <m/>
    <m/>
    <m/>
    <m/>
    <m/>
    <m/>
    <x v="0"/>
    <m/>
  </r>
  <r>
    <n v="506"/>
    <d v="2020-06-04T00:00:00"/>
    <s v="Ц.Батзул"/>
    <s v="Д.Номингэрэл"/>
    <x v="311"/>
    <d v="2020-06-18T00:00:00"/>
    <s v="Эрдэнэбүрэнгийн усан цахилгаан станцын төслийн байгаль орчны нөлөөллийн нарийвчилсан үнэлгээ хийх"/>
    <s v="Захиалагчийн шийдвэр үндэслэлтэй"/>
    <s v="ЭХЯ"/>
    <s v="ЭХС"/>
    <d v="3872-06-01T00:00:00"/>
    <s v="2020.06.11"/>
    <d v="4056-06-01T00:00:00"/>
    <s v="Д.Номингэрэл"/>
    <s v="Улсын төсөв"/>
    <n v="516000000"/>
    <m/>
    <m/>
    <m/>
    <m/>
    <m/>
    <m/>
    <x v="0"/>
    <n v="0"/>
  </r>
  <r>
    <n v="507"/>
    <d v="2020-06-04T00:00:00"/>
    <s v="Ц.Батзул"/>
    <s v="Ч.Баярмаа"/>
    <x v="312"/>
    <d v="2020-06-18T00:00:00"/>
    <s v="Төвлөрсөн эрчим хүчний 10 кВт шугам сүлжээг 35 кВт-аар солих ажлын зураг"/>
    <s v="Захиалагчийн шийдвэр үндэслэлтэй"/>
    <s v="Дорнод аймгийн ОНӨГ"/>
    <s v="Дорнод ЗД"/>
    <m/>
    <s v="2020.06.15"/>
    <d v="4134-06-01T00:00:00"/>
    <s v="Г.Мөнхцэцэг"/>
    <m/>
    <m/>
    <m/>
    <m/>
    <m/>
    <m/>
    <m/>
    <m/>
    <x v="0"/>
    <n v="0"/>
  </r>
  <r>
    <n v="508"/>
    <d v="2020-06-04T00:00:00"/>
    <s v="Ц.Батзул"/>
    <s v="Г.Мөнхцэцэг"/>
    <x v="218"/>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s v="Захиалагчийн шийдвэр үндэслэлтэй"/>
    <s v="Увс аймгийн ОНӨГ"/>
    <s v="Увс Зд"/>
    <m/>
    <s v=" 2020.06.18"/>
    <s v=" 6-1/4256"/>
    <s v="Г.Мөнхцэцэг"/>
    <s v="Улсын төсөв "/>
    <n v="77000000"/>
    <m/>
    <m/>
    <m/>
    <m/>
    <m/>
    <m/>
    <x v="0"/>
    <n v="0"/>
  </r>
  <r>
    <n v="509"/>
    <d v="2020-06-04T00:00:00"/>
    <s v="Ц.Батзул"/>
    <s v="Б.Түвшин"/>
    <x v="103"/>
    <d v="2020-06-18T00:00:00"/>
    <s v="Тусгай зориулалтын автомашин нийлүүлэх"/>
    <s v="Гомдол хүлээн авах боломжгүй, шүүхэд хандах"/>
    <s v="Эрдэнэт үйлдвэр ТӨҮГ"/>
    <s v="ТӨБЗГ"/>
    <m/>
    <s v="2020.06.10"/>
    <s v="6-1/4035"/>
    <s v="Б.Түвшин"/>
    <m/>
    <m/>
    <m/>
    <m/>
    <m/>
    <m/>
    <m/>
    <m/>
    <x v="0"/>
    <m/>
  </r>
  <r>
    <n v="510"/>
    <d v="2020-06-04T00:00:00"/>
    <s v="Ц.Батзул"/>
    <s v="Б.Түвшин"/>
    <x v="313"/>
    <d v="2020-06-18T00:00:00"/>
    <s v="Хүчний трансформатор 80 мва"/>
    <s v="Үнэлгээг дахин хийх"/>
    <s v="Эрдэнэт үйлдвэр ТӨҮГ"/>
    <s v="ТӨБЗГ"/>
    <m/>
    <s v="2020.06.11"/>
    <s v="6-1/4069"/>
    <s v="Б.Түвшин"/>
    <s v="Өөрийн хөрөнгө"/>
    <n v="40534614"/>
    <m/>
    <m/>
    <m/>
    <m/>
    <m/>
    <m/>
    <x v="0"/>
    <m/>
  </r>
  <r>
    <n v="511"/>
    <d v="2020-06-04T00:00:00"/>
    <s v="Ц.Батзул"/>
    <s v="Б.Түвшин"/>
    <x v="229"/>
    <d v="2020-06-18T00:00:00"/>
    <s v="Хүчний трансформатор 80 мва"/>
    <s v="Гомдол хүлээн авах боломжгүй, шүүхэд хандах"/>
    <s v="Эрдэнэт үйлдвэр ТӨҮГ"/>
    <s v="ТӨБЗГ"/>
    <m/>
    <s v="2020.06.11"/>
    <s v="6-1/4070"/>
    <s v="Б.Түвшин"/>
    <m/>
    <m/>
    <m/>
    <m/>
    <m/>
    <m/>
    <m/>
    <m/>
    <x v="0"/>
    <m/>
  </r>
  <r>
    <n v="512"/>
    <d v="2020-06-04T00:00:00"/>
    <s v="Ц.Батзул"/>
    <s v="Г.Мөнхцэцэг"/>
    <x v="314"/>
    <d v="2020-06-18T00:00:00"/>
    <s v="Өрхийн эрүүл мнэдийн төвийн барилга /Орхон, Баян-Өндөр сум, их залуу баг/"/>
    <s v="Гомдлын бүрдүүлбэр дутуу хүлээн авах боломжгүй"/>
    <s v="ТХААГ"/>
    <s v="ЕС"/>
    <s v=" -"/>
    <s v=" 2020.06.09"/>
    <s v=" 6-1/3972"/>
    <s v="Г.Мөнхцэцэг"/>
    <s v="Улсын төсөв "/>
    <n v="1500000000"/>
    <m/>
    <m/>
    <m/>
    <m/>
    <m/>
    <m/>
    <x v="0"/>
    <m/>
  </r>
  <r>
    <n v="513"/>
    <d v="2020-06-04T00:00:00"/>
    <s v="Ц.Батзул"/>
    <s v="Б.Түвшин"/>
    <x v="315"/>
    <d v="2020-06-18T00:00:00"/>
    <s v="Баянгол дүүргийн нийтийн зориулалттай орон сууцны барилгын фасад /5,6,18 дугаар хороо/ "/>
    <s v="Үнэлгээг дахин хийх"/>
    <s v="НХААГ"/>
    <s v="Нийслэл ЗД"/>
    <m/>
    <s v="2020.06.11"/>
    <s v="6-1/4070"/>
    <s v="Б.Түвшин"/>
    <s v="Нийслэлийн төсвийн хөоөнгө"/>
    <n v="2060200000"/>
    <m/>
    <m/>
    <m/>
    <m/>
    <m/>
    <m/>
    <x v="0"/>
    <m/>
  </r>
  <r>
    <n v="514"/>
    <d v="2020-06-04T00:00:00"/>
    <s v="Ц.Батзул"/>
    <s v="Д.Номингэрэл"/>
    <x v="316"/>
    <d v="2020-06-18T00:00:00"/>
    <s v="Хан-уул дүүргийн 15-р сургуулийн засварын ажил "/>
    <s v="Өөр бусад"/>
    <s v="Хан-Уул дүүргийн ХААА"/>
    <s v="Нийслэл ЗД"/>
    <m/>
    <s v="2020.06.10"/>
    <d v="3983-06-01T00:00:00"/>
    <s v="Д.Номингэрэл"/>
    <s v="Тусламж"/>
    <n v="206499466"/>
    <m/>
    <m/>
    <m/>
    <m/>
    <m/>
    <m/>
    <x v="0"/>
    <m/>
  </r>
  <r>
    <n v="515"/>
    <d v="2020-06-04T00:00:00"/>
    <s v="Ц.Батзул"/>
    <s v="Д.Номингэрэл"/>
    <x v="316"/>
    <d v="2020-06-18T00:00:00"/>
    <s v="Орон сууцны фасад дээврийн их засвар Багц-1, 2, 3"/>
    <s v="Өөр бусад"/>
    <s v="Улаанбаатар хотын захирагчийн ажлын алба"/>
    <s v="Нийслэл Зд"/>
    <m/>
    <s v="2020.06.10"/>
    <d v="3982-06-01T00:00:00"/>
    <s v="Д.Номингэрэл"/>
    <s v="Улсын төсөв"/>
    <n v="158700000"/>
    <m/>
    <m/>
    <m/>
    <m/>
    <m/>
    <m/>
    <x v="0"/>
    <m/>
  </r>
  <r>
    <n v="516"/>
    <d v="2020-06-04T00:00:00"/>
    <s v="Ц.Батзул"/>
    <s v="Г.Мөнхцэцэг"/>
    <x v="176"/>
    <d v="2020-06-18T00:00:00"/>
    <s v="Хэнтий аймгийн Хэрлэн сумын дулааны станцын 2-р хэлхээний шугам сүлжээний ажил"/>
    <s v="Үнэлгээг дахин хийх"/>
    <s v="Хэнтий аймгийн ОНӨГ"/>
    <s v="Хэнтий ЗД"/>
    <s v=" 6-1/4041"/>
    <s v=" 2020.06.11"/>
    <s v=" 6-1/4087"/>
    <s v="Г.Мөнхцэцэг"/>
    <s v="Улсын төсөв "/>
    <n v="1000000000"/>
    <m/>
    <m/>
    <m/>
    <m/>
    <m/>
    <m/>
    <x v="0"/>
    <m/>
  </r>
  <r>
    <n v="517"/>
    <d v="2020-06-04T00:00:00"/>
    <s v="Ц.Батзул"/>
    <s v="Г.Мөнхцэцэг"/>
    <x v="86"/>
    <d v="2020-06-18T00:00:00"/>
    <s v="Цус сэлбэлт судлалын үндэсний төвд эм, эмнэлгийн хэрэгсэл нийлүүлэх"/>
    <s v="Гомдол хүлээн авах боломжгүй, шүүхэд хандах"/>
    <s v="Цус сэлбэлт судлалын үндэсний төв "/>
    <s v="ЭМС"/>
    <s v=" -"/>
    <s v="2020.06.09"/>
    <s v=" 6-1/3973"/>
    <s v="Г.Мөнхцэцэг"/>
    <s v="Улсын төсөв "/>
    <n v="1400000000"/>
    <m/>
    <m/>
    <m/>
    <m/>
    <m/>
    <m/>
    <x v="0"/>
    <m/>
  </r>
  <r>
    <n v="518"/>
    <d v="2020-06-08T00:00:00"/>
    <s v="Ц.Батзул"/>
    <s v="Г.Мөнхцэцэг"/>
    <x v="220"/>
    <d v="2020-06-22T00:00:00"/>
    <s v="Гэр хорооллын айл өрхийн цахилгаан өргөтгөл /Улаанбаатар, баянзүрх дүүрэг, 11 дүгээр хороо/"/>
    <s v="Үнэлгээг дахин хийх"/>
    <s v="ТХААГ"/>
    <s v="ЕС"/>
    <s v=" 6-1/ 4001"/>
    <s v=" 2020.06.19"/>
    <d v="4262-06-01T00:00:00"/>
    <s v="Г.Мөнхцэцэг"/>
    <s v="Улсын төсөв "/>
    <n v="350000000"/>
    <m/>
    <m/>
    <m/>
    <m/>
    <m/>
    <m/>
    <x v="0"/>
    <m/>
  </r>
  <r>
    <n v="519"/>
    <d v="2020-06-08T00:00:00"/>
    <s v="Ц.Батзул"/>
    <s v="Д.Номингэрэл"/>
    <x v="178"/>
    <d v="2020-06-22T00:00:00"/>
    <s v="Трансформатор нийлүүлэх Багц 1, 2"/>
    <s v="Үнэлгээг дахин хийх"/>
    <s v="ЭБЦТС ТӨХК"/>
    <s v="ЭХС"/>
    <d v="3984-06-01T00:00:00"/>
    <s v="2020.06.22"/>
    <d v="4337-06-01T00:00:00"/>
    <s v="Д.Номингэрэл"/>
    <s v="Өөрийн хөрөнгө"/>
    <n v="185000000"/>
    <m/>
    <m/>
    <m/>
    <m/>
    <m/>
    <m/>
    <x v="0"/>
    <m/>
  </r>
  <r>
    <n v="520"/>
    <d v="2020-06-08T00:00:00"/>
    <s v="Ц.Батзул"/>
    <s v="Д.Номингэрэл"/>
    <x v="178"/>
    <d v="2020-06-22T00:00:00"/>
    <s v="Вакуум таслуур-1 Багц 1, 3"/>
    <s v="Захиалагчийн шийдвэр үндэслэлтэй"/>
    <s v="ЭБЦТС ТӨХК"/>
    <s v="ЭХС"/>
    <d v="3985-06-01T00:00:00"/>
    <s v="2020.06.18"/>
    <d v="4235-06-01T00:00:00"/>
    <s v="Д.Номингэрэл"/>
    <s v="Өөрийн хөрөнгө"/>
    <n v="248000000"/>
    <m/>
    <m/>
    <m/>
    <n v="2480000"/>
    <m/>
    <m/>
    <x v="1"/>
    <n v="2480000"/>
  </r>
  <r>
    <n v="521"/>
    <d v="2020-06-08T00:00:00"/>
    <s v="Ц.Батзул"/>
    <s v="Д.Номингэрэл"/>
    <x v="317"/>
    <d v="2020-06-22T00:00:00"/>
    <s v="Нийслэлийн эрүүл мэндийн харьяа байгууллагуудын 2020 он хэрэглэх эм, эмнэлгийн хэрэгсэл БАГЦ-34"/>
    <s v="Захиалагчийн шийдвэр үндэслэлтэй"/>
    <s v="НХААГ"/>
    <s v="Нийслэл ЗД"/>
    <d v="3968-06-01T00:00:00"/>
    <s v="2020.06.18"/>
    <d v="4241-06-01T00:00:00"/>
    <s v="Д.Номингэрэл"/>
    <s v="Улсын төсөв"/>
    <n v="191507820"/>
    <m/>
    <m/>
    <m/>
    <n v="1920000"/>
    <m/>
    <m/>
    <x v="1"/>
    <n v="1920000"/>
  </r>
  <r>
    <n v="522"/>
    <d v="2020-06-08T00:00:00"/>
    <s v="Ц.Батзул"/>
    <s v="Д.Отгонсүрэн"/>
    <x v="318"/>
    <d v="2020-06-22T00:00:00"/>
    <s v="&quot;Зорчигч тээвэр гурав&quot; ОНӨААТҮГ-ын автобус паркийн засвар үйлчилгээний төвийн барилга"/>
    <s v="Захиалагчийн шийдвэр үндэслэлтэй"/>
    <s v="Зорчигч тээвэр гурав ОНӨААТҮГ"/>
    <s v="Нийслэл ЗД"/>
    <s v=" 6-1/4042"/>
    <s v="2020.06.15"/>
    <s v="6-1/4127"/>
    <s v="Д.Отгонсүрэн"/>
    <s v="Өөрийн хөрөнгө"/>
    <n v="3753083028"/>
    <m/>
    <m/>
    <m/>
    <m/>
    <m/>
    <m/>
    <x v="0"/>
    <n v="0"/>
  </r>
  <r>
    <n v="523"/>
    <d v="2020-06-08T00:00:00"/>
    <s v="Ц.Батзул"/>
    <s v="Г.Мөнхцэцэг"/>
    <x v="319"/>
    <d v="2020-06-22T00:00:00"/>
    <s v="Сургууль, цэцэрлэгийн барилгын алдагдлыг бууруулах, эрчим хүчний үр ашгийн нэмэгдүүлэх засвар шинэчлэлт хийх Багц-1"/>
    <s v="Үнэлгээг дахин хийх"/>
    <s v="НХААГ"/>
    <s v="Нийслэл ЗД"/>
    <s v=" 6-1/4002"/>
    <s v=" 2020.06.22"/>
    <d v="4340-06-01T00:00:00"/>
    <s v="Г.Мөнхцэцэг"/>
    <s v="Нийслэлийн төсвийн хөрөнгө "/>
    <n v="739101789"/>
    <s v="тийм"/>
    <m/>
    <m/>
    <m/>
    <m/>
    <m/>
    <x v="0"/>
    <m/>
  </r>
  <r>
    <n v="524"/>
    <d v="2020-06-08T00:00:00"/>
    <s v="Ц.Батзул"/>
    <s v="Д.Номингэрэл"/>
    <x v="320"/>
    <d v="2020-06-22T00:00:00"/>
    <s v="Лист төмөр нийлүүлэх"/>
    <s v="Өөр бусад"/>
    <s v="Улаанбаатар зам засвар арчлалтын газар ОНӨААТҮГ"/>
    <s v="Нийслэл ЗД"/>
    <m/>
    <s v="2020.06.09"/>
    <d v="3967-06-01T00:00:00"/>
    <s v="Д.Номингэрэл"/>
    <s v="Өөрийн хөрөнгө"/>
    <n v="466774000"/>
    <m/>
    <m/>
    <m/>
    <m/>
    <m/>
    <m/>
    <x v="0"/>
    <m/>
  </r>
  <r>
    <n v="525"/>
    <d v="2020-06-08T00:00:00"/>
    <s v="Ц.Батзул"/>
    <s v="Г.Мөнхцэцэг"/>
    <x v="321"/>
    <d v="2020-06-22T00:00:00"/>
    <s v="Сургууль цэцэрлэгийн барилгын дулаан алдагдлыг бууруулж, эрчим хүчний үр ашгийн нэмэгдүүлэх, засвар шинэчлэлт хийх Багц-2"/>
    <s v="Үнэлгээг дахин хийх"/>
    <s v="НХААГ"/>
    <s v="Нийслэл ЗД"/>
    <s v=" 6-1/3999"/>
    <s v=" 2020.06.22"/>
    <s v=" 6-1/4341"/>
    <s v="Г.Мөнхцэцэг"/>
    <s v="Нийслэлийн төсвийн хөрөнгө "/>
    <n v="277227042"/>
    <s v="тийм"/>
    <m/>
    <m/>
    <m/>
    <m/>
    <m/>
    <x v="0"/>
    <m/>
  </r>
  <r>
    <n v="526"/>
    <d v="2020-06-09T00:00:00"/>
    <s v="Ц.Батзул"/>
    <s v="Д.Отгонсүрэн"/>
    <x v="322"/>
    <d v="2020-06-23T00:00:00"/>
    <s v="Хөгжлийн ерөнхий төлөвлөгөө /Хэнтий аймаг, Батноров сум, Бэрх тосгон/"/>
    <s v="Үнэлгээг дахин хийх"/>
    <s v="Хэнтий аймгийн ОНӨГ"/>
    <s v="Хэнтий ЗД"/>
    <s v=" 6-1/4041"/>
    <s v="2020.06.18"/>
    <s v="6-1/4242"/>
    <s v="Д.Отгонсүрэн"/>
    <s v="Улсын төсөв"/>
    <s v="195,700,000.00 "/>
    <m/>
    <m/>
    <m/>
    <m/>
    <m/>
    <m/>
    <x v="0"/>
    <m/>
  </r>
  <r>
    <n v="527"/>
    <d v="2020-06-09T00:00:00"/>
    <s v="Ц.Батзул"/>
    <s v="Д.Номингэрэл"/>
    <x v="202"/>
    <d v="2020-06-23T00:00:00"/>
    <s v="Төв аймгийн Зуунмод-Манзушир чиглэлийн хатуу хучилттай 7 км автозамын ажил"/>
    <s v="Гомдлын бүрдүүлбэр дутуу хүлээн авах боломжгүй"/>
    <s v="Төв аймгийн ОНӨГ"/>
    <s v="Төв ЗД"/>
    <m/>
    <s v="2020.06.11"/>
    <d v="4047-06-01T00:00:00"/>
    <s v="Д.Номингэрэл"/>
    <s v="Улсын төсөв"/>
    <n v="6576900000"/>
    <m/>
    <m/>
    <m/>
    <m/>
    <m/>
    <m/>
    <x v="0"/>
    <m/>
  </r>
  <r>
    <n v="528"/>
    <d v="2020-06-09T00:00:00"/>
    <s v="Ц.Батзул"/>
    <s v="Г.Мөнхцэцэг"/>
    <x v="323"/>
    <d v="2020-06-23T00:00:00"/>
    <s v="Инженерийн шугам сүлжээний өргөтгөл /Ховд, Зэрэг сум/"/>
    <s v="Гомдлын бүрдүүлбэр дутуу хүлээн авах боломжгүй"/>
    <s v="Ховд аймгийн ОНӨГ"/>
    <s v="Ховд ЗД"/>
    <s v=" -"/>
    <s v=" 2020.06.11"/>
    <s v=" 6-1/4062"/>
    <s v="Г.Мөнхцэцэг"/>
    <s v="Улсын төсөв "/>
    <n v="800000000"/>
    <m/>
    <m/>
    <m/>
    <m/>
    <m/>
    <m/>
    <x v="0"/>
    <m/>
  </r>
  <r>
    <n v="529"/>
    <d v="2020-06-09T00:00:00"/>
    <s v="Ц.Батзул"/>
    <s v="Б.Түвшин"/>
    <x v="324"/>
    <d v="2020-06-23T00:00:00"/>
    <s v="Гэр хорооллын нүхэн жорлонг шинэчлэх "/>
    <s v="Үнэлгээг дахин хийх"/>
    <s v="БОАЖЯ"/>
    <s v="БОАЖС"/>
    <m/>
    <s v="2020.06.18"/>
    <s v="6-1/4258"/>
    <s v="Б.Түвшин"/>
    <s v="Улсын төсөв"/>
    <n v="2900000000"/>
    <m/>
    <m/>
    <m/>
    <m/>
    <m/>
    <m/>
    <x v="0"/>
    <m/>
  </r>
  <r>
    <n v="530"/>
    <d v="2020-06-09T00:00:00"/>
    <s v="Ц.Батзул"/>
    <s v="Д.Номингэрэл"/>
    <x v="325"/>
    <d v="2020-06-23T00:00:00"/>
    <s v="Хилийн хяналтын хуудас, хэвлэмэл маягт нийлүүлэх"/>
    <s v="Үнэлгээг дахин хийх"/>
    <s v="МХЕГ"/>
    <s v="ШС"/>
    <d v="4004-06-01T00:00:00"/>
    <s v="2020.06.18"/>
    <d v="4240-06-01T00:00:00"/>
    <s v="Д.Номингэрэл"/>
    <s v="Улсын төсөв"/>
    <n v="30000000"/>
    <m/>
    <m/>
    <m/>
    <m/>
    <m/>
    <m/>
    <x v="0"/>
    <m/>
  </r>
  <r>
    <n v="531"/>
    <d v="2020-06-09T00:00:00"/>
    <s v="Ц.Батзул"/>
    <s v="Д.Өлзийдүүрэн"/>
    <x v="111"/>
    <d v="2020-06-23T00:00:00"/>
    <s v="Гал тогооны хэрэгсэл нийлүүлэх"/>
    <s v="Үнэлгээг дахин хийх"/>
    <s v="Эрдэнэт үйлдвэр ТӨҮГ"/>
    <s v="ТӨБЗГ"/>
    <d v="4052-06-01T00:00:00"/>
    <s v="2020.06.23"/>
    <d v="4358-06-01T00:00:00"/>
    <s v="Д.Өлзийдүүрэн"/>
    <m/>
    <m/>
    <m/>
    <m/>
    <m/>
    <m/>
    <m/>
    <m/>
    <x v="0"/>
    <m/>
  </r>
  <r>
    <n v="532"/>
    <d v="2020-06-09T00:00:00"/>
    <s v="Ц.Батзул"/>
    <s v="Д.Өлзийдүүрэн"/>
    <x v="44"/>
    <d v="2020-06-23T00:00:00"/>
    <s v="Картридж нийлүүлэх"/>
    <s v="Үнэлгээг дахин хийх"/>
    <s v="Эрдэнэт үйлдвэр ТӨҮГ"/>
    <s v="ТӨБЗГ"/>
    <d v="4053-06-01T00:00:00"/>
    <s v="2020.06.15"/>
    <d v="4142-06-01T00:00:00"/>
    <s v="Г.Мөнхцэцэг"/>
    <m/>
    <m/>
    <m/>
    <m/>
    <m/>
    <m/>
    <m/>
    <m/>
    <x v="0"/>
    <m/>
  </r>
  <r>
    <n v="533"/>
    <d v="2020-06-10T00:00:00"/>
    <s v="Ц.Батзул"/>
    <s v="Д.Өлзийдүүрэн"/>
    <x v="178"/>
    <d v="2020-06-24T00:00:00"/>
    <s v="Гаалийн байгууллагын албан хэрэгцээнд хэрэглэх нэг удаагийн ломбо худалдан авах Багц-1"/>
    <s v="Үнэлгээг дахин хийх"/>
    <s v="Гаалийн ерөнхий газар"/>
    <s v="СС"/>
    <d v="4054-06-01T00:00:00"/>
    <s v="2020.06.22"/>
    <d v="4342-06-01T00:00:00"/>
    <s v="Д.Өлзийдүүрэн"/>
    <m/>
    <m/>
    <m/>
    <m/>
    <m/>
    <m/>
    <m/>
    <m/>
    <x v="0"/>
    <m/>
  </r>
  <r>
    <n v="534"/>
    <d v="2020-06-10T00:00:00"/>
    <s v="Ц.Батзул"/>
    <s v="Ч.Баярмаа"/>
    <x v="170"/>
    <d v="2020-06-24T00:00:00"/>
    <s v="Тусгай зориулалтын техник нийлүүлэх"/>
    <s v="Үнэлгээг дахин хийх"/>
    <s v="Эрдэнэт үйлдвэр ТӨҮГ"/>
    <s v="ТӨБЗГ"/>
    <m/>
    <s v="2020.06.15"/>
    <d v="4132-06-01T00:00:00"/>
    <s v="Ч.Баярмаа"/>
    <s v="Өөрийн хөрөнгө"/>
    <n v="10302006600"/>
    <m/>
    <m/>
    <m/>
    <m/>
    <m/>
    <m/>
    <x v="0"/>
    <m/>
  </r>
  <r>
    <n v="535"/>
    <d v="2020-06-10T00:00:00"/>
    <s v="Ц.Батзул"/>
    <s v="Д.Өлзийдүүрэн"/>
    <x v="10"/>
    <d v="2020-06-24T00:00:00"/>
    <s v="Урьдчилан сэргийлэх үзлэгийн оношлуур"/>
    <s v="Захиалагчийн шийдвэр үндэслэлтэй"/>
    <s v="Төв аймгийн ЭМГ"/>
    <s v="ЭМС"/>
    <d v="4108-06-01T00:00:00"/>
    <s v="2020.06.22"/>
    <d v="4327-06-01T00:00:00"/>
    <s v="Д.Өлзийдүүрэн"/>
    <m/>
    <n v="45235000"/>
    <m/>
    <m/>
    <m/>
    <m/>
    <m/>
    <m/>
    <x v="0"/>
    <n v="0"/>
  </r>
  <r>
    <n v="536"/>
    <d v="2020-06-10T00:00:00"/>
    <s v="Ц.Батзул"/>
    <s v="Д.Отгонсүрэн"/>
    <x v="326"/>
    <d v="2020-06-25T00:00:00"/>
    <s v="Хурдан морины бүртгэлийн цахим программ апплекэйшн боловсруулах"/>
    <s v="Захиалагчийн шийдвэр үндэслэлтэй"/>
    <s v="ХХААХҮЯ"/>
    <s v="ХХААХҮС"/>
    <s v="6-1/4127"/>
    <s v="2020.06.25"/>
    <s v="6-1/4376"/>
    <s v="Д.Отгонсүрэн"/>
    <s v="Улсын төсөв"/>
    <n v="100000000"/>
    <m/>
    <s v="Худалдаа хөгжлийн банк"/>
    <s v="2020.04.13,_x000a_470DBG/20/3522"/>
    <n v="1000000"/>
    <m/>
    <s v="2020.07.07_x000a_6-1/4646"/>
    <x v="1"/>
    <n v="1000000"/>
  </r>
  <r>
    <n v="537"/>
    <d v="2020-06-10T00:00:00"/>
    <s v="Ц.Батзул"/>
    <s v="Д.Номингэрэл"/>
    <x v="264"/>
    <d v="2020-06-24T00:00:00"/>
    <s v="Эмэгтэйчүүдийн мэс заслын дурангийн аппарат "/>
    <s v="Үнэлгээг дахин хийх"/>
    <s v="Улаанбаатар төмөр зам ХНН"/>
    <s v="ТӨБЗГ"/>
    <d v="4057-06-01T00:00:00"/>
    <s v="2020.06.22"/>
    <d v="4336-06-01T00:00:00"/>
    <s v="Д.Номингэрэл"/>
    <s v="Өөрийн хөрөнгө"/>
    <n v="350000000"/>
    <m/>
    <m/>
    <m/>
    <m/>
    <m/>
    <m/>
    <x v="0"/>
    <m/>
  </r>
  <r>
    <n v="538"/>
    <d v="2020-06-10T00:00:00"/>
    <s v="Ц.Батзул"/>
    <s v="Д.Отгонсүрэн"/>
    <x v="327"/>
    <d v="2020-06-24T00:00:00"/>
    <s v="Биологийн үйлдвэрт хэрэглэх биобэлдмэл шил сав"/>
    <s v="Гомдлын бүрдүүлбэр дутуу хүлээн авах боломжгүй"/>
    <s v="Биокомбинат УТҮГ"/>
    <s v="ХХААХҮС"/>
    <s v="0"/>
    <s v="2020.06.11"/>
    <s v="6-1/4085"/>
    <s v="Д.Отгонсүрэн"/>
    <s v="0"/>
    <s v="0"/>
    <m/>
    <m/>
    <m/>
    <m/>
    <m/>
    <m/>
    <x v="0"/>
    <m/>
  </r>
  <r>
    <n v="539"/>
    <d v="2020-06-10T00:00:00"/>
    <s v="Ц.Батзул"/>
    <s v="Д.Өлзийдүүрэн"/>
    <x v="53"/>
    <d v="2020-06-24T00:00:00"/>
    <s v="ОҮИТБ-ын санаачлагын 14 дүгээр нэгдсэн тайлан гаргах хараат бус хянагч-нэгтгэгчийн зөвлөх үйлчилгээ"/>
    <s v="Үнэлгээг дахин хийх"/>
    <s v="УУХҮЯ"/>
    <s v="УУХҮС"/>
    <d v="4107-06-01T00:00:00"/>
    <s v="2020.06.25"/>
    <d v="4373-06-01T00:00:00"/>
    <s v="Д.Өлзийдүүрэн"/>
    <m/>
    <m/>
    <m/>
    <m/>
    <m/>
    <m/>
    <m/>
    <m/>
    <x v="0"/>
    <m/>
  </r>
  <r>
    <n v="540"/>
    <d v="2020-06-10T00:00:00"/>
    <s v="Ц.Батзул"/>
    <s v="Д.Өлзийдүүрэн"/>
    <x v="328"/>
    <d v="2020-06-24T00:00:00"/>
    <s v="Эрүүл мэндийн төвийн их засвар /Увс, Тэс сум/"/>
    <s v="Үнэлгээг дахин хийх"/>
    <s v="Увс аймгийн ОНӨГ"/>
    <s v="Увс ЗД"/>
    <d v="4109-06-01T00:00:00"/>
    <s v="2020.06.25"/>
    <d v="4374-06-01T00:00:00"/>
    <s v="Д.Өлзийдүүрэн"/>
    <m/>
    <m/>
    <m/>
    <m/>
    <m/>
    <m/>
    <m/>
    <m/>
    <x v="0"/>
    <m/>
  </r>
  <r>
    <n v="541"/>
    <d v="2020-06-10T00:00:00"/>
    <s v="Ц.Батзул"/>
    <s v="Д.Отгонсүрэн"/>
    <x v="329"/>
    <d v="2020-06-25T00:00:00"/>
    <s v="Стандарт бус ган хийц, тоног төхөөрөмжийн үйлдвэрлэлийн их засварын ажил"/>
    <s v="Үнэлгээг дахин хийх"/>
    <s v="Эрдэнэт үйлдвэр ТӨҮГ"/>
    <s v="ТӨБЗГ"/>
    <s v="6-1/4128"/>
    <s v="2020.06.25"/>
    <s v="6-1/4377"/>
    <s v="Д.Отгонсүрэн"/>
    <s v="Өөрийн хөрөнгө"/>
    <n v="578917227"/>
    <m/>
    <m/>
    <m/>
    <m/>
    <m/>
    <m/>
    <x v="0"/>
    <m/>
  </r>
  <r>
    <n v="542"/>
    <d v="2020-06-10T00:00:00"/>
    <s v="Ц.Батзул"/>
    <s v="Г.Мөнхцэцэг"/>
    <x v="330"/>
    <d v="2020-06-24T00:00:00"/>
    <s v="Хүүхдийн тоглоомын талбайн тохижилт /БЗД, 1-р хороо, 22-р цэцэрлэгийн хашаанд/"/>
    <s v="Үнэлгээг дахин хийх"/>
    <s v="НХААГ"/>
    <s v="Нийслэл ЗД"/>
    <s v=" 6-1/4144"/>
    <s v=" 2020.06.23"/>
    <d v="4357-06-01T00:00:00"/>
    <s v="Г.Мөнхцэцэг"/>
    <s v="Нийслэлийн төсвийн хөрөнгө "/>
    <n v="90000000"/>
    <m/>
    <m/>
    <m/>
    <m/>
    <m/>
    <m/>
    <x v="0"/>
    <m/>
  </r>
  <r>
    <n v="543"/>
    <d v="2020-06-10T00:00:00"/>
    <s v="Ц.Батзул"/>
    <s v="Д.Өлзийдүүрэн"/>
    <x v="0"/>
    <d v="2020-06-24T00:00:00"/>
    <s v="Даатгалын үйлчилгээ"/>
    <s v="Тендер шалгаруулалтыг хүчингүй болгох"/>
    <s v="Багануур ХК"/>
    <s v="ТӨБЗГ"/>
    <d v="4141-06-01T00:00:00"/>
    <s v="2020.06.25"/>
    <d v="4375-06-01T00:00:00"/>
    <s v="Д.Өлзийдүүрэн"/>
    <m/>
    <m/>
    <m/>
    <m/>
    <m/>
    <m/>
    <m/>
    <m/>
    <x v="0"/>
    <m/>
  </r>
  <r>
    <n v="544"/>
    <d v="2020-06-11T00:00:00"/>
    <s v="Ц.Батзул"/>
    <s v="Д.Номингэрэл"/>
    <x v="331"/>
    <d v="2020-06-25T00:00:00"/>
    <s v="Эрчим хүчний салбарын диспетчерийн шуурхай ажиллаганы онлайн систем нэвтрүүлэх"/>
    <s v="Гомдлын бүрдүүлбэр дутуу хүлээн авах боломжгүй"/>
    <s v="Диспетчерийн үндэсний төв ХХК"/>
    <s v="ЭХС"/>
    <m/>
    <s v="2020.06.15"/>
    <d v="4137-06-01T00:00:00"/>
    <s v="Д.Номингэрэл"/>
    <s v="Өөрийн хөрөнгө"/>
    <n v="199980000"/>
    <m/>
    <m/>
    <m/>
    <m/>
    <m/>
    <m/>
    <x v="0"/>
    <m/>
  </r>
  <r>
    <n v="545"/>
    <d v="2020-06-11T00:00:00"/>
    <s v="Ц.Батзул"/>
    <s v="Г.Мөнхцэцэг"/>
    <x v="332"/>
    <d v="2020-06-25T00:00:00"/>
    <s v="Хүнд даацын шуудай нийлүүлэх"/>
    <s v="Үнэлгээг дахин хийх"/>
    <s v="Эрдэнэт үйлдвэр ТӨҮГ"/>
    <s v="ТӨБЗГ"/>
    <s v=" 6-1/4145"/>
    <s v="2020.06.25"/>
    <s v=" 6-1/4371"/>
    <s v="Г.Мөнхцэцэг"/>
    <s v="Өөрийн хөрөнгө "/>
    <n v="2913300000"/>
    <m/>
    <m/>
    <m/>
    <m/>
    <m/>
    <m/>
    <x v="0"/>
    <m/>
  </r>
  <r>
    <n v="546"/>
    <d v="2020-06-11T00:00:00"/>
    <s v="Ц.Батзул"/>
    <s v="Д.Өлзийдүүрэн"/>
    <x v="160"/>
    <d v="2020-06-25T00:00:00"/>
    <s v="Дотоодын үйлдвэрийн бараа /брошюр, тараах материал/ нийлүүлэх"/>
    <s v="Үнэлгээг дахин хийх"/>
    <s v="УБЦТС ТӨХК"/>
    <s v="ЭХС"/>
    <d v="4110-06-01T00:00:00"/>
    <s v="2020.06.25"/>
    <d v="4372-06-01T00:00:00"/>
    <s v="Д.Өлзийдүүрэн"/>
    <m/>
    <m/>
    <m/>
    <m/>
    <m/>
    <m/>
    <m/>
    <m/>
    <x v="0"/>
    <m/>
  </r>
  <r>
    <n v="547"/>
    <d v="2020-06-12T00:00:00"/>
    <s v="Ц.Батзул"/>
    <s v="Д.Өлзийдүүрэн"/>
    <x v="99"/>
    <d v="2020-06-26T00:00:00"/>
    <s v="Ой хээрийн түймэрээс урьдчилан сэргийлэх, ой хамгаалах багаж, хэрэгсэл худалдан авах"/>
    <s v="Тендер шалгаруулалтыг хүчингүй болгох"/>
    <s v="БОАЖЯ"/>
    <s v="БОАЖС"/>
    <d v="4140-06-01T00:00:00"/>
    <s v="2020.06.18"/>
    <d v="4221-06-01T00:00:00"/>
    <s v="Д.Өлзийдүүрэн"/>
    <m/>
    <m/>
    <m/>
    <m/>
    <m/>
    <m/>
    <m/>
    <m/>
    <x v="0"/>
    <m/>
  </r>
  <r>
    <n v="548"/>
    <d v="2020-06-12T00:00:00"/>
    <s v="Ц.Батзул"/>
    <s v="Б.Түвшин"/>
    <x v="97"/>
    <d v="2020-06-26T00:00:00"/>
    <s v="12 дугаар хооронд цэцэрлэг барих"/>
    <s v="Гомдол хүлээн авах боломжгүй, шүүхэд хандах"/>
    <s v="Сүхбаатар аймгийн ОНӨГ"/>
    <s v="Сүхбаатар ЗД"/>
    <m/>
    <s v="2020.06.15"/>
    <n v="817566"/>
    <s v="Б.Түвшин"/>
    <s v="Улсын төсөв"/>
    <m/>
    <m/>
    <m/>
    <m/>
    <m/>
    <m/>
    <m/>
    <x v="0"/>
    <m/>
  </r>
  <r>
    <n v="549"/>
    <d v="2020-06-12T00:00:00"/>
    <s v="Ц.Батзул"/>
    <s v="Д.Өлзийдүүрэн"/>
    <x v="103"/>
    <d v="2020-06-26T00:00:00"/>
    <s v="Хог тээврийн машин /Улаанбаатар, Баянзүрх дүүрэг, 8, 10, 20, 23, 28 дугаар хороо/"/>
    <s v="Гомдол хүлээн авах боломжгүй, шүүхэд хандах"/>
    <s v="НХААГ"/>
    <s v="Нийслэл ЗД"/>
    <s v="-"/>
    <s v="2020.06.17"/>
    <d v="4198-06-01T00:00:00"/>
    <s v="Д.Өлзийдүүрэн"/>
    <m/>
    <m/>
    <m/>
    <m/>
    <m/>
    <m/>
    <m/>
    <m/>
    <x v="0"/>
    <m/>
  </r>
  <r>
    <n v="550"/>
    <d v="2020-06-12T00:00:00"/>
    <s v="Ц.Батзул"/>
    <s v="Д.Номингэрэл"/>
    <x v="333"/>
    <d v="2020-06-26T00:00:00"/>
    <s v="Цахилгаан бараа нийлүүлэх"/>
    <s v="Үнэлгээг дахин хийх"/>
    <s v="Төрийн банк"/>
    <s v="СС"/>
    <d v="4135-06-01T00:00:00"/>
    <s v="2020.06.26"/>
    <d v="4384-06-01T00:00:00"/>
    <s v="Д.Номингэрэл"/>
    <s v="Өөрийн хөрөнгө"/>
    <n v="20600500"/>
    <m/>
    <m/>
    <m/>
    <m/>
    <m/>
    <m/>
    <x v="0"/>
    <m/>
  </r>
  <r>
    <n v="551"/>
    <d v="2020-06-12T00:00:00"/>
    <s v="Ц.Батзул"/>
    <s v="Г.Мөнхцэцэг"/>
    <x v="334"/>
    <d v="2020-06-26T00:00:00"/>
    <s v="Хаяг нийлүүлэх"/>
    <s v="Гомдлын бүрдүүлбэр дутуу хүлээн авах боломжгүй"/>
    <s v="Төрийн банк"/>
    <s v="СС"/>
    <s v=" -"/>
    <s v=" 2020.06.15"/>
    <d v="4147-06-01T00:00:00"/>
    <s v="Г.Мөнхцэцэг"/>
    <s v="Өөрийн хөрөнгө "/>
    <n v="304625000"/>
    <m/>
    <m/>
    <m/>
    <m/>
    <m/>
    <m/>
    <x v="0"/>
    <m/>
  </r>
  <r>
    <n v="552"/>
    <d v="2020-06-12T00:00:00"/>
    <s v="Ц.Батзул"/>
    <s v="Д.Отгонсүрэн"/>
    <x v="260"/>
    <d v="2020-06-26T00:00:00"/>
    <s v="Нийслэлийн эрүүл мэндийн харьяа байгууллагуудын 2020 он хэрэглэх эм, эмнэлгийн хэрэгсэл БАГЦ-5"/>
    <s v="Үнэлгээг дахин хийх"/>
    <s v="НХААГ"/>
    <s v="Нийслэл ЗД"/>
    <s v="6-1/4129"/>
    <s v="2020.06.26"/>
    <s v="6-1/4430"/>
    <s v="Д.Отгонсүрэн"/>
    <s v="ОНТ"/>
    <n v="135500000"/>
    <m/>
    <m/>
    <m/>
    <m/>
    <m/>
    <m/>
    <x v="0"/>
    <m/>
  </r>
  <r>
    <n v="553"/>
    <d v="2020-06-12T00:00:00"/>
    <s v="Ц.Батзул"/>
    <s v="Г.Мөнхцэцэг"/>
    <x v="335"/>
    <d v="2020-06-26T00:00:00"/>
    <s v="3 дугаар хороо, 9 дүгээр байрны дээврийн засварын ажил"/>
    <s v="Гомдол хүлээн авах боломжгүй, шүүхэд хандах"/>
    <s v="Сүхбаатар дүүргийн ХААА"/>
    <s v="Нийслэл ЗД"/>
    <m/>
    <s v=" 2020.06.17"/>
    <s v=" 6-1/4201"/>
    <s v="Г.Мөнхцэцэг"/>
    <m/>
    <m/>
    <m/>
    <m/>
    <m/>
    <m/>
    <m/>
    <m/>
    <x v="0"/>
    <m/>
  </r>
  <r>
    <n v="554"/>
    <d v="2020-06-15T00:00:00"/>
    <s v="Ц.Батзул"/>
    <s v="Д.Номингэрэл"/>
    <x v="336"/>
    <d v="2020-06-29T00:00:00"/>
    <s v="Нийтийн эзэмшлийн орон сууцын гадна фасадын их засвар /Улаанбаатар, Сүхбаатар дүүрэг 7,8,10 дугаар хороо/"/>
    <s v="Үнэлгээг дахин хийх"/>
    <s v="Улаанбаатар хотын захирагчийн ажлын алба"/>
    <s v="Нийслэл ЗД"/>
    <d v="4204-06-01T00:00:00"/>
    <s v="2020.06.26"/>
    <d v="4385-06-01T00:00:00"/>
    <s v="Д.Номингэрэл"/>
    <s v="Улсын төсөв"/>
    <n v="400000000"/>
    <m/>
    <m/>
    <m/>
    <m/>
    <m/>
    <m/>
    <x v="0"/>
    <m/>
  </r>
  <r>
    <n v="555"/>
    <d v="2020-06-15T00:00:00"/>
    <s v="Ц.Батзул"/>
    <s v="Д.Өлзийдүүрэн"/>
    <x v="337"/>
    <d v="2020-06-29T00:00:00"/>
    <s v="Сонгогдсон аймгуудад инженерийн хийцтэй худаг шинээр барих Багц-7"/>
    <s v="Гомдлын бүрдүүлбэр дутуу хүлээн авах боломжгүй"/>
    <s v="Хөдөө аж ахуй, хөдөөгийн хөгжлийн төсөл"/>
    <s v="ХХААХҮС"/>
    <s v="-"/>
    <s v="2020.06.17"/>
    <d v="4197-06-01T00:00:00"/>
    <s v="Д.Өлзийдүүрэн"/>
    <m/>
    <m/>
    <m/>
    <m/>
    <m/>
    <m/>
    <m/>
    <m/>
    <x v="0"/>
    <m/>
  </r>
  <r>
    <n v="556"/>
    <d v="2020-06-15T00:00:00"/>
    <s v="Ц.Батзул"/>
    <s v="Д.Өлзийдүүрэн"/>
    <x v="338"/>
    <d v="2020-06-29T00:00:00"/>
    <s v="Соёлын ордны барилга 850 суудал"/>
    <s v="Захиалагчийн шийдвэр үндэслэлтэй"/>
    <s v="НХААГ"/>
    <s v="Нийслэл ЗД"/>
    <d v="4196-06-01T00:00:00"/>
    <s v="2020.06.30"/>
    <d v="4484-06-01T00:00:00"/>
    <s v="Д.Өлзийдүүрэн"/>
    <m/>
    <m/>
    <m/>
    <m/>
    <m/>
    <m/>
    <m/>
    <m/>
    <x v="0"/>
    <n v="0"/>
  </r>
  <r>
    <n v="557"/>
    <d v="2020-06-15T00:00:00"/>
    <s v="Ц.Батзул"/>
    <s v="Д.Өлзийдүүрэн"/>
    <x v="339"/>
    <d v="2020-06-29T00:00:00"/>
    <s v="Сургууль цэцэрлэгийн  тоног төхөөрөмж /Орхон, Баян-Өндөр сум, 1,7,8,14,15,17, &quot;Ирээдүй одод&quot; сургууль, 4,5,8,9,17,20,22,23 &quot;Одод&quot; цэцэрлэг Багц-3"/>
    <s v="Захиалагчийн шийдвэр үндэслэлтэй"/>
    <s v="Орхон аймгийн ЗДТГ"/>
    <s v="Орхон ЗД"/>
    <d v="4222-06-01T00:00:00"/>
    <s v="2020.06.29"/>
    <d v="4483-06-01T00:00:00"/>
    <s v="Д.Өлзийдүүрэн"/>
    <m/>
    <m/>
    <m/>
    <m/>
    <m/>
    <m/>
    <m/>
    <m/>
    <x v="0"/>
    <n v="0"/>
  </r>
  <r>
    <n v="558"/>
    <d v="2020-06-15T00:00:00"/>
    <s v="Ц.Батзул"/>
    <s v="Д.Номингэрэл"/>
    <x v="340"/>
    <d v="2020-06-29T00:00:00"/>
    <s v="Засварын ажилчдын багаж худалдан авах "/>
    <s v="Захиалагчийн шийдвэр үндэслэлтэй"/>
    <s v="Зорчигч тээвэр гурав ОНӨААТҮГ"/>
    <s v="Нийслэл ЗД"/>
    <d v="4203-06-01T00:00:00"/>
    <s v="2020.06.29"/>
    <d v="4439-06-01T00:00:00"/>
    <s v="Д.Номингэрэл"/>
    <s v="Өөрийн хөрөнгө"/>
    <n v="25000000"/>
    <m/>
    <m/>
    <m/>
    <m/>
    <m/>
    <m/>
    <x v="0"/>
    <n v="0"/>
  </r>
  <r>
    <n v="559"/>
    <d v="2020-06-16T00:00:00"/>
    <s v="Ц.Батзул"/>
    <s v="Д.Отгонсүрэн"/>
    <x v="341"/>
    <d v="2020-06-30T00:00:00"/>
    <s v="Сэргээн засах сувилалын хамгаалалтын төмөр хашаа хийх"/>
    <s v="Тендер шалгаруулалтыг хүчингүй болгох"/>
    <s v="ИНЕГ"/>
    <s v="ЗТХС"/>
    <s v="6-1/4244"/>
    <s v="2020.06.30"/>
    <s v="6-1/4504"/>
    <s v="Д.Отгонсүрэн"/>
    <s v="Өөрийн хөрөнгө"/>
    <n v="98000000"/>
    <m/>
    <m/>
    <m/>
    <m/>
    <m/>
    <m/>
    <x v="0"/>
    <m/>
  </r>
  <r>
    <n v="560"/>
    <d v="2020-06-16T00:00:00"/>
    <s v="Ц.Батзул"/>
    <s v="Д.Номингэрэл"/>
    <x v="342"/>
    <d v="2020-06-30T00:00:00"/>
    <s v="2800 тн өвлийн дизель түлш нийлүүлэх"/>
    <s v="Өөр бусад"/>
    <s v="Эрдэнэт үйлдвэр ТӨҮГ"/>
    <s v="ТӨБЗГ"/>
    <m/>
    <s v="2020.06.26"/>
    <d v="4386-06-01T00:00:00"/>
    <s v="Д.Номингэрэл"/>
    <s v="Өөрийн хөрөнгө"/>
    <n v="17130887000"/>
    <m/>
    <m/>
    <m/>
    <m/>
    <m/>
    <m/>
    <x v="0"/>
    <m/>
  </r>
  <r>
    <n v="561"/>
    <d v="2020-06-16T00:00:00"/>
    <s v="Ц.Батзул"/>
    <s v="Д.Номингэрэл"/>
    <x v="343"/>
    <d v="2020-06-30T00:00:00"/>
    <s v="Лого бүхий зүйл нийлүүлэх Багц-2"/>
    <s v="Өөр бусад"/>
    <s v="Эрдэнэс тавантолгой ХК"/>
    <s v="УУХҮС"/>
    <m/>
    <s v="2020.06.26"/>
    <d v="4388-06-01T00:00:00"/>
    <s v="Д.Номингэрэл"/>
    <s v="Өөрийн хөрөнгө"/>
    <n v="199595000"/>
    <m/>
    <m/>
    <m/>
    <m/>
    <m/>
    <m/>
    <x v="0"/>
    <m/>
  </r>
  <r>
    <n v="562"/>
    <d v="2020-06-16T00:00:00"/>
    <s v="Ц.Батзул"/>
    <s v="Д.Өлзийдүүрэн"/>
    <x v="92"/>
    <d v="2020-06-30T00:00:00"/>
    <s v="Улсын мэдээллийн маягт хэвлэх"/>
    <s v="Тендер шалгаруулалтыг хүчингүй болгох"/>
    <s v="Хөгжлийн бэрхшээлтэй хүүхдийн сэргээн засах хөгжлийн төв"/>
    <s v="ХНХС"/>
    <d v="4849-06-01T00:00:00"/>
    <s v="2020.06.30"/>
    <d v="4482-06-01T00:00:00"/>
    <s v="Д.Өлзийдүүрэн"/>
    <m/>
    <m/>
    <m/>
    <m/>
    <m/>
    <m/>
    <m/>
    <m/>
    <x v="0"/>
    <m/>
  </r>
  <r>
    <n v="563"/>
    <d v="2020-06-17T00:00:00"/>
    <s v="Ц.Батзул"/>
    <s v="Д.Отгонсүрэн"/>
    <x v="277"/>
    <d v="2020-07-01T00:00:00"/>
    <s v="Улсын мал эмнэлэг ариун цэврийн төв лабораторийн тоног төхөөрөмж нийлүүлэх"/>
    <s v="Тендер шалгаруулалтыг хүчингүй болгох"/>
    <s v="Мал эмнэлгийн ерөнхий газар"/>
    <s v="ХХААХҮС"/>
    <s v="6-1/4328"/>
    <s v="2020.07.02"/>
    <s v="6-1/4566"/>
    <s v="Д.Отгонсүрэн"/>
    <s v="Улсын төсөв"/>
    <n v="400000000"/>
    <m/>
    <m/>
    <m/>
    <m/>
    <m/>
    <m/>
    <x v="0"/>
    <m/>
  </r>
  <r>
    <n v="564"/>
    <d v="2020-06-17T00:00:00"/>
    <s v="Ц.Батзул"/>
    <s v="Д.Өлзийдүүрэн"/>
    <x v="344"/>
    <d v="2020-07-01T00:00:00"/>
    <s v="Тээрмийн цахилгаан хөдөлгүүр нийлүүлэх"/>
    <s v="Гомдлоо эргүүлэн татсан"/>
    <s v="Монголросцветмет ТӨҮГ"/>
    <s v="ТӨБЗГ"/>
    <d v="4285-06-01T00:00:00"/>
    <m/>
    <m/>
    <s v="Д.Өлзийдүүрэн"/>
    <m/>
    <m/>
    <m/>
    <m/>
    <m/>
    <m/>
    <m/>
    <m/>
    <x v="0"/>
    <m/>
  </r>
  <r>
    <n v="565"/>
    <d v="2020-06-17T00:00:00"/>
    <s v="Ц.Батзул"/>
    <s v="Г.Мөнхцэцэг"/>
    <x v="345"/>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s v="Гомдлын бүрдүүлбэр дутуу хүлээн авах боломжгүй"/>
    <s v="БОАЖЯ"/>
    <s v="БОАЖС"/>
    <s v=" -"/>
    <s v=" 2020.06.22"/>
    <s v=" 6-1/4339"/>
    <s v="Г.Мөнхцэцэг"/>
    <m/>
    <m/>
    <m/>
    <m/>
    <m/>
    <m/>
    <m/>
    <m/>
    <x v="0"/>
    <m/>
  </r>
  <r>
    <n v="566"/>
    <d v="2020-06-17T00:00:00"/>
    <s v="Ц.Батзул"/>
    <s v="Т.Энхжаргал"/>
    <x v="214"/>
    <d v="2020-07-01T00:00:00"/>
    <s v="Хор саармагжуулах бодис, хүнсний бүтээгдэхүүн /Эрдэнэт/"/>
    <s v="Өөр бусад"/>
    <s v="Эрдэнэт үйлдвэр ТӨҮГ"/>
    <s v="ТӨБЗГ"/>
    <m/>
    <m/>
    <m/>
    <s v="Т.Энхжаргал"/>
    <m/>
    <m/>
    <m/>
    <m/>
    <m/>
    <m/>
    <m/>
    <m/>
    <x v="0"/>
    <m/>
  </r>
  <r>
    <n v="567"/>
    <d v="2020-06-17T00:00:00"/>
    <s v="Ц.Батзул"/>
    <s v="Д.Номингэрэл"/>
    <x v="249"/>
    <d v="2020-07-01T00:00:00"/>
    <s v="Катерингийн үйлчилгээ"/>
    <s v="Гомдлын бүрдүүлбэр дутуу хүлээн авах боломжгүй"/>
    <s v="Эрдэнэс тавантолгой ХК"/>
    <s v="УУХҮС"/>
    <m/>
    <s v="2020.06.26"/>
    <d v="4387-06-01T00:00:00"/>
    <s v="Д.Номингэрэл"/>
    <s v="Өөрийн хөрөнгө"/>
    <n v="17014616560"/>
    <m/>
    <m/>
    <m/>
    <m/>
    <m/>
    <m/>
    <x v="0"/>
    <m/>
  </r>
  <r>
    <n v="568"/>
    <d v="2020-06-18T00:00:00"/>
    <s v="Ц.Батзул"/>
    <s v="Г.Мөнхцэцэг"/>
    <x v="346"/>
    <d v="2020-07-02T00:00:00"/>
    <s v="Орон сууцны гадна фасадын дулаалга /УБ, БЗД, 7-р хороо, 30,31-р байр/"/>
    <s v="Үнэлгээг дахин хийх"/>
    <s v="ТХААГ"/>
    <s v="ЕС"/>
    <d v="4343-06-01T00:00:00"/>
    <s v=" 2020.06.30"/>
    <s v=" 6-1/4494"/>
    <s v="Г.Мөнхцэцэг"/>
    <s v="Улсын төсөв"/>
    <n v="800000000"/>
    <s v="тийм"/>
    <m/>
    <m/>
    <m/>
    <m/>
    <m/>
    <x v="0"/>
    <m/>
  </r>
  <r>
    <n v="569"/>
    <d v="2020-06-18T00:00:00"/>
    <s v="Ц.Батзул"/>
    <s v="Э.Билгүүн"/>
    <x v="347"/>
    <d v="2020-07-02T00:00:00"/>
    <s v="Цамхагт гэрэлтүүлгийн засварын ажил"/>
    <s v="Гомдол хүлээн авах боломжгүй, шүүхэд хандах"/>
    <s v="Даланжаргалан сумын ЗДТГ"/>
    <s v="Дорноговь ЗД"/>
    <m/>
    <s v="2020.06.26"/>
    <d v="4399-06-01T00:00:00"/>
    <s v="Э.Билгүүн"/>
    <s v="Орон нутгийн төсөв"/>
    <n v="16066303"/>
    <m/>
    <m/>
    <m/>
    <m/>
    <m/>
    <m/>
    <x v="0"/>
    <m/>
  </r>
  <r>
    <n v="570"/>
    <d v="2020-06-19T00:00:00"/>
    <s v="Ц.Батзул"/>
    <s v="Д.Отгонсүрэн"/>
    <x v="290"/>
    <d v="2020-07-03T00:00:00"/>
    <s v="Улаанхус сумын сургуулийн дотуур байрны засвар"/>
    <s v="Үнэлгээг дахин хийх"/>
    <s v="Баян-Өлгий аймгийн ЗДТГ"/>
    <s v="Баян-Өлгий ЗД  "/>
    <s v="6-1/4335"/>
    <s v="2020.07.02"/>
    <s v="6-1/4567"/>
    <s v="Д.Отгонсүрэн"/>
    <s v="Орон нутгийн төсөв"/>
    <n v="200000000"/>
    <m/>
    <m/>
    <m/>
    <m/>
    <m/>
    <m/>
    <x v="0"/>
    <m/>
  </r>
  <r>
    <n v="571"/>
    <d v="2020-06-19T00:00:00"/>
    <s v="Ц.Батзул"/>
    <s v="Г.Мөнхцэцэг"/>
    <x v="348"/>
    <d v="2020-07-03T00:00:00"/>
    <s v="Сумын эрүүл мэндийн төвийн барилга, 20 ор /Дорнод аймаг, Баянтүмэн сум/"/>
    <s v="Гомдлоо эргүүлэн татсан"/>
    <s v="ТХААГ"/>
    <s v="ЕС"/>
    <s v=" 6-1/4338"/>
    <s v=" 2020.06.30"/>
    <s v=" 6-1/4491"/>
    <s v="Г.Мөнхцэцэг"/>
    <s v="Улсын төсөв"/>
    <n v="1537000000"/>
    <m/>
    <m/>
    <m/>
    <m/>
    <m/>
    <m/>
    <x v="0"/>
    <m/>
  </r>
  <r>
    <n v="572"/>
    <d v="2020-06-19T00:00:00"/>
    <s v="Ц.Батзул"/>
    <s v="Д.Өлзийдүүрэн"/>
    <x v="349"/>
    <d v="2020-07-03T00:00:00"/>
    <s v="Геологчийн ажлын хэрэгсэл нийлүүлэх"/>
    <s v="Үнэлгээг дахин хийх"/>
    <s v="Эрдэнэт үйлдвэр ТӨҮГ"/>
    <s v="ТӨБЗГ"/>
    <d v="4318-06-01T00:00:00"/>
    <m/>
    <m/>
    <s v="Д.Өлзийдүүрэн"/>
    <m/>
    <m/>
    <m/>
    <m/>
    <m/>
    <m/>
    <m/>
    <m/>
    <x v="0"/>
    <m/>
  </r>
  <r>
    <n v="573"/>
    <d v="2020-06-19T00:00:00"/>
    <s v="Ц.Батзул"/>
    <s v="Д.Отгонсүрэн"/>
    <x v="303"/>
    <d v="2020-07-03T00:00:00"/>
    <s v="&quot;НӨАГ-ын өндөр өртөгтэй зарим тусламж, үйлчилгээнд шаардлагатай эмнэлгийн хэрэгсэл, протезийн нийлүүлэх&quot; Багц-1"/>
    <s v="Тендер шалгаруулалтыг хүчингүй болгох"/>
    <s v="Нийслэлийн Өргөө амаржих газар"/>
    <s v="ЭМС"/>
    <s v="6-1/4329"/>
    <s v="2020.07.03"/>
    <s v="6-1/4591"/>
    <s v="Д.Отгонсүрэн"/>
    <s v="Улсын төсөв"/>
    <n v="316500000"/>
    <m/>
    <m/>
    <m/>
    <m/>
    <m/>
    <m/>
    <x v="0"/>
    <m/>
  </r>
  <r>
    <n v="574"/>
    <d v="2020-06-19T00:00:00"/>
    <s v="Ц.Батзул"/>
    <s v="Г.Мөнхцэцэг"/>
    <x v="350"/>
    <d v="2020-07-03T00:00:00"/>
    <s v="Гудамж сайжруулах /15 дугаар хороо/"/>
    <s v="Захиалагчийн шийдвэр үндэслэлтэй"/>
    <s v="Чингэлтэй дүүргийн ХААА"/>
    <s v="Нийслэл ЗД"/>
    <m/>
    <s v=" 2020.06.29"/>
    <s v=" 6-1/4453"/>
    <s v="Г.Мөнхцэцэг"/>
    <s v="Орон нутгийн хөгжлийн сан"/>
    <n v="47806000"/>
    <m/>
    <m/>
    <m/>
    <m/>
    <m/>
    <m/>
    <x v="0"/>
    <n v="0"/>
  </r>
  <r>
    <n v="575"/>
    <d v="2020-06-19T00:00:00"/>
    <s v="Ц.Батзул"/>
    <s v="Г.Мөнхцэцэг"/>
    <x v="350"/>
    <d v="2020-07-03T00:00:00"/>
    <s v="Гудамж сайжруулах /16 дугаар хороо/"/>
    <s v="Захиалагчийн шийдвэр үндэслэлтэй"/>
    <s v="Чингэлтэй дүүргийн ХААА"/>
    <s v="Нийслэл ЗД"/>
    <m/>
    <s v=" 2020.06.29"/>
    <s v=" 6-1/4453"/>
    <s v="Г.Мөнхцэцэг"/>
    <s v="Орон нутгийн хөгжлийн сан"/>
    <n v="63226700"/>
    <m/>
    <m/>
    <m/>
    <m/>
    <m/>
    <m/>
    <x v="0"/>
    <n v="0"/>
  </r>
  <r>
    <n v="576"/>
    <d v="2020-06-19T00:00:00"/>
    <s v="Ц.Батзул"/>
    <s v="Г.Мөнхцэцэг"/>
    <x v="350"/>
    <d v="2020-07-03T00:00:00"/>
    <s v="Гудамж сайжруулах /18 дугаар хороо/"/>
    <s v="Захиалагчийн шийдвэр үндэслэлтэй"/>
    <s v="Чингэлтэй дүүргийн ХААА"/>
    <s v="Нийслэл ЗД"/>
    <m/>
    <s v=" 2020.06.29"/>
    <s v=" 6-1/4453"/>
    <s v="Г.Мөнхцэцэг"/>
    <s v="Орон нутгийн хөгжлийн сан"/>
    <n v="47059000"/>
    <m/>
    <m/>
    <m/>
    <m/>
    <m/>
    <m/>
    <x v="0"/>
    <n v="0"/>
  </r>
  <r>
    <n v="577"/>
    <d v="2020-06-23T00:00:00"/>
    <s v="Ц.Батзул"/>
    <s v="Б.Түвшин"/>
    <x v="351"/>
    <d v="2020-07-07T00:00:00"/>
    <s v="Нэгдсэн эмнэлгийн амбулаторын өргөтгөлийн барилга /Баянхонгор, Баянхонгор сум/"/>
    <s v="Үнэлгээг дахин хийх"/>
    <s v="ТХААГ"/>
    <s v="ЕС"/>
    <d v="4471-06-01T00:00:00"/>
    <s v="2020.07.07"/>
    <s v="6-1/4642"/>
    <s v="Б.Түвшин"/>
    <s v="Улсын төсөв"/>
    <n v="3750000000"/>
    <m/>
    <m/>
    <m/>
    <m/>
    <m/>
    <m/>
    <x v="0"/>
    <m/>
  </r>
  <r>
    <n v="578"/>
    <d v="2020-06-23T00:00:00"/>
    <s v="Ц.Батзул"/>
    <s v="Б.Түвшин"/>
    <x v="352"/>
    <d v="2020-07-07T00:00:00"/>
    <s v="Шүүгчийн амь нас, эрүүл мэндийн даатгал"/>
    <s v="Захиалагчийн шийдвэр үндэслэлтэй"/>
    <s v="Шүүхийн ерөнхий зөвлөл"/>
    <s v="ШЕЗ"/>
    <d v="4470-06-01T00:00:00"/>
    <s v="2020.07.07"/>
    <s v=" 6-1/4651"/>
    <s v="Б.Түвшин"/>
    <s v="Улсын төсөв"/>
    <s v="596,000,000 "/>
    <m/>
    <m/>
    <m/>
    <m/>
    <m/>
    <m/>
    <x v="0"/>
    <n v="0"/>
  </r>
  <r>
    <n v="579"/>
    <d v="2020-06-23T00:00:00"/>
    <s v="Ц.Батзул"/>
    <s v="Б.Түвшин"/>
    <x v="250"/>
    <d v="2020-07-07T00:00:00"/>
    <s v="Автобааз, төвлөрсөн хогийн цэгүүдийн уурийн зуухыг эрчим хүчний хэмнэлттэй хийн зуухаар солих"/>
    <s v="Үнэлгээг дахин хийх"/>
    <s v="Хот тохижилтын газар ОНӨААТҮГ"/>
    <s v="Нийслэл ЗД"/>
    <s v="  6-1/4466"/>
    <s v="2020.07.01"/>
    <s v="6-1/4535"/>
    <s v="Б.Түвшин"/>
    <s v="Өөрийн хөрөнгө "/>
    <n v="124000000"/>
    <m/>
    <m/>
    <m/>
    <m/>
    <m/>
    <m/>
    <x v="0"/>
    <m/>
  </r>
  <r>
    <n v="580"/>
    <d v="2020-06-23T00:00:00"/>
    <s v="Ц.Батзул"/>
    <s v="Д.Отгонсүрэн"/>
    <x v="353"/>
    <d v="2020-07-07T00:00:00"/>
    <s v="Соёл амралтын хүрээлэнг тохижуулах ажил"/>
    <s v="Тендер шалгаруулалтыг хүчингүй болгох"/>
    <s v="Говь-алтай аймгийн ОНӨГ"/>
    <s v="Говь-Алтай ЗД"/>
    <s v="6-1/4475"/>
    <s v="2020.07.07"/>
    <s v="6-1/4648"/>
    <s v="Д.Отгонсүрэн"/>
    <s v="ОНХС"/>
    <n v="500000000"/>
    <m/>
    <m/>
    <m/>
    <m/>
    <m/>
    <m/>
    <x v="0"/>
    <m/>
  </r>
  <r>
    <n v="581"/>
    <d v="2020-06-23T00:00:00"/>
    <s v="Ц.Батзул"/>
    <s v="Б.Түвшин"/>
    <x v="16"/>
    <d v="2020-07-07T00:00:00"/>
    <s v="Батмөнх даян хааны талбайн гэрэлтүүлэг, лед дэлгэцийг шинэчлэх"/>
    <s v="Өөр бусад"/>
    <s v="Өмнөговь аймгийн ОНӨГ"/>
    <s v="Өмнөговь ЗД"/>
    <d v="4469-06-01T00:00:00"/>
    <s v="2020.07.03"/>
    <s v="6-1/4583"/>
    <s v="Б.Түвшин"/>
    <m/>
    <m/>
    <m/>
    <m/>
    <m/>
    <m/>
    <m/>
    <m/>
    <x v="0"/>
    <m/>
  </r>
  <r>
    <n v="582"/>
    <d v="2020-06-23T00:00:00"/>
    <s v="Ц.Батзул"/>
    <s v="Б.Түвшин"/>
    <x v="354"/>
    <d v="2020-07-07T00:00:00"/>
    <s v="Хорооллын доторх авто зам /УБ, БЗД, 13,14 дүгээр хороо/"/>
    <s v="Захиалагчийн шийдвэр үндэслэлтэй"/>
    <s v="НХААГ"/>
    <s v="Нийслэл ЗД"/>
    <s v=" 6-1/4467"/>
    <s v="2020.07.07"/>
    <s v=" 6-1/4634"/>
    <s v="Б.Түвшин"/>
    <s v="Улсын төсөв"/>
    <n v="4061500000"/>
    <m/>
    <m/>
    <m/>
    <n v="20000000"/>
    <m/>
    <m/>
    <x v="1"/>
    <n v="20000000"/>
  </r>
  <r>
    <n v="583"/>
    <d v="2020-06-23T00:00:00"/>
    <s v="Ц.Батзул"/>
    <s v="Б.Түвшин"/>
    <x v="354"/>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s v="Захиалагчийн шийдвэр үндэслэлтэй"/>
    <s v="НХААГ"/>
    <s v="Нийслэл ЗД"/>
    <s v=" 6-1/4468"/>
    <s v="2020.07.07"/>
    <s v=" 6-1/4635"/>
    <s v="Б.Түвшин"/>
    <s v="Улсын төсөв"/>
    <m/>
    <m/>
    <m/>
    <m/>
    <n v="20000000"/>
    <m/>
    <m/>
    <x v="1"/>
    <n v="20000000"/>
  </r>
  <r>
    <n v="584"/>
    <d v="2020-06-25T00:00:00"/>
    <s v="Ц.Батзул"/>
    <s v="Д.Номингэрэл"/>
    <x v="355"/>
    <d v="2020-07-09T00:00:00"/>
    <s v="Нийслэлийн зорчигч тээврийн нэгтгэлийн харьяа гражуудын их засвар, агааржуулалтын ажил"/>
    <s v="Захиалагчийн шийдвэр үндэслэлтэй"/>
    <s v="Зорчигч тээврийн нэгтгэл ОНӨААТҮГ"/>
    <s v="Нийслэл ЗД"/>
    <d v="4438-06-01T00:00:00"/>
    <s v="2020.07.03"/>
    <d v="4574-06-01T00:00:00"/>
    <s v="Д.Номингэрэл"/>
    <s v="Нийслэлийн төсөв"/>
    <n v="1500000000"/>
    <m/>
    <m/>
    <m/>
    <m/>
    <m/>
    <m/>
    <x v="0"/>
    <n v="0"/>
  </r>
  <r>
    <n v="585"/>
    <d v="2020-06-25T00:00:00"/>
    <s v="Ц.Батзул"/>
    <s v="Б.Түвшин"/>
    <x v="356"/>
    <d v="2020-07-09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86"/>
    <d v="2020-06-25T00:00:00"/>
    <s v="Ц.Батзул"/>
    <s v="Д.Отгонсүрэн"/>
    <x v="357"/>
    <d v="2020-07-09T00:00:00"/>
    <s v="Булингийн нягт хэмжигч нийлүүлэх"/>
    <s v="Үнэлгээг дахин хийх"/>
    <s v="Монголросцветмет ТӨҮГ"/>
    <s v="ТӨБЗГ"/>
    <s v="6-1/4450"/>
    <s v="2020.09.09"/>
    <s v="6-1/4706"/>
    <s v="Д.Отгонсүрэн"/>
    <s v="Өөрийн хөрөнгө"/>
    <n v="120000000"/>
    <m/>
    <m/>
    <m/>
    <m/>
    <m/>
    <m/>
    <x v="0"/>
    <m/>
  </r>
  <r>
    <n v="587"/>
    <d v="2020-06-25T00:00:00"/>
    <s v="Ц.Батзул"/>
    <s v="Д.Өлзийдүүрэн"/>
    <x v="358"/>
    <d v="2020-07-09T00:00:00"/>
    <s v="Боловсролын салбарын тоног төхөөрөмж /УБ, СХД, 18,19,23,27,39 дүгээр хороо/"/>
    <s v="Захиалагчийн шийдвэр үндэслэлтэй"/>
    <s v="Сонгинохайрхан дүүргийн ХААА"/>
    <s v="Нийслэл ЗД"/>
    <d v="4534-06-01T00:00:00"/>
    <s v="2020.07.09"/>
    <d v="4705-06-01T00:00:00"/>
    <s v="Д.Өлзийдүүрэн"/>
    <m/>
    <m/>
    <s v="тийм"/>
    <m/>
    <m/>
    <m/>
    <m/>
    <m/>
    <x v="0"/>
    <n v="0"/>
  </r>
  <r>
    <n v="588"/>
    <d v="2020-06-25T00:00:00"/>
    <s v="Ц.Батзул"/>
    <s v="Д.Номингэрэл"/>
    <x v="94"/>
    <d v="2020-07-09T00:00:00"/>
    <s v="БГ-725 маркийн хөргөх цамхаг №2 их засварын ажил"/>
    <s v="Үнэлгээг дахин хийх"/>
    <s v="ДДЦС ТӨХК"/>
    <s v="ЭХС"/>
    <d v="4444-06-01T00:00:00"/>
    <s v="2020.07.07"/>
    <d v="4633-06-01T00:00:00"/>
    <s v="Д.Номингэрэл"/>
    <s v="Өөрийн хөрөнгө"/>
    <n v="1800000000"/>
    <m/>
    <m/>
    <m/>
    <m/>
    <m/>
    <m/>
    <x v="0"/>
    <m/>
  </r>
  <r>
    <n v="589"/>
    <d v="2020-06-26T00:00:00"/>
    <s v="Ц.Батзул"/>
    <s v="Б.Түвшин"/>
    <x v="359"/>
    <d v="2020-07-10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90"/>
    <d v="2020-06-26T00:00:00"/>
    <s v="Ц.Батзул"/>
    <s v="Б.Түвшин"/>
    <x v="360"/>
    <d v="2020-07-10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91"/>
    <d v="2020-06-26T00:00:00"/>
    <s v="Ц.Батзул"/>
    <s v="Г.Мөнхцэцэг"/>
    <x v="361"/>
    <d v="2020-07-10T00:00:00"/>
    <s v="Хөрсний геологийн ажил /ХБ-6, ХБ-4/"/>
    <s v="Тендер шалгаруулалтыг хүчингүй болгох"/>
    <s v="МУИС"/>
    <s v="БСШУСС"/>
    <m/>
    <s v=" 2020.07.10"/>
    <s v=" 6-1/4745"/>
    <s v="Г.Мөнхцэцэг"/>
    <s v="_x000d__x000a_Өөрийн хөрөнгө"/>
    <n v="40000000"/>
    <m/>
    <m/>
    <m/>
    <m/>
    <m/>
    <m/>
    <x v="0"/>
    <m/>
  </r>
  <r>
    <n v="592"/>
    <d v="2020-06-26T00:00:00"/>
    <s v="Ц.Батзул"/>
    <s v="Д.Отгонсүрэн"/>
    <x v="138"/>
    <d v="2020-07-10T00:00:00"/>
    <s v="Гудамжны гэрэлтүүлэг шинээр тавих"/>
    <s v="Үнэлгээг дахин хийх"/>
    <s v="Хэнтий аймгийн Батширээт сумын ЗДТГ"/>
    <s v="Хэнтий ЗД"/>
    <s v="6-1/4452"/>
    <s v="2020.07.10"/>
    <s v="6-1/4722"/>
    <s v="Д.Отгонсүрэн"/>
    <s v="ОНХС"/>
    <n v="23819600"/>
    <m/>
    <m/>
    <m/>
    <m/>
    <m/>
    <m/>
    <x v="0"/>
    <m/>
  </r>
  <r>
    <n v="593"/>
    <d v="2020-06-26T00:00:00"/>
    <s v="Ц.Батзул"/>
    <s v="Д.Номингэрэл"/>
    <x v="67"/>
    <d v="2020-07-10T00:00:00"/>
    <s v="Нормын хувцас, зөөлөн эдлэл бэлтгэн нийлүүлэх"/>
    <s v="Үнэлгээг дахин хийх"/>
    <s v="Улсын гуравдугаар төв эмнэлэг"/>
    <s v="ЭМС"/>
    <d v="4481-06-01T00:00:00"/>
    <s v="2020.07.07"/>
    <d v="4632-06-01T00:00:00"/>
    <s v="Д.Номингэрэл"/>
    <s v="Улсын төсөв"/>
    <n v="100098100"/>
    <m/>
    <m/>
    <m/>
    <m/>
    <m/>
    <m/>
    <x v="0"/>
    <m/>
  </r>
  <r>
    <n v="594"/>
    <d v="2020-06-29T00:00:00"/>
    <s v="Ц.Батзул"/>
    <s v="Г.Мөнхцэцэг"/>
    <x v="86"/>
    <d v="2020-07-13T00:00:00"/>
    <s v="Эм эмнэлгийн хэрэгсэл нийлүүлэх Багц-24"/>
    <s v="Захиалагчид гомдлоо гаргах"/>
    <s v="Цус сэлбэлт судлалын үндэсний төв "/>
    <s v="ЭМС"/>
    <s v=" -"/>
    <s v="2020.07.03"/>
    <s v=" 6-1/4589"/>
    <s v="Г.Мөнхцэцэг"/>
    <m/>
    <m/>
    <m/>
    <m/>
    <m/>
    <m/>
    <m/>
    <m/>
    <x v="0"/>
    <m/>
  </r>
  <r>
    <n v="595"/>
    <d v="2020-06-29T00:00:00"/>
    <s v="Ц.Батзул"/>
    <s v="Д.Өлзийдүүрэн"/>
    <x v="67"/>
    <d v="2020-07-13T00:00:00"/>
    <s v="Хөдөлмөр хамгааллын өвөл, зуны хувцас"/>
    <s v="Захиалагчийн шийдвэр үндэслэлтэй"/>
    <s v="Багануур зүүн, өмнөд бүсийн цахилгаан түгээх сүлжээ ТӨХК"/>
    <s v="ЭХС"/>
    <m/>
    <s v=" 2020.07.16"/>
    <s v=" 6-1/4787"/>
    <s v="Д.Өлзийдүүрэн"/>
    <m/>
    <m/>
    <m/>
    <s v="Худалдаа хөгжлийн банк"/>
    <s v="4DBG/20/6005"/>
    <n v="1794000"/>
    <m/>
    <d v="4869-06-01T00:00:00"/>
    <x v="1"/>
    <n v="1794000"/>
  </r>
  <r>
    <n v="596"/>
    <d v="2020-06-29T00:00:00"/>
    <s v="Ц.Батзул"/>
    <s v="Э.Билгүүн"/>
    <x v="362"/>
    <d v="2020-07-13T00:00:00"/>
    <s v="Амхадын зориулалттай амралт, сувилалын үйлчилгээ үзүүлэх"/>
    <s v="Гомдол хүлээн авах боломжгүй, шүүхэд хандах"/>
    <s v="ХХҮЕГ"/>
    <s v="ХНХС"/>
    <m/>
    <s v="2020.07.03"/>
    <d v="4577-06-01T00:00:00"/>
    <s v="Э.Билгүүн"/>
    <s v="Улсын төсөв"/>
    <n v="800000000"/>
    <m/>
    <m/>
    <m/>
    <m/>
    <m/>
    <m/>
    <x v="0"/>
    <m/>
  </r>
  <r>
    <n v="597"/>
    <d v="2020-06-29T00:00:00"/>
    <s v="Ц.Батзул"/>
    <s v="Б.Түвшин"/>
    <x v="363"/>
    <d v="2020-07-13T00:00:00"/>
    <s v="Сургуулийн барилга, урлаг заал, 320 суудал /Хэнтий батноров сум/"/>
    <s v="Үнэлгээг дахин хийх"/>
    <s v="ТХААГ"/>
    <s v="ЕС"/>
    <s v="6-1/4584%"/>
    <s v="2020.07.10"/>
    <s v="6-1/4708"/>
    <s v="Б.Түвшин"/>
    <s v="Улсын төсөв"/>
    <n v="3520000000"/>
    <m/>
    <m/>
    <m/>
    <m/>
    <m/>
    <m/>
    <x v="0"/>
    <m/>
  </r>
  <r>
    <n v="598"/>
    <d v="2020-06-29T00:00:00"/>
    <s v="Ц.Батзул"/>
    <s v="Б.Түвшин"/>
    <x v="99"/>
    <d v="2020-07-13T00:00:00"/>
    <s v="Ой хээрийн түймэрээс урьдчилан сэргийлэх, ой хамгаалах багаж, хэрэгсэл худалдан авах"/>
    <s v="Өөр бусад"/>
    <s v="БОАЖЯ"/>
    <s v="БОАЖС"/>
    <m/>
    <m/>
    <m/>
    <s v="Б.Түвшин"/>
    <m/>
    <m/>
    <m/>
    <m/>
    <m/>
    <m/>
    <m/>
    <m/>
    <x v="0"/>
    <m/>
  </r>
  <r>
    <n v="599"/>
    <d v="2020-06-29T00:00:00"/>
    <s v="Ц.Батзул"/>
    <s v="Д.Номингэрэл"/>
    <x v="290"/>
    <d v="2020-07-13T00:00:00"/>
    <s v="Сургуулийн дотуур байрны барилгын их засвар /Баян-Өлгий, Толбо сум/"/>
    <s v="Үнэлгээг дахин хийх"/>
    <s v="Баян-Өлгий аймгийн ЗДТГ"/>
    <s v="Баян-Өлгий ЗД  "/>
    <d v="4573-06-01T00:00:00"/>
    <s v="2020.07.10"/>
    <d v="4747-06-01T00:00:00"/>
    <s v="Д.Номингэрэл"/>
    <s v="Улсын төсөв"/>
    <n v="100000000"/>
    <m/>
    <m/>
    <m/>
    <m/>
    <m/>
    <m/>
    <x v="0"/>
    <m/>
  </r>
  <r>
    <n v="600"/>
    <d v="2020-06-29T00:00:00"/>
    <s v="Ц.Батзул"/>
    <s v="Г.Мөнхцэцэг"/>
    <x v="364"/>
    <d v="2020-07-13T00:00:00"/>
    <s v="Будаг шүршигч төхөөрөмж "/>
    <s v="Үнэлгээг дахин хийх"/>
    <s v="Эрдэнэт үйлдвэр ТӨҮГ"/>
    <s v="ТӨБЗГ"/>
    <s v=" 6-1/4488"/>
    <s v=" 2020.07.10"/>
    <s v=" 6-1/4717"/>
    <s v="Г.Мөнхцэцэг"/>
    <s v="_x000d__x000a_Өөрийн хөрөнгө"/>
    <n v="106812000"/>
    <s v="тийм"/>
    <m/>
    <m/>
    <m/>
    <m/>
    <m/>
    <x v="0"/>
    <m/>
  </r>
  <r>
    <n v="601"/>
    <d v="2020-06-29T00:00:00"/>
    <s v="Ц.Батзул"/>
    <s v="Д.Номингэрэл"/>
    <x v="365"/>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s v="Үнэлгээг дахин хийх"/>
    <s v="Нийслэлийн мал, эмнэлгийн газар "/>
    <s v="Нийслэл ЗД"/>
    <d v="4498-06-01T00:00:00"/>
    <s v="2020.07.10"/>
    <d v="4725-06-01T00:00:00"/>
    <s v="Д.Номингэрэл"/>
    <s v="Нийслэлийн төсөв"/>
    <n v="50920000"/>
    <m/>
    <m/>
    <m/>
    <m/>
    <m/>
    <m/>
    <x v="0"/>
    <m/>
  </r>
  <r>
    <n v="602"/>
    <d v="2020-06-29T00:00:00"/>
    <s v="Ц.Батзул"/>
    <s v="Д.Номингэрэл"/>
    <x v="366"/>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s v="Үнэлгээг дахин хийх"/>
    <s v="Нийслэлийн мал, эмнэлгийн газар "/>
    <s v="Нийслэл ЗД"/>
    <d v="4498-06-01T00:00:00"/>
    <s v="2020.07.10"/>
    <d v="4748-06-01T00:00:00"/>
    <s v="Д.Номингэрэл"/>
    <s v="Нийслэлийн төсөв"/>
    <n v="48410000"/>
    <m/>
    <m/>
    <m/>
    <m/>
    <m/>
    <m/>
    <x v="0"/>
    <m/>
  </r>
  <r>
    <n v="603"/>
    <d v="2020-06-29T00:00:00"/>
    <s v="Ц.Батзул"/>
    <s v="Д.Отгонсүрэн"/>
    <x v="367"/>
    <d v="2020-07-16T00:00:00"/>
    <s v="Хатаалгын цахилгаан зуухны сэлбэг нийлүүлэх"/>
    <s v="Захиалагчийн шийдвэр үндэслэлтэй"/>
    <s v="Эрдэнэт үйлдвэр ТӨҮГ"/>
    <s v="ТӨБЗГ"/>
    <s v="6-1/4545"/>
    <s v="2020.07.16"/>
    <s v="6-1/4780"/>
    <s v="Д.Отгонсүрэн"/>
    <s v="өөрийн хөрөнгө"/>
    <n v="891227610"/>
    <m/>
    <s v="Худалдаа хөгжлийн банк"/>
    <s v="2020.06.09,_x000a_400OLCBD202832"/>
    <n v="8950000"/>
    <m/>
    <s v="2020.07.17_x000a_6-1/4805"/>
    <x v="1"/>
    <n v="8950000"/>
  </r>
  <r>
    <n v="604"/>
    <d v="2020-06-29T00:00:00"/>
    <s v="Ц.Батзул"/>
    <s v="Г.Мөнхцэцэг"/>
    <x v="368"/>
    <d v="2020-07-13T00:00:00"/>
    <s v="Кабель нийлүүлэх"/>
    <s v="Үнэлгээг дахин хийх"/>
    <s v="Эрдэнэт үйлдвэр ТӨҮГ"/>
    <s v="ТӨБЗГ"/>
    <s v=" 6-1/4489"/>
    <s v=" 2020.07.10"/>
    <s v=" 6-1/4716"/>
    <s v="Г.Мөнхцэцэг"/>
    <s v="_x000d__x000a_Өөрийн хөрөнгө"/>
    <n v="175585050"/>
    <s v="тийм"/>
    <m/>
    <m/>
    <m/>
    <m/>
    <m/>
    <x v="0"/>
    <m/>
  </r>
  <r>
    <n v="605"/>
    <d v="2020-06-29T00:00:00"/>
    <s v="Ц.Батзул"/>
    <s v="Б.Түвшин"/>
    <x v="318"/>
    <d v="2020-07-13T00:00:00"/>
    <s v="Баянгол дүүргийн нийтийн зориулалттай орон сууцны барилгын фасад /5,6,18 дугаар хороо/ Багц-2"/>
    <s v="Гомдлоо эргүүлэн татсан"/>
    <s v="НХААГ"/>
    <s v="Нийслэл ЗД"/>
    <m/>
    <m/>
    <m/>
    <s v="Б.Түвшин"/>
    <m/>
    <m/>
    <m/>
    <m/>
    <m/>
    <m/>
    <m/>
    <m/>
    <x v="0"/>
    <m/>
  </r>
  <r>
    <n v="606"/>
    <d v="2020-06-29T00:00:00"/>
    <s v="Ц.Батзул"/>
    <s v="Б.Түвшин"/>
    <x v="283"/>
    <d v="2020-07-13T00:00:00"/>
    <s v="Баянгол дүүргийн нийтийн зориулалттай орон сууцны барилгын фасад /5,6,18 дугаар хороо/ Багц-3"/>
    <s v="Гомдлоо эргүүлэн татсан"/>
    <s v="НХААГ"/>
    <s v="Нийслэл ЗД"/>
    <m/>
    <m/>
    <m/>
    <s v="Б.Түвшин"/>
    <m/>
    <m/>
    <m/>
    <m/>
    <m/>
    <m/>
    <m/>
    <m/>
    <x v="0"/>
    <m/>
  </r>
  <r>
    <n v="607"/>
    <d v="2020-06-30T00:00:00"/>
    <s v="Ц.Батзул"/>
    <s v="Д.Өлзийдүүрэн"/>
    <x v="369"/>
    <d v="2020-07-14T00:00:00"/>
    <s v="Манхан суманд 40 га талбайд ойжуулалт хийх"/>
    <s v="Үнэлгээг дахин хийх"/>
    <s v="Ховд аймгийн ОНӨГ"/>
    <s v="Ховд ЗД"/>
    <d v="4561-06-01T00:00:00"/>
    <s v=" 2020.07.16"/>
    <s v=" 6-1/4789"/>
    <s v="Д.Өлзийдүүрэн"/>
    <m/>
    <m/>
    <m/>
    <m/>
    <m/>
    <m/>
    <m/>
    <m/>
    <x v="0"/>
    <m/>
  </r>
  <r>
    <n v="608"/>
    <d v="2020-06-30T00:00:00"/>
    <s v="Ц.Батзул"/>
    <s v="Г.Мөнхцэцэг"/>
    <x v="290"/>
    <d v="2020-07-14T00:00:00"/>
    <s v="Халуун усны барилга /Баян-Өлгий, Сагсай сум/"/>
    <s v="Үнэлгээг дахин хийх"/>
    <s v="ТХААГ"/>
    <s v="ЕС"/>
    <s v=" 6-1/4472"/>
    <s v=" 2020.07.10"/>
    <s v=" 6-1/4719"/>
    <s v="Г.Мөнхцэцэг"/>
    <s v="Улсын төсөв"/>
    <n v="200000000"/>
    <s v="тийм"/>
    <m/>
    <m/>
    <m/>
    <m/>
    <m/>
    <x v="0"/>
    <m/>
  </r>
  <r>
    <n v="609"/>
    <d v="2020-07-01T00:00:00"/>
    <s v="Ц.Батзул"/>
    <s v="Д.Номингэрэл"/>
    <x v="370"/>
    <d v="2020-07-15T00:00:00"/>
    <s v="Долото шарошэчное API REG 6-518, 251 MM 9-71"/>
    <s v="Үнэлгээг дахин хийх"/>
    <s v="Эрдэнэт үйлдвэр ТӨҮГ"/>
    <s v="ТӨБЗГ"/>
    <d v="4605-06-01T00:00:00"/>
    <s v="2020.07.10"/>
    <d v="4764-06-01T00:00:00"/>
    <s v="Д.Номингэрэл"/>
    <s v="Өөрийн хөрөнгө"/>
    <n v="1502820000"/>
    <m/>
    <m/>
    <m/>
    <m/>
    <m/>
    <m/>
    <x v="0"/>
    <m/>
  </r>
  <r>
    <n v="610"/>
    <d v="2020-07-02T00:00:00"/>
    <s v="Ц.Батзул"/>
    <s v="Г.Мөнхцэцэг"/>
    <x v="371"/>
    <d v="2020-07-16T00:00:00"/>
    <s v="Судалгаа лабораторын төхөөрөмж"/>
    <s v="Захиалагчийн шийдвэр үндэслэлтэй"/>
    <s v="Эрдэнэт үйлдвэр ТӨҮГ"/>
    <s v="ТӨБЗГ"/>
    <s v="6-1/4649"/>
    <s v=" 2020.07.10"/>
    <s v=" 6-1/4715"/>
    <s v="Г.Мөнхцэцэг"/>
    <s v="_x000d__x000a_Өөрийн хөрөнгө"/>
    <s v="_x000a_49,484,950"/>
    <s v="тийм"/>
    <m/>
    <m/>
    <m/>
    <m/>
    <m/>
    <x v="0"/>
    <n v="0"/>
  </r>
  <r>
    <n v="611"/>
    <d v="2020-07-02T00:00:00"/>
    <s v="Ц.Батзул"/>
    <s v="Г.Мөнхцэцэг"/>
    <x v="171"/>
    <d v="2020-07-16T00:00:00"/>
    <s v="Давтамж хувьсгуур нийлүүлэх"/>
    <s v="Гомдлын бүрдүүлбэр дутуу хүлээн авах боломжгүй"/>
    <s v="Хөвсгөл дулааны станц ТӨХК"/>
    <s v="ЭХС"/>
    <s v=" -"/>
    <s v=" 2020.07.08"/>
    <s v=" 6-1/4661"/>
    <s v="Г.Мөнхцэцэг"/>
    <m/>
    <m/>
    <m/>
    <m/>
    <m/>
    <m/>
    <m/>
    <m/>
    <x v="0"/>
    <m/>
  </r>
  <r>
    <n v="612"/>
    <d v="2020-07-02T00:00:00"/>
    <s v="Ц.Батзул"/>
    <s v="Д.Номингэрэл"/>
    <x v="337"/>
    <d v="2020-07-16T00:00:00"/>
    <s v="Инженерийн шугам сүлжээний өргөтгөл /Ховд, Зэрэг сум/"/>
    <s v="Өөр бусад"/>
    <s v="Ховд аймгийн ОНӨГ"/>
    <s v="Ховд ЗД"/>
    <m/>
    <s v="2020.07.07"/>
    <d v="4643-06-01T00:00:00"/>
    <s v="Д.Номингэрэл"/>
    <s v="Улсын төсөв"/>
    <n v="800000000"/>
    <m/>
    <m/>
    <m/>
    <m/>
    <m/>
    <m/>
    <x v="0"/>
    <m/>
  </r>
  <r>
    <n v="613"/>
    <d v="2020-07-02T00:00:00"/>
    <s v="Ц.Батзул"/>
    <s v="Д.Отгонсүрэн"/>
    <x v="372"/>
    <d v="2020-07-16T00:00:00"/>
    <s v="Амралт цогцолборын газрын барилга"/>
    <s v="Үнэлгээг дахин хийх"/>
    <s v="Сонгинохайрхан дүүргийн ХААА"/>
    <s v="Нийслэл ЗД"/>
    <s v="6-1/4651"/>
    <s v="2020.07.16"/>
    <s v="6-1/4784"/>
    <s v="Д.Отгонсүрэн"/>
    <s v="Орон нутгийн төсөв"/>
    <n v="250000000"/>
    <m/>
    <m/>
    <m/>
    <m/>
    <m/>
    <m/>
    <x v="0"/>
    <m/>
  </r>
  <r>
    <n v="614"/>
    <d v="2020-07-02T00:00:00"/>
    <s v="Ц.Батзул"/>
    <s v="Д.Отгонсүрэн"/>
    <x v="99"/>
    <d v="2020-07-16T00:00:00"/>
    <s v="Налайх дүүрэгт нэн шаардлагатай хот тохижилтын тусгай зориулалтын автомашин худалдан авах"/>
    <s v="Захиалагчийн шийдвэр үндэслэлтэй"/>
    <s v="Налайх дүүргийн ЗДТГ"/>
    <s v="Нийслэл ЗД"/>
    <s v="6-1/4645"/>
    <s v="2020.07.16"/>
    <s v="6-1/4782"/>
    <s v="Д.Отгонсүрэн"/>
    <s v="Орон нутгийн төсөв"/>
    <n v="406850000"/>
    <m/>
    <m/>
    <m/>
    <m/>
    <m/>
    <m/>
    <x v="0"/>
    <n v="0"/>
  </r>
  <r>
    <n v="615"/>
    <d v="2020-07-02T00:00:00"/>
    <s v="Ц.Батзул"/>
    <s v="Д.Отгонсүрэн"/>
    <x v="373"/>
    <d v="2020-07-16T00:00:00"/>
    <s v="Сургуулиудын граж, засвар, тохижилт /УБ, БГД, 11,15,16,17,18,19 дүгээр хороо/ Багц-1, 4, 6"/>
    <s v="Захиалагчийн шийдвэр үндэслэлтэй"/>
    <s v="НХААГ"/>
    <s v="Нийслэл ЗД"/>
    <s v="6-1/4652"/>
    <s v="2020.07.16"/>
    <s v="6-1/4783"/>
    <s v="Д.Отгонсүрэн"/>
    <s v="улсын төсөв"/>
    <n v="267300000"/>
    <m/>
    <m/>
    <m/>
    <n v="2672420"/>
    <m/>
    <m/>
    <x v="1"/>
    <n v="2672420"/>
  </r>
  <r>
    <n v="616"/>
    <d v="2020-07-03T00:00:00"/>
    <s v="Ц.Батзул"/>
    <s v="Г.Мөнхцэцэг"/>
    <x v="19"/>
    <d v="2020-07-17T00:00:00"/>
    <s v="&quot;Токарын машинууд&quot; Багц-2"/>
    <s v="Үнэлгээг дахин хийх"/>
    <s v="Эрдэнэт үйлдвэр ТӨҮГ"/>
    <s v="ТӨБЗГ"/>
    <s v=" 6-1/4660"/>
    <s v=" 2020.07.10"/>
    <s v=" 6-1/4720"/>
    <s v="Г.Мөнхцэцэг"/>
    <s v="_x000d__x000a_Өөрийн хөрөнгө"/>
    <n v="856612017"/>
    <s v="тийм"/>
    <m/>
    <m/>
    <m/>
    <m/>
    <m/>
    <x v="0"/>
    <m/>
  </r>
  <r>
    <n v="617"/>
    <d v="2020-07-03T00:00:00"/>
    <s v="Ц.Батзул"/>
    <s v="Г.Мөнхцэцэг"/>
    <x v="276"/>
    <d v="2020-07-17T00:00:00"/>
    <s v="Орон сууцны фасадны дулаалга Багц-2"/>
    <s v="Үнэлгээг дахин хийх"/>
    <s v="ТХААГ"/>
    <s v="ЕС"/>
    <s v=" 6-1/4040"/>
    <s v=" 2020.07.10"/>
    <s v=" 6-1/4718"/>
    <s v="Г.Мөнхцэцэг"/>
    <s v="Улсын төсөв"/>
    <n v="900000000"/>
    <m/>
    <m/>
    <m/>
    <m/>
    <m/>
    <m/>
    <x v="0"/>
    <m/>
  </r>
  <r>
    <n v="618"/>
    <d v="2020-07-03T00:00:00"/>
    <s v="Ц.Батзул"/>
    <s v="Д.Номингэрэл"/>
    <x v="374"/>
    <d v="2020-07-17T00:00:00"/>
    <s v="Гэр хорооллын байруудын дулаалга /УБ, ХУД, 4,5,6,7,8 дугаар хороо &quot;Эко яармаг&quot; төсөл/"/>
    <s v="Өөр бусад"/>
    <s v="Хан-Уул дүүргийн ХААА"/>
    <s v="Нийслэл ЗД"/>
    <m/>
    <s v="2020.07.08"/>
    <d v="4668-06-01T00:00:00"/>
    <s v="Д.Номингэрэл"/>
    <s v="Улсын төсөв"/>
    <n v="1500000000"/>
    <m/>
    <m/>
    <m/>
    <m/>
    <m/>
    <m/>
    <x v="0"/>
    <m/>
  </r>
  <r>
    <n v="619"/>
    <d v="2020-07-03T00:00:00"/>
    <s v="Ц.Батзул"/>
    <s v="Г.Мөнхцэцэг"/>
    <x v="375"/>
    <d v="2020-07-17T00:00:00"/>
    <s v="Соёлын төвийн барилга /Баянхонгор, Өлзийт сум/"/>
    <s v="Гомдлын бүрдүүлбэр дутуу хүлээн авах боломжгүй"/>
    <s v="ТХААГ"/>
    <s v="ЕС"/>
    <s v=" -"/>
    <s v=" 2020.07.08"/>
    <s v=" 6-1/4657"/>
    <s v="Г.Мөнхцэцэг"/>
    <s v="Улсын төсөв"/>
    <n v="1300000000"/>
    <m/>
    <m/>
    <m/>
    <m/>
    <m/>
    <m/>
    <x v="0"/>
    <m/>
  </r>
  <r>
    <n v="620"/>
    <d v="2020-07-03T00:00:00"/>
    <s v="Ц.Батзул"/>
    <s v="Д.Отгонсүрэн"/>
    <x v="16"/>
    <d v="2020-07-17T00:00:00"/>
    <s v="Соёл урлагийн байгууллагад гэрэл, дууны тоног төхөөрөмж худалдан авах Багц-1"/>
    <s v="Гомдол хүлээн авах боломжгүй, шүүхэд хандах"/>
    <s v="БСШУСЯ"/>
    <s v="БСШУСС"/>
    <s v="0"/>
    <s v="2020.07.08"/>
    <s v="6-1/4664"/>
    <s v="Д.Отгонсүрэн"/>
    <s v="0"/>
    <s v="0"/>
    <m/>
    <m/>
    <m/>
    <m/>
    <m/>
    <m/>
    <x v="0"/>
    <m/>
  </r>
  <r>
    <n v="621"/>
    <d v="2020-07-03T00:00:00"/>
    <s v="Ц.Батзул"/>
    <s v="Г.Мөнхцэцэг"/>
    <x v="376"/>
    <d v="2020-07-17T00:00:00"/>
    <s v="Төвлөрсөн хогийн цэгүүдийн ариутгал халдваргүйтгэлийн ажил"/>
    <s v="Үнэлгээг дахин хийх"/>
    <s v="Хот тохижилтын газар ОНӨААТҮГ"/>
    <s v="Нийслэл ЗД"/>
    <s v=" 6-1/4659"/>
    <s v=" 2020.07.17"/>
    <s v=" 6-1/4815"/>
    <s v="Г.Мөнхцэцэг"/>
    <s v="_x000d__x000a_Өөрийн хөрөнгө"/>
    <n v="124000000"/>
    <m/>
    <m/>
    <m/>
    <m/>
    <m/>
    <m/>
    <x v="0"/>
    <m/>
  </r>
  <r>
    <n v="622"/>
    <d v="2020-07-03T00:00:00"/>
    <s v="Ц.Батзул"/>
    <s v="Д.Номингэрэл"/>
    <x v="103"/>
    <d v="2020-07-17T00:00:00"/>
    <s v="Хот тохижилтын тусгай зориулалтын автомашин техник хэрэгсэл, машин механизм нийлүүлэх /Нийслэл/"/>
    <s v="Үнэлгээг дахин хийх"/>
    <s v="НХААГ"/>
    <s v="Нийслэл ЗД"/>
    <d v="4667-06-01T00:00:00"/>
    <s v="2020.07.17"/>
    <d v="4818-06-01T00:00:00"/>
    <s v="Д.Номингэрэл"/>
    <s v="Улсын төсөв"/>
    <n v="5600000000"/>
    <m/>
    <m/>
    <m/>
    <m/>
    <m/>
    <m/>
    <x v="0"/>
    <m/>
  </r>
  <r>
    <n v="623"/>
    <d v="2020-07-03T00:00:00"/>
    <s v="Ц.Батзул"/>
    <s v="Д.Отгонсүрэн"/>
    <x v="377"/>
    <d v="2020-07-17T00:00:00"/>
    <s v="Дотуур байрны засварын ажил /Баян-Өлгий, Бугат сум/"/>
    <s v="Гомдлын бүрдүүлбэр дутуу хүлээн авах боломжгүй"/>
    <s v="Баян-Өлгий аймгийн ОНӨГ"/>
    <s v="Баян-Өлгий ЗД"/>
    <s v="0"/>
    <s v="2020.07.08"/>
    <s v="6-1/4665"/>
    <s v="Д.Отгонсүрэн"/>
    <s v="0"/>
    <s v="0"/>
    <m/>
    <m/>
    <m/>
    <m/>
    <m/>
    <m/>
    <x v="0"/>
    <m/>
  </r>
  <r>
    <n v="624"/>
    <d v="2020-07-03T00:00:00"/>
    <s v="Ц.Батзул"/>
    <s v="Д.Номингэрэл"/>
    <x v="202"/>
    <d v="2020-07-17T00:00:00"/>
    <s v="УБ-Багануур чиглэлийн авто замаас 4 дүгээр хорооны Алтай хэсгийн &quot;Божу&quot; ХХК-ийн хүнсний дэлгүүр хүртэлх автозамын ажил "/>
    <s v="Үнэлгээг дахин хийх"/>
    <s v="НАЗХГ"/>
    <s v="Нийслэл ЗД"/>
    <d v="4669-06-01T00:00:00"/>
    <s v="2020.07.17"/>
    <d v="4803-06-01T00:00:00"/>
    <s v="Д.Номингэрэл"/>
    <s v="Нийслэлийн замын сан"/>
    <n v="2949400000"/>
    <m/>
    <m/>
    <m/>
    <m/>
    <m/>
    <m/>
    <x v="0"/>
    <m/>
  </r>
  <r>
    <n v="625"/>
    <d v="2020-07-03T00:00:00"/>
    <s v="Ц.Батзул"/>
    <s v="Д.Отгонсүрэн"/>
    <x v="378"/>
    <d v="2020-07-17T00:00:00"/>
    <s v="Завхан аймгийн Эрдэнэхайрхан сумын хүүхдийн цэцэрлэгийн барилгын өргөтгө"/>
    <s v="Үнэлгээг дахин хийх"/>
    <s v="Завхан аймгийн ОНӨГ"/>
    <s v="Завхан ЗД"/>
    <s v="6-1/4666"/>
    <s v="2020.07.17"/>
    <s v="6-1/4823"/>
    <s v="Д.Отгонсүрэн"/>
    <s v="Гадаадын хөрөнгө оруулалт"/>
    <n v="197246594"/>
    <m/>
    <m/>
    <m/>
    <m/>
    <m/>
    <m/>
    <x v="0"/>
    <m/>
  </r>
  <r>
    <n v="626"/>
    <d v="2020-07-03T00:00:00"/>
    <s v="Ц.Батзул"/>
    <s v="Г.Мөнхцэцэг"/>
    <x v="379"/>
    <d v="2020-07-17T00:00:00"/>
    <s v="Завхан аймаг дахь Доной нисэх буудлын барилгын дээврийн ажил"/>
    <s v="Захиалагчийн шийдвэр үндэслэлтэй"/>
    <s v="Завхан аймгийн ОНӨГ"/>
    <s v="Завхан ЗД"/>
    <s v=" 6-1/4671"/>
    <s v=" 2020.07.16"/>
    <s v=" 6-1/4786"/>
    <s v="Г.Мөнхцэцэг"/>
    <s v="Улсын төсөв"/>
    <m/>
    <m/>
    <s v="Төрийн банк"/>
    <s v="3810BID9286"/>
    <n v="1250017.23"/>
    <m/>
    <m/>
    <x v="1"/>
    <n v="1250017.23"/>
  </r>
  <r>
    <n v="627"/>
    <d v="2020-07-03T00:00:00"/>
    <s v="Ц.Батзул"/>
    <s v="Г.Мөнхцэцэг"/>
    <x v="380"/>
    <d v="2020-07-17T00:00:00"/>
    <s v="Эрдэм шинжилгээ, судалгааны ажил Багц-1"/>
    <s v="Тендер шалгаруулалтыг хүчингүй болгох"/>
    <s v="УУХҮЯ"/>
    <s v="УУХҮС"/>
    <s v=" 6-1/4658"/>
    <s v=" 2020.07.16"/>
    <s v=" 6-1/4788"/>
    <s v="Г.Мөнхцэцэг"/>
    <s v="Улсын төсөв"/>
    <n v="70000000"/>
    <m/>
    <m/>
    <m/>
    <m/>
    <m/>
    <m/>
    <x v="0"/>
    <m/>
  </r>
  <r>
    <n v="628"/>
    <d v="2020-07-06T00:00:00"/>
    <s v="З.Энхболд"/>
    <s v="Э.Билгүүн"/>
    <x v="349"/>
    <d v="2020-07-20T00:00:00"/>
    <s v="Жийргэвч"/>
    <s v="Үнэлгээг дахин хийх"/>
    <s v="Эрдэнэт үйлдвэр ТӨҮГ"/>
    <s v="ТӨБЗГ"/>
    <d v="4663-06-01T00:00:00"/>
    <s v="2020.07.10"/>
    <d v="4731-06-01T00:00:00"/>
    <s v="Э.Билгүүн"/>
    <s v="Өөрийн хөрөнгө"/>
    <n v="155743290"/>
    <s v="сунгасан"/>
    <m/>
    <m/>
    <m/>
    <m/>
    <m/>
    <x v="0"/>
    <m/>
  </r>
  <r>
    <n v="629"/>
    <d v="2020-07-06T00:00:00"/>
    <s v="З.Энхболд"/>
    <s v="Э.Билгүүн"/>
    <x v="381"/>
    <d v="2020-07-20T00:00:00"/>
    <s v="Нийтийн зориулалттай орон сууцны барилгын дээврийн ажил гүйцэтгэх"/>
    <s v="Захиалагчийн шийдвэр үндэслэлтэй"/>
    <s v="Улаанбаатар хотын захирагчийн ажлын алба"/>
    <s v="Нийслэл ЗД"/>
    <d v="4769-06-01T00:00:00"/>
    <s v="2020.07.20"/>
    <d v="4849-06-01T00:00:00"/>
    <s v="Э.Билгүүн"/>
    <s v="Улсын төсөв"/>
    <n v="1500000000"/>
    <s v="сунгасан"/>
    <s v="Худалдаа хөгжлийн банк"/>
    <s v="453DBG/20/6700"/>
    <n v="3728000"/>
    <m/>
    <d v="4988-06-01T00:00:00"/>
    <x v="1"/>
    <n v="3728000"/>
  </r>
  <r>
    <n v="630"/>
    <d v="2020-07-07T00:00:00"/>
    <s v="З.Энхболд"/>
    <s v="Б.Түвшин"/>
    <x v="382"/>
    <d v="2020-07-21T00:00:00"/>
    <s v="Дээжийн шошго"/>
    <s v="Үнэлгээг дахин хийх"/>
    <s v="Эрдэнэт үйлдвэр ТӨҮГ"/>
    <s v="ТӨБЗГ"/>
    <d v="4670-06-01T00:00:00"/>
    <s v="2020.07.10"/>
    <s v="6-1/4709"/>
    <s v="Б.Түвшин"/>
    <s v="Өөрийн хөрөнгө"/>
    <n v="412425000"/>
    <m/>
    <m/>
    <m/>
    <m/>
    <m/>
    <m/>
    <x v="0"/>
    <m/>
  </r>
  <r>
    <n v="631"/>
    <d v="2020-07-07T00:00:00"/>
    <s v="З.Энхболд"/>
    <s v="Э.Билгүүн"/>
    <x v="278"/>
    <d v="2020-07-21T00:00:00"/>
    <s v="Мод боловсруулах Dynamics CNC"/>
    <s v="Захиалагчийн шийдвэр үндэслэлтэй"/>
    <s v="Эрдэнэт үйлдвэр ТӨҮГ"/>
    <s v="ТӨБЗГ"/>
    <d v="4662-06-01T00:00:00"/>
    <s v="2020.07.20"/>
    <d v="4847-06-01T00:00:00"/>
    <s v="Э.Билгүүн"/>
    <s v="Өөрийн хөрөнгө"/>
    <n v="1773900000"/>
    <s v="сунгасан"/>
    <m/>
    <m/>
    <m/>
    <m/>
    <m/>
    <x v="0"/>
    <n v="0"/>
  </r>
  <r>
    <n v="632"/>
    <d v="2020-07-07T00:00:00"/>
    <s v="З.Энхболд"/>
    <s v="Д.Номингэрэл"/>
    <x v="383"/>
    <d v="2020-07-21T00:00:00"/>
    <s v="Хот тохижилтын тусгай зориулалтын автомашин техник хэрэгсэл, машин механизм нийлүүлэх /Нийслэл/"/>
    <s v="Үнэлгээг дахин хийх"/>
    <s v="НХААГ"/>
    <s v="Нийслэл ЗД"/>
    <d v="4667-06-01T00:00:00"/>
    <s v="2020.07.17"/>
    <d v="4818-06-01T00:00:00"/>
    <s v="Д.Номингэрэл"/>
    <s v="Улсын төсөв"/>
    <n v="5600000000"/>
    <m/>
    <m/>
    <m/>
    <m/>
    <m/>
    <m/>
    <x v="0"/>
    <m/>
  </r>
  <r>
    <n v="633"/>
    <d v="2020-07-07T00:00:00"/>
    <s v="З.Энхболд"/>
    <s v="Э.Билгүүн"/>
    <x v="199"/>
    <d v="2020-07-21T00:00:00"/>
    <s v="Гадаад оюутны их засварын ажил"/>
    <s v="Үнэлгээг дахин хийх"/>
    <s v="МУИС"/>
    <s v="БСШУСС"/>
    <d v="4767-06-01T00:00:00"/>
    <s v="2020.07.21"/>
    <d v="4857-06-01T00:00:00"/>
    <s v="Э.Билгүүн"/>
    <s v="өөрийн хөрөнгө"/>
    <n v="320000000"/>
    <m/>
    <m/>
    <m/>
    <m/>
    <m/>
    <m/>
    <x v="0"/>
    <m/>
  </r>
  <r>
    <n v="634"/>
    <d v="2020-07-07T00:00:00"/>
    <s v="З.Энхболд"/>
    <s v="Д.Номингэрэл"/>
    <x v="384"/>
    <d v="2020-07-21T00:00:00"/>
    <s v="Хөрөнгийн дахин үнэлгээ хийх"/>
    <s v="Үнэлгээг дахин хийх"/>
    <s v="Монголросцветмет ТӨҮГ"/>
    <s v="ТӨБЗГ"/>
    <d v="4723-06-01T00:00:00"/>
    <s v="2020.07.21"/>
    <d v="4887-06-01T00:00:00"/>
    <s v="Д.Номингэрэл"/>
    <s v="Өөрийн хөрөнгө"/>
    <n v="110000000"/>
    <m/>
    <m/>
    <m/>
    <m/>
    <m/>
    <m/>
    <x v="0"/>
    <m/>
  </r>
  <r>
    <n v="635"/>
    <d v="2020-07-07T00:00:00"/>
    <s v="З.Энхболд"/>
    <s v="Э.Билгүүн"/>
    <x v="385"/>
    <d v="2020-07-21T00:00:00"/>
    <s v="Оффис иж бүрдэл тавилга"/>
    <s v="Үнэлгээг дахин хийх"/>
    <s v="Эрдэнэт үйлдвэр ТӨҮГ"/>
    <s v="ТӨБЗГ"/>
    <d v="4768-06-01T00:00:00"/>
    <s v="2020.07.21"/>
    <d v="4856-06-01T00:00:00"/>
    <s v="Э.Билгүүн"/>
    <s v="өөрийн хөрөнгө"/>
    <n v="106614900"/>
    <m/>
    <m/>
    <m/>
    <m/>
    <m/>
    <m/>
    <x v="0"/>
    <m/>
  </r>
  <r>
    <n v="636"/>
    <d v="2020-07-07T00:00:00"/>
    <s v="З.Энхболд"/>
    <s v="Б.Түвшин"/>
    <x v="370"/>
    <d v="2020-07-21T00:00:00"/>
    <s v="Өрмийн сэлбэг нийлүүлэх"/>
    <s v="Үнэлгээг дахин хийх"/>
    <s v="Эрдэнэт үйлдвэр ТӨҮГ"/>
    <s v="ТӨБЗГ"/>
    <m/>
    <s v="2020.07.17"/>
    <s v="6-1/4809"/>
    <s v="Б.Түвшин"/>
    <s v="Өөрийн хөрөнгө"/>
    <s v="504,327,600 "/>
    <s v="сунгасан"/>
    <m/>
    <m/>
    <m/>
    <m/>
    <m/>
    <x v="0"/>
    <m/>
  </r>
  <r>
    <n v="637"/>
    <d v="2020-07-07T00:00:00"/>
    <s v="З.Энхболд"/>
    <s v="Э.Билгүүн"/>
    <x v="386"/>
    <d v="2020-07-21T00:00:00"/>
    <s v="Төвийн бүсийн салбарын конторын 3 давхар барилгын дотор засварын ажил"/>
    <s v="Гомдлын бүрдүүлбэр дутуу хүлээн авах боломжгүй"/>
    <s v="ЦДҮС ТӨХК"/>
    <s v="ЭХС"/>
    <m/>
    <s v="2020.07.10"/>
    <d v="4766-06-01T00:00:00"/>
    <s v="Э.Билгүүн"/>
    <m/>
    <m/>
    <m/>
    <m/>
    <m/>
    <m/>
    <m/>
    <m/>
    <x v="0"/>
    <m/>
  </r>
  <r>
    <n v="638"/>
    <d v="2020-07-07T00:00:00"/>
    <s v="З.Энхболд"/>
    <s v="Г.Мөнхцэцэг"/>
    <x v="387"/>
    <d v="2020-07-21T00:00:00"/>
    <s v="Хэнтий Бор-Өндөр тооцооны төвийн барилга"/>
    <s v="Үнэлгээг дахин хийх"/>
    <s v="Төрийн банк"/>
    <s v="СС"/>
    <s v=" 6-1/4746"/>
    <s v=" 2020.07.20"/>
    <s v=" 6-1/4846"/>
    <s v="Г.Мөнхцэцэг"/>
    <s v="_x000d__x000a_Өөрийн хөрөнгө"/>
    <n v="394383212"/>
    <m/>
    <m/>
    <m/>
    <m/>
    <m/>
    <m/>
    <x v="0"/>
    <m/>
  </r>
  <r>
    <n v="639"/>
    <d v="2020-07-07T00:00:00"/>
    <s v="З.Энхболд"/>
    <s v="Д.Отгонсүрэн"/>
    <x v="96"/>
    <d v="2020-07-21T00:00:00"/>
    <s v="Есөнбулаг сумын инженер шугам сүлжээний траншейг тагжуулах эвдэрсэн газар, гуу жалгыг тэгшлэх"/>
    <s v="Захиалагчийн шийдвэр үндэслэлтэй"/>
    <s v="Говь-алтай аймгийн ОНӨГ"/>
    <s v="Говь-алтай ЗД"/>
    <s v="6-1/4772"/>
    <s v=" 2020.07.21"/>
    <s v=" 6-1/4884"/>
    <s v="Д.Отгонсүрэн"/>
    <s v="ОНХС"/>
    <n v="40000000"/>
    <m/>
    <m/>
    <m/>
    <m/>
    <m/>
    <m/>
    <x v="0"/>
    <n v="0"/>
  </r>
  <r>
    <n v="640"/>
    <d v="2020-07-07T00:00:00"/>
    <s v="З.Энхболд"/>
    <s v="Б.Түвшин"/>
    <x v="388"/>
    <d v="2020-07-21T00:00:00"/>
    <s v="Ном, бусад хэвлэмэл материал хэвлэх"/>
    <s v="Гомдлоо эргүүлэн татсан"/>
    <s v="Улсын ерөнхий прокурор"/>
    <s v="УЕП"/>
    <m/>
    <m/>
    <m/>
    <s v="Б.Түвшин"/>
    <m/>
    <m/>
    <m/>
    <m/>
    <m/>
    <m/>
    <m/>
    <m/>
    <x v="0"/>
    <m/>
  </r>
  <r>
    <n v="641"/>
    <d v="2020-07-07T00:00:00"/>
    <s v="З.Энхболд"/>
    <s v="Б.Түвшин"/>
    <x v="389"/>
    <d v="2020-07-21T00:00:00"/>
    <s v="Гэр хорооллын нүхэн жорлонг шинэчлэх "/>
    <s v="Гомдол хүлээн авах боломжгүй, шүүхэд хандах"/>
    <s v="БОАЖЯ"/>
    <s v="БОАЖС"/>
    <m/>
    <m/>
    <n v="1062279"/>
    <s v="Б.Түвшин"/>
    <m/>
    <m/>
    <m/>
    <m/>
    <m/>
    <m/>
    <m/>
    <m/>
    <x v="0"/>
    <m/>
  </r>
  <r>
    <n v="642"/>
    <d v="2020-07-08T00:00:00"/>
    <s v="З.Энхболд"/>
    <s v="Г.Мөнхцэцэг"/>
    <x v="42"/>
    <d v="2020-07-22T00:00:00"/>
    <s v="Тусгай зориулалтын компьютер, тоног төхөөрөмж, сэлбэг нийлүүлэх"/>
    <s v="Гомдлоо эргүүлэн татсан"/>
    <s v="ИНЕГ"/>
    <s v="ЗТХС"/>
    <s v=" 6-1/4721"/>
    <s v=" 2020.07.27"/>
    <s v=" 6-1/4973"/>
    <s v="Г.Мөнхцэцэг"/>
    <s v="_x000d__x000a_Өөрийн хөрөнгө"/>
    <n v="1100000000"/>
    <m/>
    <m/>
    <m/>
    <m/>
    <m/>
    <m/>
    <x v="0"/>
    <m/>
  </r>
  <r>
    <n v="643"/>
    <d v="2020-07-08T00:00:00"/>
    <s v="З.Энхболд"/>
    <s v="Д.Номингэрэл"/>
    <x v="390"/>
    <d v="2020-07-22T00:00:00"/>
    <s v="Эрүүл мэндийн төвийн их засвар /Өвөрхангай, Есөнзүйл сум/"/>
    <s v="Үнэлгээг дахин хийх"/>
    <s v="Өвөрхангай аймгийн ОНӨГ"/>
    <s v="Өвөрхангай ЗД"/>
    <d v="4804-06-01T00:00:00"/>
    <s v="2020.07.22"/>
    <d v="4908-06-01T00:00:00"/>
    <s v="Д.Номингэрэл"/>
    <s v="Улсын төсөв"/>
    <n v="200000000"/>
    <m/>
    <m/>
    <m/>
    <m/>
    <m/>
    <m/>
    <x v="0"/>
    <m/>
  </r>
  <r>
    <n v="644"/>
    <d v="2020-07-08T00:00:00"/>
    <s v="З.Энхболд"/>
    <s v="Б.Түвшин"/>
    <x v="102"/>
    <d v="2020-07-22T00:00:00"/>
    <s v="Лабораторийн багаж, тоног төхөөрөмж"/>
    <s v="Үнэлгээг дахин хийх"/>
    <s v="Шинжлэх ухааны академи Физик технологийн хүрээлэн"/>
    <s v="БСШУСС"/>
    <m/>
    <s v="2020.07.17"/>
    <s v="6-1/4810"/>
    <s v="Б.Түвшин"/>
    <s v="Улсын төсөв"/>
    <n v="4003600000"/>
    <m/>
    <m/>
    <m/>
    <m/>
    <m/>
    <m/>
    <x v="0"/>
    <m/>
  </r>
  <r>
    <n v="645"/>
    <d v="2020-07-08T00:00:00"/>
    <s v="З.Энхболд"/>
    <s v="Э.Билгүүн"/>
    <x v="349"/>
    <d v="2020-07-22T00:00:00"/>
    <s v="Галын төхөөрөмж нийлүүлэх"/>
    <s v="Үнэлгээг дахин хийх"/>
    <s v="Эрдэнэт үйлдвэр ТӨҮГ"/>
    <s v="ТӨБЗГ"/>
    <d v="4728-06-01T00:00:00"/>
    <s v="2020.07.22"/>
    <d v="4903-06-01T00:00:00"/>
    <s v="Э.Билгүүн"/>
    <s v="Өөрийн хөрөнгө"/>
    <n v="39460500"/>
    <s v="сунгасан"/>
    <m/>
    <m/>
    <m/>
    <m/>
    <m/>
    <x v="0"/>
    <m/>
  </r>
  <r>
    <n v="646"/>
    <d v="2020-07-08T00:00:00"/>
    <s v="З.Энхболд"/>
    <s v="Д.Номингэрэл"/>
    <x v="391"/>
    <d v="2020-07-22T00:00:00"/>
    <s v="Хот тохижилтын тусгай зориулалтын автомашин техник хэрэгсэл, машин механизм нийлүүлэх /Нийслэл/"/>
    <s v="Өөр бусад"/>
    <s v="НХААГ"/>
    <s v="Нийслэл ЗД"/>
    <m/>
    <s v="2020.07.17"/>
    <d v="4797-06-01T00:00:00"/>
    <s v="Д.Номингэрэл"/>
    <s v="Улсын төсөв"/>
    <n v="5600000000"/>
    <m/>
    <m/>
    <m/>
    <m/>
    <m/>
    <m/>
    <x v="0"/>
    <m/>
  </r>
  <r>
    <n v="647"/>
    <d v="2020-07-09T00:00:00"/>
    <s v="З.Энхболд"/>
    <s v="Э.Билгүүн"/>
    <x v="392"/>
    <d v="2020-07-23T00:00:00"/>
    <s v="Сум дундын эмнэлэгт яаралтай тусламжийн нэн шаардлагатай багаж тоног төхөөрөмж нийлүүлэх"/>
    <s v="Үнэлгээг дахин хийх"/>
    <s v="Өмнөговь аймгийн Цогтцэций сумын ЗДТГ"/>
    <s v="Өмнөговь ЗД"/>
    <d v="4729-06-01T00:00:00"/>
    <s v="2020.07.23"/>
    <d v="4948-06-01T00:00:00"/>
    <s v="Э.Билгүүн"/>
    <s v="Орон нутгийн хөгжлийн сан"/>
    <n v="35000000"/>
    <m/>
    <m/>
    <m/>
    <m/>
    <m/>
    <m/>
    <x v="0"/>
    <m/>
  </r>
  <r>
    <n v="648"/>
    <d v="2020-07-09T00:00:00"/>
    <s v="З.Энхболд"/>
    <s v="Д.Номингэрэл"/>
    <x v="393"/>
    <d v="2020-07-23T00:00:00"/>
    <s v="Музейн барилга /Өвөрхангай, Арвайхээр/"/>
    <s v="Үнэлгээг дахин хийх"/>
    <s v="Өвөрхангай аймгийн ОНӨГ"/>
    <s v="Өвөрхангай ЗД"/>
    <d v="4724-06-01T00:00:00"/>
    <s v="2020.07.23"/>
    <d v="4911-06-01T00:00:00"/>
    <s v="Д.Номингэрэл"/>
    <s v="Улсын төсөв"/>
    <n v="5000000000"/>
    <m/>
    <m/>
    <m/>
    <m/>
    <m/>
    <m/>
    <x v="0"/>
    <m/>
  </r>
  <r>
    <n v="649"/>
    <d v="2020-07-09T00:00:00"/>
    <s v="З.Энхболд"/>
    <s v="Д.Өлзийдүүрэн"/>
    <x v="394"/>
    <d v="2020-07-23T00:00:00"/>
    <s v="Цогт-Овоо сумын төвд дугуйн зам барих"/>
    <s v="Үнэлгээг дахин хийх"/>
    <s v="Өмнөговь аймгийн Цогт-Овоо сумын ЗДТГ"/>
    <s v="Өмнөговь ЗД"/>
    <m/>
    <s v="2020.07.23"/>
    <d v="4945-06-01T00:00:00"/>
    <s v="Д.Өлзийдүүрэн"/>
    <m/>
    <m/>
    <m/>
    <m/>
    <m/>
    <m/>
    <m/>
    <m/>
    <x v="0"/>
    <m/>
  </r>
  <r>
    <n v="650"/>
    <d v="2020-07-09T00:00:00"/>
    <s v="З.Энхболд"/>
    <s v="Э.Билгүүн"/>
    <x v="395"/>
    <d v="2020-07-23T00:00:00"/>
    <s v="Хогийн тэрэг, тэрэгний дугуй нийлүүлэх"/>
    <s v="Үнэлгээг дахин хийх"/>
    <s v="Хот тохижилтын газар ОНӨААТҮГ"/>
    <s v="Нийслэл ЗД"/>
    <d v="4730-06-01T00:00:00"/>
    <s v="2020.07.23"/>
    <d v="4949-06-01T00:00:00"/>
    <s v="Э.Билгүүн"/>
    <s v="Өөрийн хөрөнгө"/>
    <n v="49500000"/>
    <m/>
    <m/>
    <m/>
    <m/>
    <m/>
    <m/>
    <x v="0"/>
    <m/>
  </r>
  <r>
    <n v="651"/>
    <d v="2020-07-09T00:00:00"/>
    <s v="З.Энхболд"/>
    <s v="Д.Номингэрэл"/>
    <x v="127"/>
    <d v="2020-07-23T00:00:00"/>
    <s v="120 мянгатын 1,4,6,7,10,13,14,15,16,17,18,19,20 дугаар байр /ХУД, 1-р хороо/"/>
    <s v="Гомдлын бүрдүүлбэр дутуу хүлээн авах боломжгүй"/>
    <s v="Хот байгуулалт, хөгжлийн газар "/>
    <s v="Нийслэл ЗД"/>
    <m/>
    <s v="2020.07.17"/>
    <d v="4801-06-01T00:00:00"/>
    <s v="Д.Номингэрэл"/>
    <s v="Нийслэлийн төсөв"/>
    <n v="124000000"/>
    <m/>
    <m/>
    <m/>
    <m/>
    <m/>
    <m/>
    <x v="0"/>
    <m/>
  </r>
  <r>
    <n v="652"/>
    <d v="2020-07-09T00:00:00"/>
    <s v="З.Энхболд"/>
    <s v="Д.Өлзийдүүрэн"/>
    <x v="290"/>
    <d v="2020-07-23T00:00:00"/>
    <s v="Эрүүл мэндийн төвийн барилга, 5 ор /Баян-өлгий, Ногооннуур сум, Ховд баг/"/>
    <s v="Үнэлгээг дахин хийх"/>
    <s v="ТХААГ"/>
    <s v="ЕС"/>
    <m/>
    <s v="2020.07.23"/>
    <d v="4944-06-01T00:00:00"/>
    <s v="Д.Өлзийдүүрэн"/>
    <m/>
    <m/>
    <m/>
    <m/>
    <m/>
    <m/>
    <m/>
    <m/>
    <x v="0"/>
    <m/>
  </r>
  <r>
    <n v="653"/>
    <d v="2020-07-10T00:00:00"/>
    <s v="З.Энхболд"/>
    <s v="Г.Мөнхцэцэг"/>
    <x v="396"/>
    <d v="2020-07-24T00:00:00"/>
    <s v="ГССҮТ-ийн дээвэр, дулаан хангамж, агаар сэлгэлт, хэрэгцээний халуун усны системийн засвар Багц-1"/>
    <s v="Захиалагчийн шийдвэр үндэслэлтэй"/>
    <s v="ГССҮТ"/>
    <s v="ЭМС"/>
    <s v="6-14814"/>
    <s v=" 2020.07.24"/>
    <s v=" 6-1/4961"/>
    <s v="Г.Мөнхцэцэг"/>
    <s v="Улсын төсөв"/>
    <n v="350000000"/>
    <m/>
    <m/>
    <m/>
    <m/>
    <m/>
    <m/>
    <x v="0"/>
    <n v="0"/>
  </r>
  <r>
    <n v="654"/>
    <d v="2020-07-10T00:00:00"/>
    <s v="З.Энхболд"/>
    <s v="Д.Номингэрэл"/>
    <x v="224"/>
    <d v="2020-07-24T00:00:00"/>
    <s v="11-р хорооллын А,В хэсэгт инженерийн шугам сүлжээний төлөвлөлтийн зураг төсөл боловсруулах"/>
    <s v="Захиалагчийн шийдвэр үндэслэлтэй"/>
    <s v="Орхон аймгийн ЗДТГ"/>
    <s v="Орхон ЗД"/>
    <d v="4798-06-01T00:00:00"/>
    <s v="2020.07.24"/>
    <d v="4958-06-01T00:00:00"/>
    <s v="Д.Номингэрэл"/>
    <s v="Орон нутгийн төсөв"/>
    <n v="53565000"/>
    <m/>
    <m/>
    <m/>
    <n v="535650"/>
    <m/>
    <m/>
    <x v="1"/>
    <n v="535650"/>
  </r>
  <r>
    <n v="655"/>
    <d v="2020-07-10T00:00:00"/>
    <s v="З.Энхболд"/>
    <s v="Э.Билгүүн"/>
    <x v="397"/>
    <d v="2020-07-24T00:00:00"/>
    <s v="Төмөр замын механик сэлбэг"/>
    <s v="Үнэлгээг дахин хийх"/>
    <s v="Эрдэнэт үйлдвэр ТӨҮГ"/>
    <s v="ТӨБЗГ"/>
    <d v="4793-06-01T00:00:00"/>
    <s v="2020.07.23"/>
    <d v="4950-06-01T00:00:00"/>
    <s v="Э.Билгүүн"/>
    <s v="Өөрийн хөрөнгө"/>
    <n v="203328360"/>
    <s v="сунгасан"/>
    <m/>
    <m/>
    <m/>
    <m/>
    <m/>
    <x v="0"/>
    <m/>
  </r>
  <r>
    <n v="656"/>
    <d v="2020-07-10T00:00:00"/>
    <s v="З.Энхболд"/>
    <s v="Д.Өлзийдүүрэн"/>
    <x v="328"/>
    <d v="2020-07-24T00:00:00"/>
    <s v="Эрүүл мэндийн төвийн их засвар /Увс, Тэс сум/"/>
    <s v="Гомдол хүлээн авах боломжгүй, шүүхэд хандах"/>
    <s v="Увс аймгийн ОНӨГ"/>
    <s v="Увс ЗД"/>
    <s v=" - "/>
    <s v=" 2020.07.17"/>
    <s v=" 6-1/4817"/>
    <s v="Г.Мөнхцэцэг"/>
    <m/>
    <m/>
    <m/>
    <m/>
    <m/>
    <m/>
    <m/>
    <m/>
    <x v="0"/>
    <m/>
  </r>
  <r>
    <n v="657"/>
    <d v="2020-07-10T00:00:00"/>
    <s v="З.Энхболд"/>
    <s v="Д.Отгонсүрэн"/>
    <x v="398"/>
    <d v="2020-07-24T00:00:00"/>
    <s v="Орос цэцэрлэгийн гадна талбайн тохижилт"/>
    <s v="Үнэлгээг дахин хийх"/>
    <s v="Эрдэнэт үйлдвэр ТӨҮГ"/>
    <s v="ТӨБЗГ"/>
    <s v="6-1/4806"/>
    <s v=" 2020.07.24"/>
    <s v=" 6-1/4959"/>
    <s v="Д.Отгонсүрэн"/>
    <s v="Өөрийн хөрөнгө"/>
    <n v="270000000"/>
    <m/>
    <m/>
    <m/>
    <m/>
    <m/>
    <m/>
    <x v="0"/>
    <m/>
  </r>
  <r>
    <n v="658"/>
    <d v="2020-07-16T00:00:00"/>
    <s v="З.Энхболд"/>
    <s v="Г.Мөнхцэцэг"/>
    <x v="399"/>
    <d v="2020-07-30T00:00:00"/>
    <s v="Гэмтэл согог судлалын үндэсний төвийн дээвэр, дулаан хангамж, агаар сэлгэлт, хэрэгцээний халуун усны системын засварын ажил багц 2"/>
    <s v="Гомдлоо эргүүлэн татсан"/>
    <s v="ГССҮТ"/>
    <s v="ЭМС"/>
    <s v=" 6-1/4836"/>
    <s v=" 2020.07.31"/>
    <s v=" 6-1/5096"/>
    <s v="Г.Мөнхцэцэг"/>
    <s v="Улсын төсөв"/>
    <n v="305000000"/>
    <m/>
    <m/>
    <m/>
    <m/>
    <m/>
    <m/>
    <x v="0"/>
    <m/>
  </r>
  <r>
    <n v="659"/>
    <d v="2020-07-16T00:00:00"/>
    <s v="З.Энхболд"/>
    <s v="Д.Номингэрэл"/>
    <x v="186"/>
    <d v="2020-07-30T00:00:00"/>
    <s v="5 найман айлын фасад /4-р баг/"/>
    <s v="Үнэлгээг дахин хийх"/>
    <s v="Хэнтий аймгийн Хэрлэн сумын ЗДТГ"/>
    <s v="Хэнтий ЗД"/>
    <d v="4800-06-01T00:00:00"/>
    <s v="2020.07.27"/>
    <d v="5000-06-01T00:00:00"/>
    <s v="Д.Номингэрэл"/>
    <s v="Орон нутгийн хөгжлийн сан"/>
    <n v="84000000"/>
    <m/>
    <m/>
    <m/>
    <m/>
    <m/>
    <m/>
    <x v="0"/>
    <m/>
  </r>
  <r>
    <n v="660"/>
    <d v="2020-07-16T00:00:00"/>
    <s v="З.Энхболд"/>
    <s v="Б.Түвшин"/>
    <x v="400"/>
    <d v="2020-07-30T00:00:00"/>
    <s v="Хүнд даацын автомашины жолоочийн аюулгүй ажилгааны иж бүрдэл"/>
    <s v="Үнэлгээг дахин хийх"/>
    <s v="Эрдэнэт үйлдвэр ТӨҮГ"/>
    <s v="ТӨБЗГ"/>
    <s v="6-1/4834"/>
    <s v="2020.07.30"/>
    <s v="6-1/5077"/>
    <s v="Д.Отгонсүрэн"/>
    <s v="Өөрийн хөрөнгө"/>
    <n v="2323404000"/>
    <m/>
    <m/>
    <m/>
    <m/>
    <m/>
    <m/>
    <x v="0"/>
    <m/>
  </r>
  <r>
    <n v="661"/>
    <d v="2020-07-16T00:00:00"/>
    <s v="З.Энхболд"/>
    <s v="Г.Мөнхцэцэг"/>
    <x v="65"/>
    <d v="2020-07-30T00:00:00"/>
    <s v="Тусгай зориулалтын компьютер тоног төхөөрөмж сэлбэг нийлүүлэх"/>
    <s v="Үнэлгээг дахин хийх"/>
    <s v="ИНЕГ"/>
    <s v="ЗТХС"/>
    <d v="4794-06-01T00:00:00"/>
    <s v=" 2020.07.27"/>
    <s v=" 6-1/4973"/>
    <s v="Э.Билгүүн"/>
    <s v="_x000d__x000a_Өөрийн хөрөнгө"/>
    <n v="1100000000"/>
    <s v="тийм"/>
    <m/>
    <m/>
    <m/>
    <m/>
    <m/>
    <x v="0"/>
    <m/>
  </r>
  <r>
    <n v="662"/>
    <d v="2020-07-16T00:00:00"/>
    <s v="З.Энхболд"/>
    <s v="Б.Түвшин"/>
    <x v="401"/>
    <d v="2020-07-30T00:00:00"/>
    <s v="Хог тээврийн автомашиин /Говь-Алтай/"/>
    <s v="Захиалагчийн шийдвэр үндэслэлтэй"/>
    <s v="Говь-Алтай аймгийн Дарви сумын ЗДТГ"/>
    <s v="Говь-Алтай ЗД"/>
    <s v="6-1/4833"/>
    <s v="2020.07.30"/>
    <s v=" 6-1/5078"/>
    <s v="Д.Отгонсүрэн"/>
    <s v="Орон нутгийн хөгжлийн сан"/>
    <n v="30000000"/>
    <m/>
    <m/>
    <m/>
    <m/>
    <m/>
    <m/>
    <x v="0"/>
    <n v="0"/>
  </r>
  <r>
    <n v="663"/>
    <d v="2020-07-17T00:00:00"/>
    <s v="З.Энхболд"/>
    <s v="Б.Түвшин"/>
    <x v="402"/>
    <d v="2020-07-31T00:00:00"/>
    <s v="Өлгий сумын 250 ортой цэцэрлэгийн барилга"/>
    <s v="Үнэлгээг дахин хийх"/>
    <s v="Баян-Өлгий аймгийн ЗДТГ"/>
    <s v="Баян-Өлгий ЗД"/>
    <m/>
    <s v="2020.07.30"/>
    <s v="6-1/5079"/>
    <s v="Б.Түвшин"/>
    <s v="Улсын төсөв"/>
    <n v="2050000000"/>
    <m/>
    <m/>
    <m/>
    <m/>
    <m/>
    <m/>
    <x v="0"/>
    <m/>
  </r>
  <r>
    <n v="664"/>
    <d v="2020-07-17T00:00:00"/>
    <s v="З.Энхболд"/>
    <s v="Д.Номингэрэл"/>
    <x v="403"/>
    <d v="2020-07-31T00:00:00"/>
    <s v="Хан-Уул дүүргийн цэцэрлэгийн 280 ортой өргөтгөлийн барилга"/>
    <s v="Үнэлгээг дахин хийх"/>
    <s v="Нийслэлийн ЗДТГ"/>
    <s v="Нийслэл ЗД"/>
    <d v="4839-06-01T00:00:00"/>
    <s v="2020.07.29"/>
    <d v="4057-06-01T00:00:00"/>
    <s v="Д.Номингэрэл"/>
    <s v="Улсын төсөв"/>
    <n v="426000000"/>
    <m/>
    <m/>
    <m/>
    <m/>
    <m/>
    <m/>
    <x v="0"/>
    <m/>
  </r>
  <r>
    <n v="665"/>
    <d v="2020-07-17T00:00:00"/>
    <s v="З.Энхболд"/>
    <s v="Г.Мөнхцэцэг"/>
    <x v="404"/>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s v="Үнэлгээг дахин хийх"/>
    <s v="Эрдэнэс тавантолгой ХК"/>
    <s v="УУХҮС"/>
    <s v=" 6-1/4832"/>
    <s v=" 2020.07.27"/>
    <s v=" 6-1/4974"/>
    <s v="Г.Мөнхцэцэг"/>
    <s v="_x000d__x000a_Өөрийн хөрөнгө"/>
    <n v="627496000"/>
    <s v="тийм"/>
    <m/>
    <m/>
    <m/>
    <m/>
    <m/>
    <x v="0"/>
    <m/>
  </r>
  <r>
    <n v="666"/>
    <d v="2020-07-17T00:00:00"/>
    <s v="З.Энхболд"/>
    <s v="Э.Билгүүн"/>
    <x v="405"/>
    <d v="2020-07-31T00:00:00"/>
    <s v="Хогийн тэрэг, тэрэгний дугуй нийлүүлэх"/>
    <s v="Захиалагчийн шийдвэр үндэслэлтэй"/>
    <s v="Хот тохижилтын газар ОНӨААТҮГ"/>
    <s v="Нийслэл ЗД"/>
    <m/>
    <s v="2020.07.23"/>
    <d v="4949-06-01T00:00:00"/>
    <s v="Э.Билгүүн"/>
    <m/>
    <m/>
    <m/>
    <m/>
    <m/>
    <m/>
    <m/>
    <m/>
    <x v="0"/>
    <n v="0"/>
  </r>
  <r>
    <n v="667"/>
    <d v="2020-07-17T00:00:00"/>
    <s v="З.Энхболд"/>
    <s v="Г.Мөнхцэцэг"/>
    <x v="332"/>
    <d v="2020-07-31T00:00:00"/>
    <s v="Хүнд даацын шуудай нийлүүлэх"/>
    <s v="Гомдол хүлээн авах боломжгүй, шүүхэд хандах"/>
    <s v="Эрдэнэт үйлдвэр ТӨҮГ"/>
    <s v="ТӨБЗГ"/>
    <s v=" -"/>
    <s v=" 2020.07.22"/>
    <s v=" 6-1/4892"/>
    <s v="Г.Мөнхцэцэг"/>
    <s v="_x000d__x000a_Өөрийн хөрөнгө"/>
    <n v="2913300000"/>
    <s v="тийм"/>
    <m/>
    <m/>
    <m/>
    <m/>
    <m/>
    <x v="0"/>
    <m/>
  </r>
  <r>
    <n v="668"/>
    <d v="2020-07-17T00:00:00"/>
    <s v="З.Энхболд"/>
    <s v="Г.Мөнхцэцэг"/>
    <x v="406"/>
    <d v="2020-07-31T00:00:00"/>
    <s v="Гэмтэл согог судлалын үндэсний төвийн дээвэр, дулаан хангамж, агаар сэлгэлт, хэрэгцээний халуун усны системын засварын ажил багц 2"/>
    <s v="Гомдлоо эргүүлэн татсан"/>
    <s v="ГССҮТ"/>
    <s v="ЭМС"/>
    <s v=" 6-1/4836"/>
    <s v=" 2020.07.31"/>
    <s v=" 6-1/5096"/>
    <s v="Г.Мөнхцэцэг"/>
    <s v="Улсын төсөв"/>
    <n v="350000000"/>
    <m/>
    <m/>
    <m/>
    <m/>
    <m/>
    <m/>
    <x v="0"/>
    <m/>
  </r>
  <r>
    <n v="669"/>
    <d v="2020-07-17T00:00:00"/>
    <s v="З.Энхболд"/>
    <s v="Г.Мөнхцэцэг"/>
    <x v="327"/>
    <d v="2020-07-31T00:00:00"/>
    <s v="Лабораторын шинжилгээний ажил (петрографи, минераграфийн шинжилгээ)"/>
    <s v="Гомдлын бүрдүүлбэр дутуу хүлээн авах боломжгүй"/>
    <s v="Эрдэнэт үйлдвэр ТӨҮГ"/>
    <s v="ТӨБЗГ"/>
    <s v=" -"/>
    <s v="2020.07.22"/>
    <s v=" 6-1/4891"/>
    <s v="Г.Мөнхцэцэг"/>
    <m/>
    <m/>
    <s v="тийм"/>
    <m/>
    <m/>
    <m/>
    <m/>
    <m/>
    <x v="0"/>
    <m/>
  </r>
  <r>
    <n v="670"/>
    <d v="2020-07-17T00:00:00"/>
    <s v="З.Энхболд"/>
    <s v="Г.Мөнхцэцэг"/>
    <x v="327"/>
    <d v="2020-07-31T00:00:00"/>
    <s v="Лабораторын шинжилгээний ажил (олон элементийн химийн шинжилгээний ажил)"/>
    <s v="Гомдлын бүрдүүлбэр дутуу хүлээн авах боломжгүй"/>
    <s v="Эрдэнэт үйлдвэр ТӨҮГ"/>
    <s v="ТӨБЗГ"/>
    <s v=" -"/>
    <s v="2020.07.22"/>
    <s v=" 6-1/4891"/>
    <s v="Г.Мөнхцэцэг"/>
    <m/>
    <m/>
    <s v="тийм"/>
    <m/>
    <m/>
    <m/>
    <m/>
    <m/>
    <x v="0"/>
    <m/>
  </r>
  <r>
    <n v="671"/>
    <d v="2020-07-17T00:00:00"/>
    <s v="З.Энхболд"/>
    <s v="Д.Номингэрэл"/>
    <x v="368"/>
    <d v="2020-07-31T00:00:00"/>
    <s v="Цахилгаан хөдөлгүүрийн щётка"/>
    <s v="Үнэлгээг дахин хийх"/>
    <s v="Эрдэнэт үйлдвэр ТӨҮГ"/>
    <s v="ТӨБЗГ"/>
    <d v="4870-06-01T00:00:00"/>
    <s v="2020.07.30"/>
    <d v="5063-06-01T00:00:00"/>
    <s v="Д.Номингэрэл"/>
    <s v="Өөрийн хөрөнгө"/>
    <n v="376650000"/>
    <m/>
    <m/>
    <m/>
    <m/>
    <m/>
    <m/>
    <x v="0"/>
    <m/>
  </r>
  <r>
    <n v="672"/>
    <d v="2020-07-17T00:00:00"/>
    <s v="З.Энхболд"/>
    <s v="Д.Отгонсүрэн"/>
    <x v="407"/>
    <d v="2020-07-31T00:00:00"/>
    <s v="Илчит тэрэгний шүүх элемент худалдан авах"/>
    <s v="Гомдлын бүрдүүлбэр дутуу хүлээн авах боломжгүй"/>
    <s v="Улаанбаатар төмөр зам ХНН"/>
    <s v="ТӨБЗГ"/>
    <s v="0"/>
    <s v="2020.07.23"/>
    <s v="6-1/4913"/>
    <s v="Д.Отгонсүрэн"/>
    <s v="0"/>
    <s v="0"/>
    <m/>
    <m/>
    <m/>
    <m/>
    <m/>
    <m/>
    <x v="0"/>
    <m/>
  </r>
  <r>
    <n v="673"/>
    <d v="2020-07-17T00:00:00"/>
    <s v="З.Энхболд"/>
    <s v="Э.Билгүүн"/>
    <x v="398"/>
    <d v="2020-07-31T00:00:00"/>
    <s v="БОЭТ-ийн халдвартын тасгийн барилгын засвар"/>
    <s v="Үнэлгээг дахин хийх"/>
    <s v="Орхон аймгийн ЗДТГ"/>
    <s v="Орхон ЗД"/>
    <d v="4893-06-01T00:00:00"/>
    <s v="2020.07.29"/>
    <d v="5059-06-01T00:00:00"/>
    <s v="Э.Билгүүн"/>
    <s v="орон нутгийн төсөв"/>
    <n v="400000000"/>
    <m/>
    <m/>
    <m/>
    <m/>
    <m/>
    <m/>
    <x v="0"/>
    <m/>
  </r>
  <r>
    <n v="674"/>
    <d v="2020-07-17T00:00:00"/>
    <s v="З.Энхболд"/>
    <s v="Д.Номингэрэл"/>
    <x v="292"/>
    <d v="2020-07-31T00:00:00"/>
    <s v="Налайх дүүргийн ерөнхий боловсролын сургуулийн 109 дүгээр сургуулийн гадна талбайд хөл бөмбөгийн талбай байгуулах"/>
    <s v="Үнэлгээг дахин хийх"/>
    <s v="Налайх дүүргийн ХААА"/>
    <s v="Нийслэл ЗД"/>
    <d v="4894-06-01T00:00:00"/>
    <s v="2020.07.31"/>
    <d v="5138-06-01T00:00:00"/>
    <s v="Д.Номингэрэл"/>
    <s v="Нийслэлийн төсөв"/>
    <n v="129000000"/>
    <m/>
    <m/>
    <m/>
    <m/>
    <m/>
    <m/>
    <x v="0"/>
    <m/>
  </r>
  <r>
    <n v="675"/>
    <d v="2020-07-20T00:00:00"/>
    <s v="Ц.Батзул"/>
    <s v="Г.Мөнхцэцэг"/>
    <x v="402"/>
    <d v="2020-08-03T00:00:00"/>
    <s v="Цэцэрлэгийн барилга, 200 ор /Баян-Өлгий, Өлгий сум/"/>
    <s v="Үнэлгээг дахин хийх"/>
    <s v="ТХААГ"/>
    <s v="ЕС"/>
    <s v=" 6-1/4890"/>
    <s v=" 2020.08.03"/>
    <s v=" 6-1/5193"/>
    <s v="Г.Мөнхцэцэг"/>
    <s v="Улсын төсөв"/>
    <n v="2500000000"/>
    <m/>
    <m/>
    <m/>
    <m/>
    <m/>
    <m/>
    <x v="0"/>
    <m/>
  </r>
  <r>
    <n v="676"/>
    <d v="2020-07-20T00:00:00"/>
    <s v="Ц.Батзул"/>
    <s v="Э.Билгүүн"/>
    <x v="408"/>
    <d v="2020-08-03T00:00:00"/>
    <s v="1200 оюутны байранд тавилга, эд хогшил, тоног төхөөрөмж нийлүүлэх Багц-2"/>
    <s v="Гомдлын бүрдүүлбэр дутуу хүлээн авах боломжгүй"/>
    <s v="АШУҮИС"/>
    <s v="БСШУСС"/>
    <m/>
    <s v="2020.07.24"/>
    <d v="4926-06-01T00:00:00"/>
    <s v="Э.Билгүүн"/>
    <m/>
    <m/>
    <m/>
    <m/>
    <m/>
    <m/>
    <m/>
    <m/>
    <x v="0"/>
    <m/>
  </r>
  <r>
    <n v="677"/>
    <d v="2020-07-21T00:00:00"/>
    <s v="Ц.Батзул"/>
    <s v="Д.Номингэрэл"/>
    <x v="262"/>
    <d v="2020-08-04T00:00:00"/>
    <s v="Хүнд даацын аютомашины гэрэл"/>
    <s v="Тендер шалгаруулалтыг хүчингүй болгох"/>
    <s v="Эрдэнэт үйлдвэр ТӨҮГ"/>
    <s v="ТӨБЗГ"/>
    <d v="4910-06-01T00:00:00"/>
    <s v="2020.08.03"/>
    <d v="5118-06-01T00:00:00"/>
    <s v="Д.Номингэрэл"/>
    <s v="Өөрийн хөрөнгө"/>
    <n v="286740000"/>
    <m/>
    <m/>
    <m/>
    <m/>
    <m/>
    <m/>
    <x v="0"/>
    <m/>
  </r>
  <r>
    <n v="678"/>
    <d v="2020-07-21T00:00:00"/>
    <s v="Ц.Батзул"/>
    <s v="Б.Түвшин"/>
    <x v="409"/>
    <d v="2020-08-04T00:00:00"/>
    <s v="Баяжуулах үйлдвэр, хаягдлын аж ахуйн хэсэгийн насосын станцаас СПП-1 хүртэл 1 км урт 1200 мм ган хоолойг 1400 мм-ийн ган хоолойгоор солих"/>
    <s v="Үнэлгээг дахин хийх"/>
    <s v="Эрдэнэт үйлдвэр ТӨҮГ"/>
    <s v="ТӨБЗГ"/>
    <s v="Б.Түвшин"/>
    <s v="2020.08.04"/>
    <s v="6-1/5187"/>
    <s v="Б.Түвшин"/>
    <s v="Өөрийн хөрөнгө"/>
    <n v="2700000000"/>
    <m/>
    <m/>
    <m/>
    <m/>
    <m/>
    <m/>
    <x v="0"/>
    <m/>
  </r>
  <r>
    <n v="679"/>
    <d v="2020-07-21T00:00:00"/>
    <s v="Ц.Батзул"/>
    <s v="Г.Мөнхцэцэг"/>
    <x v="410"/>
    <d v="2020-08-04T00:00:00"/>
    <s v="Өргөн хэрэглээний хүнсний бүтээгдэхүүн "/>
    <s v="Гомдлын бүрдүүлбэр дутуу хүлээн авах боломжгүй"/>
    <s v="Хүүхдийн төв сувилал"/>
    <s v="ЭМС"/>
    <s v=" -"/>
    <s v="2020.07.27"/>
    <s v=" 6-1/4975"/>
    <s v="Г.Мөнхцэцэг"/>
    <s v="Улсын төсөв"/>
    <n v="30900000"/>
    <m/>
    <m/>
    <m/>
    <m/>
    <m/>
    <m/>
    <x v="0"/>
    <m/>
  </r>
  <r>
    <n v="680"/>
    <d v="2020-07-21T00:00:00"/>
    <s v="Ц.Батзул"/>
    <s v="Э.Билгүүн"/>
    <x v="411"/>
    <d v="2020-08-04T00:00:00"/>
    <s v="Проекторын аппарат нийлүүлэх"/>
    <s v="Захиалагчийн шийдвэр үндэслэлтэй"/>
    <s v="Эрдэнэт үйлдвэр ТӨҮГ"/>
    <s v="ТӨБЗГ"/>
    <d v="4984-06-01T00:00:00"/>
    <s v="2020.08.04"/>
    <d v="5168-06-04T00:00:00"/>
    <s v="Э.Билгүүн"/>
    <s v="өөрийн хөрөнгө"/>
    <n v="124632000"/>
    <s v="сунгасан"/>
    <s v="Голомт банк"/>
    <s v="305OLCBD203025 "/>
    <n v="1300000"/>
    <s v="+++++++++++++++++++++++++++++++++++++++++++++++++++++++++++++++++"/>
    <d v="5261-06-01T00:00:00"/>
    <x v="1"/>
    <n v="1300000"/>
  </r>
  <r>
    <n v="681"/>
    <d v="2020-07-21T00:00:00"/>
    <s v="Ц.Батзул"/>
    <s v="Э.Билгүүн"/>
    <x v="412"/>
    <d v="2020-08-04T00:00:00"/>
    <s v="Гэр хорооллыг дулаан, цэвэр усан хангамжийн шугам сүлжээнд холбох /Төв, Зуунмод сум 2,4,5,6-р баг/"/>
    <s v="Үнэлгээг дахин хийх"/>
    <s v="Төв аймгийн Барилга захиалагч, орон сууцийн корпораци ОНӨААТҮГ"/>
    <s v="Төв ЗД"/>
    <d v="4985-06-01T00:00:00"/>
    <s v="2020.07.30"/>
    <d v="5086-06-01T00:00:00"/>
    <s v="Э.Билгүүн"/>
    <s v="Орон нутгийн хөгжлийн сан"/>
    <n v="1267056500"/>
    <m/>
    <m/>
    <m/>
    <m/>
    <m/>
    <m/>
    <x v="0"/>
    <m/>
  </r>
  <r>
    <n v="682"/>
    <d v="2020-07-21T00:00:00"/>
    <s v="Ц.Батзул"/>
    <s v="Д.Отгонсүрэн"/>
    <x v="170"/>
    <d v="2020-08-04T00:00:00"/>
    <s v="Хүнд даацын автомашины жолоочийн аюулгүй ажилгааны иж бүрдэл"/>
    <s v="Гомдлын бүрдүүлбэр дутуу хүлээн авах боломжгүй"/>
    <s v="Эрдэнэт үйлдвэр ТӨҮГ"/>
    <s v="ТӨБЗГ"/>
    <s v=" -"/>
    <s v=" 2020.07.27"/>
    <s v=" 6-1/4979"/>
    <s v="Д.Отгонсүрэн"/>
    <s v="0"/>
    <s v="0"/>
    <m/>
    <m/>
    <m/>
    <m/>
    <m/>
    <m/>
    <x v="0"/>
    <m/>
  </r>
  <r>
    <n v="683"/>
    <d v="2020-07-22T00:00:00"/>
    <s v="Ц.Батзул"/>
    <s v="Д.Номингэрэл"/>
    <x v="413"/>
    <d v="2020-08-05T00:00:00"/>
    <s v="Алтай чуулгын хуучин барилгыг &quot;Багшийн хөгжлийн ордон&quot; болгож өөрчлөх засварын ажил"/>
    <s v="Тендер шалгаруулалтыг хүчингүй болгох"/>
    <s v="Говь-Алтай аймгийн ОНӨГ"/>
    <s v="Говь-Алтай ЗД"/>
    <d v="4970-06-01T00:00:00"/>
    <s v="2020.08.03"/>
    <d v="5116-06-01T00:00:00"/>
    <s v="Д.Номингэрэл"/>
    <s v="Улсын төсөв"/>
    <n v="830000000"/>
    <m/>
    <m/>
    <m/>
    <m/>
    <m/>
    <m/>
    <x v="0"/>
    <m/>
  </r>
  <r>
    <n v="684"/>
    <d v="2020-07-22T00:00:00"/>
    <s v="Ц.Батзул"/>
    <s v="Д.Номингэрэл"/>
    <x v="414"/>
    <d v="2020-08-05T00:00:00"/>
    <s v="Сум дундын эмнэлгийн барилгын их засвар /Баян-Өлгий, Дэлүүн сум/"/>
    <s v="Өөр бусад"/>
    <s v="Баян-Өлгий аймгийн ЗДТГ"/>
    <s v="Баян-Өлгий ЗД  "/>
    <m/>
    <s v="2020.08.04"/>
    <d v="5151-06-01T00:00:00"/>
    <s v="Д.Номингэрэл"/>
    <s v="Улсын төсөв"/>
    <n v="105000000"/>
    <m/>
    <m/>
    <m/>
    <m/>
    <m/>
    <m/>
    <x v="0"/>
    <m/>
  </r>
  <r>
    <n v="685"/>
    <d v="2020-07-22T00:00:00"/>
    <s v="Ц.Батзул"/>
    <s v="Э.Билгүүн"/>
    <x v="415"/>
    <d v="2020-08-05T00:00:00"/>
    <s v="Шуудангийн хүргэлтийн автомашин нийлүүлэх"/>
    <s v="Захиалагчийн шийдвэр үндэслэлтэй"/>
    <s v="Монгол шуудан ХК"/>
    <s v="ТӨБЗГ"/>
    <d v="4986-06-01T00:00:00"/>
    <s v="2020.08.05"/>
    <d v="5201-06-01T00:00:00"/>
    <s v="Э.Билгүүн"/>
    <s v="өөрийн хөрөнгө"/>
    <n v="320000000"/>
    <m/>
    <s v="Төрийн банк"/>
    <s v="23-07/139"/>
    <n v="3200000"/>
    <m/>
    <d v="5259-06-01T00:00:00"/>
    <x v="0"/>
    <n v="0"/>
  </r>
  <r>
    <n v="686"/>
    <d v="2020-07-22T00:00:00"/>
    <s v="Ц.Батзул"/>
    <s v="Д.Гантулга"/>
    <x v="416"/>
    <d v="2020-08-05T00:00:00"/>
    <s v="Мэргэжлийн хяналтын болон мал эмнэлгийн лабораториудын барилга угсралтын ажил Багц-2"/>
    <s v="Өөр бусад"/>
    <s v="ШСАА"/>
    <s v="ШС"/>
    <d v="4986-06-01T00:00:00"/>
    <d v="2020-08-29T00:00:00"/>
    <d v="5093-06-01T00:00:00"/>
    <s v="Д.Гантулга"/>
    <s v="АХБ"/>
    <m/>
    <m/>
    <m/>
    <m/>
    <m/>
    <m/>
    <m/>
    <x v="0"/>
    <m/>
  </r>
  <r>
    <n v="687"/>
    <d v="2020-07-22T00:00:00"/>
    <s v="Ц.Батзул"/>
    <s v="Э.Билгүүн"/>
    <x v="417"/>
    <d v="2020-08-05T00:00:00"/>
    <s v="Гал унтраах автомат систем"/>
    <s v="Гомдлын бүрдүүлбэр дутуу хүлээн авах боломжгүй"/>
    <s v="Эрдэнэт үйлдвэр ТӨҮГ"/>
    <s v="ТӨБЗГ"/>
    <m/>
    <s v="2020.07.27"/>
    <d v="4989-06-01T00:00:00"/>
    <s v="Э.Билгүүн"/>
    <m/>
    <m/>
    <m/>
    <m/>
    <m/>
    <m/>
    <m/>
    <m/>
    <x v="0"/>
    <m/>
  </r>
  <r>
    <n v="688"/>
    <d v="2020-07-22T00:00:00"/>
    <s v="Ц.Батзул"/>
    <s v="Г.Мөнхцэцэг"/>
    <x v="418"/>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s v="Гомдол хүлээн авах боломжгүй, шүүхэд хандах"/>
    <s v="Эрдэнэс тавантолгой ХК"/>
    <s v="УУХҮС"/>
    <s v=" -"/>
    <s v=" 2020.07.27"/>
    <s v=" 6-1/4976"/>
    <s v="Г.Мөнхцэцэг"/>
    <s v="_x000d__x000a_Өөрийн хөрөнгө"/>
    <n v="627496000"/>
    <m/>
    <m/>
    <m/>
    <m/>
    <m/>
    <m/>
    <x v="0"/>
    <m/>
  </r>
  <r>
    <n v="689"/>
    <d v="2020-07-22T00:00:00"/>
    <s v="Ц.Батзул"/>
    <s v="Г.Мөнхцэцэг"/>
    <x v="419"/>
    <d v="2020-08-05T00:00:00"/>
    <s v="Сургуулийн барилга, 240 суудал /Ховд, Ховд сум/"/>
    <s v="Захиалагчийн шийдвэр үндэслэлтэй"/>
    <s v="Ховд аймгийн ОНӨГ"/>
    <s v="Ховд ЗД"/>
    <s v=" 6-1/4972"/>
    <s v=" 2020.08.05"/>
    <s v=" 6-1/5211"/>
    <s v="Г.Мөнхцэцэг"/>
    <s v="Улсын төсөв"/>
    <n v="1850000000"/>
    <m/>
    <m/>
    <m/>
    <m/>
    <m/>
    <m/>
    <x v="0"/>
    <m/>
  </r>
  <r>
    <n v="690"/>
    <d v="2020-07-22T00:00:00"/>
    <s v="Ц.Батзул"/>
    <s v="Д.Өлзийдүүрэн"/>
    <x v="420"/>
    <d v="2020-08-05T00:00:00"/>
    <s v="ОҮИТБ-ын санаачлагын 14 дүгээр нэгдсэн тайлан гаргах хараат бус хянагч-нэгтгэгчийн зөвлөх үйлчилгээ"/>
    <s v="Гомдлын бүрдүүлбэр дутуу хүлээн авах боломжгүй"/>
    <s v="УУХҮЯ"/>
    <s v="УУХҮС"/>
    <s v="-"/>
    <s v="2020.07.27"/>
    <d v="5002-06-01T00:00:00"/>
    <s v="Д.Өлзийдүүрэн"/>
    <m/>
    <m/>
    <m/>
    <m/>
    <m/>
    <m/>
    <m/>
    <m/>
    <x v="0"/>
    <m/>
  </r>
  <r>
    <n v="691"/>
    <d v="2020-07-23T00:00:00"/>
    <s v="Ц.Батзул"/>
    <s v="Э.Билгүүн"/>
    <x v="421"/>
    <d v="2020-08-06T00:00:00"/>
    <s v="Хог зайлуулалт хийх хогны машин нийлүүлэх"/>
    <s v="Гомдол хүлээн авах боломжгүй, шүүхэд хандах"/>
    <s v="Өвөрхангай аймгийн Бат-Өлзий сумын ЗДТГ"/>
    <s v="Өвөрхангай ЗД"/>
    <m/>
    <s v="2020.07.28"/>
    <d v="5014-06-01T00:00:00"/>
    <s v="Э.Билгүүн"/>
    <m/>
    <m/>
    <m/>
    <m/>
    <m/>
    <m/>
    <m/>
    <m/>
    <x v="0"/>
    <m/>
  </r>
  <r>
    <n v="692"/>
    <d v="2020-07-23T00:00:00"/>
    <s v="Ц.Батзул"/>
    <s v="Э.Билгүүн"/>
    <x v="422"/>
    <d v="2020-08-06T00:00:00"/>
    <s v="Малын үүлдэр угсааг сайжруулах "/>
    <s v="Гомдол хүлээн авах боломжгүй, шүүхэд хандах"/>
    <s v="Ховд аймгийн Чандмань сумын ЗДТГ"/>
    <s v="Ховд ЗД"/>
    <m/>
    <s v="2020.07.28"/>
    <d v="5013-06-01T00:00:00"/>
    <s v="Э.Билгүүн"/>
    <m/>
    <m/>
    <m/>
    <m/>
    <m/>
    <m/>
    <m/>
    <m/>
    <x v="0"/>
    <m/>
  </r>
  <r>
    <n v="693"/>
    <d v="2020-07-23T00:00:00"/>
    <s v="Ц.Батзул"/>
    <s v="Д.Өлзийдүүрэн"/>
    <x v="6"/>
    <d v="2020-08-06T00:00:00"/>
    <s v="Үл хөдлөх эд хөрөнгө, газар, барилга, байгууламж, инженерийн шугам сүлжээнд дахин үнэлгээ хийлгэх"/>
    <s v="Гомдол хүлээн авах боломжгүй, шүүхэд хандах"/>
    <s v="Эрдэнэт үйлдвэр ТӨҮГ"/>
    <s v="ТӨБЗГ"/>
    <s v="-"/>
    <s v="2020.07.27"/>
    <d v="4997-06-01T00:00:00"/>
    <s v="Д.Өлзийдүүрэн"/>
    <m/>
    <m/>
    <m/>
    <m/>
    <m/>
    <m/>
    <m/>
    <m/>
    <x v="0"/>
    <m/>
  </r>
  <r>
    <n v="694"/>
    <d v="2020-07-23T00:00:00"/>
    <s v="Ц.Батзул"/>
    <s v="Г.Мөнхцэцэг"/>
    <x v="65"/>
    <d v="2020-08-06T00:00:00"/>
    <s v="Оюуны өмчийн газар тоног төхөөрөмж нийлүүлэх гүйцэтгэгчийг сонгон шалгаруулах"/>
    <s v="Үнэлгээг дахин хийх"/>
    <s v="Оюуны өмчийн газар"/>
    <s v="БСШУСС"/>
    <s v=" 6-1/4971"/>
    <s v=" 2020.08.06"/>
    <s v=" 6-1/5231"/>
    <s v="Г.Мөнхцэцэг"/>
    <s v="_x000d__x000a_Өөрийн хөрөнгө"/>
    <n v="100000000"/>
    <m/>
    <m/>
    <m/>
    <m/>
    <m/>
    <m/>
    <x v="0"/>
    <m/>
  </r>
  <r>
    <n v="695"/>
    <d v="2020-07-23T00:00:00"/>
    <s v="Ц.Батзул"/>
    <s v="Д.Номингэрэл"/>
    <x v="423"/>
    <d v="2020-08-06T00:00:00"/>
    <s v="Уран сайхны кино, баримтат олон ангит кино бүтээх ажлын гүйцэтгэгчийг сонгох /Багц 1,2,3/"/>
    <s v="Үнэлгээг дахин хийх"/>
    <s v="Эрдэнэс тавантолгой ХК"/>
    <s v="УУХҮС"/>
    <d v="4999-06-01T00:00:00"/>
    <s v="2020.08.04"/>
    <d v="5153-06-01T00:00:00"/>
    <s v="Д.Номингэрэл"/>
    <s v="Өөрийн хөрөнгө"/>
    <n v="1330000000"/>
    <m/>
    <m/>
    <m/>
    <m/>
    <m/>
    <m/>
    <x v="0"/>
    <m/>
  </r>
  <r>
    <n v="696"/>
    <d v="2020-07-23T00:00:00"/>
    <s v="Ц.Батзул"/>
    <s v="Э.Билгүүн"/>
    <x v="424"/>
    <d v="2020-08-06T00:00:00"/>
    <s v="Баяндалай сумын эрүүл мэндийн төвийн туслах барилга байгууламжийг барих ажлыг эхлүүлэх"/>
    <s v="Үнэлгээг дахин хийх"/>
    <s v="Өмнөговь аймгийн Баяндалай сумын ЗДТГ"/>
    <s v="Өмнөговь ЗД"/>
    <d v="4987-06-01T00:00:00"/>
    <s v="202.08.06"/>
    <d v="5223-06-01T00:00:00"/>
    <s v="Э.Билгүүн"/>
    <s v="орон нутгийн төсөв"/>
    <n v="150000000"/>
    <m/>
    <m/>
    <m/>
    <m/>
    <m/>
    <m/>
    <x v="0"/>
    <m/>
  </r>
  <r>
    <n v="697"/>
    <d v="2020-07-23T00:00:00"/>
    <s v="Ц.Батзул"/>
    <s v="Д.Номингэрэл"/>
    <x v="103"/>
    <d v="2020-08-06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7.30"/>
    <d v="5085-06-01T00:00:00"/>
    <s v="Д.Номингэрэл"/>
    <s v="Улсын төсөв"/>
    <n v="5600000000"/>
    <m/>
    <m/>
    <m/>
    <m/>
    <m/>
    <m/>
    <x v="0"/>
    <m/>
  </r>
  <r>
    <n v="698"/>
    <d v="2020-07-24T00:00:00"/>
    <s v="Ц.Батзул"/>
    <s v="Б.Түвшин"/>
    <x v="425"/>
    <d v="2020-08-07T00:00:00"/>
    <s v="Барилгын салбарын нэгдсэн бүртгэл мэдээллийн сангийн цахим системийн хөгжүүлэлт"/>
    <s v="Тендер шалгаруулалтыг хүчингүй болгох"/>
    <s v="Барилгын хөгжлийн төв"/>
    <s v="ТӨБЗГ"/>
    <m/>
    <s v="2020.08.06"/>
    <s v=" 6-1/5230"/>
    <s v="Б.Түвшин"/>
    <s v="Хамтран санхүүжүүлэх"/>
    <n v="400000000"/>
    <m/>
    <m/>
    <m/>
    <m/>
    <m/>
    <m/>
    <x v="0"/>
    <m/>
  </r>
  <r>
    <n v="699"/>
    <d v="2020-07-24T00:00:00"/>
    <s v="Ц.Батзул"/>
    <s v="Д.Номингэрэл"/>
    <x v="391"/>
    <d v="2020-08-07T00:00:00"/>
    <s v="Хот тохижилтын тусгай зориулалтын автомашин техник хэрэгсэл, машин механизм нийлүүлэх /Нийслэл/"/>
    <s v="Өөр бусад"/>
    <s v="НХААГ"/>
    <s v="Нийслэл ЗД"/>
    <m/>
    <s v="2020.07.30"/>
    <d v="5084-06-01T00:00:00"/>
    <s v="Д.Номингэрэл"/>
    <s v="Улсын төсөв"/>
    <n v="5600000000"/>
    <m/>
    <m/>
    <m/>
    <m/>
    <m/>
    <m/>
    <x v="0"/>
    <m/>
  </r>
  <r>
    <n v="700"/>
    <d v="2020-07-24T00:00:00"/>
    <s v="Ц.Батзул"/>
    <s v="Д.Өлзийдүүрэн"/>
    <x v="297"/>
    <d v="2020-08-07T00:00:00"/>
    <s v="Замын-Үүд дэх Гаалийн газрын конторын барилгын засварын ажил"/>
    <s v="Үнэлгээг дахин хийх"/>
    <s v="Гаалийн ерөнхий газар"/>
    <s v="СС"/>
    <s v="6-1/5020"/>
    <s v="2020.08.04"/>
    <d v="5145-06-01T00:00:00"/>
    <s v="Д.Өлзийдүүрэн"/>
    <m/>
    <m/>
    <m/>
    <m/>
    <m/>
    <m/>
    <m/>
    <m/>
    <x v="0"/>
    <m/>
  </r>
  <r>
    <n v="701"/>
    <d v="2020-07-24T00:00:00"/>
    <s v="Ц.Батзул"/>
    <s v="Д.Гантулга"/>
    <x v="119"/>
    <d v="2020-08-07T00:00:00"/>
    <s v="Сталь листовая"/>
    <s v="Гомдол хүлээн авах боломжгүй, шүүхэд хандах"/>
    <s v="Эрдэнэт үйлдвэр ТӨҮГ"/>
    <s v="ТӨБЗГ"/>
    <m/>
    <s v="2020.7.29 "/>
    <d v="5054-06-01T00:00:00"/>
    <s v="Д.Гантулга"/>
    <s v="Өөрийн хөрөнгө"/>
    <s v="1569517000 "/>
    <m/>
    <m/>
    <m/>
    <m/>
    <m/>
    <m/>
    <x v="0"/>
    <m/>
  </r>
  <r>
    <n v="702"/>
    <d v="2020-07-27T00:00:00"/>
    <s v="Ц.Батзул"/>
    <s v="Б.Түвшин"/>
    <x v="426"/>
    <d v="2020-08-10T00:00:00"/>
    <s v="Улсын мал эмнэлгийн ариун цэврийн төв лабораторийн хуучин барилгын их засварын ажил"/>
    <s v="Үнэлгээг дахин хийх"/>
    <s v="ХХААХҮЯ"/>
    <s v="ХХААХҮС"/>
    <m/>
    <s v="2020.08.04"/>
    <s v="6-1/5160"/>
    <s v="Б.Түвшин"/>
    <s v="Улсын төсөв"/>
    <n v="450000000"/>
    <m/>
    <m/>
    <m/>
    <m/>
    <m/>
    <m/>
    <x v="0"/>
    <m/>
  </r>
  <r>
    <n v="703"/>
    <d v="2020-07-27T00:00:00"/>
    <s v="Ц.Батзул"/>
    <s v="Б.Түвшин"/>
    <x v="427"/>
    <d v="2020-08-10T00:00:00"/>
    <s v="Нарийний услалтын системийн их засварын ажил"/>
    <s v="Үнэлгээг дахин хийх"/>
    <s v="Өмнөговь аймгийн Ханхонгор сумын ЗДТГ"/>
    <s v="Өмнөговь ЗД"/>
    <m/>
    <s v="2020.08.10"/>
    <s v="6-1/5285"/>
    <s v="Б.Түвшин"/>
    <s v="Орон нутгийн төсөв"/>
    <n v="200000000"/>
    <m/>
    <m/>
    <m/>
    <m/>
    <m/>
    <m/>
    <x v="0"/>
    <m/>
  </r>
  <r>
    <n v="704"/>
    <d v="2020-07-28T00:00:00"/>
    <s v="Ц.Батзул"/>
    <s v="Г.Мөнхцэцэг"/>
    <x v="428"/>
    <d v="2020-08-11T00:00:00"/>
    <s v="4, 5, 6, 7, 11-р багийн гэр хороололд дэд бүтцийн шугам засвар багц 4"/>
    <s v="Үнэлгээг дахин хийх"/>
    <s v="Увс аймгийн ОНӨГ"/>
    <s v="Увс ЗД"/>
    <s v=" 6-1/5067"/>
    <m/>
    <m/>
    <s v="Г.Мөнхцэцэг"/>
    <s v="Орон нутгийн төсөв "/>
    <n v="200000000"/>
    <m/>
    <m/>
    <m/>
    <m/>
    <m/>
    <m/>
    <x v="0"/>
    <m/>
  </r>
  <r>
    <n v="705"/>
    <d v="2020-07-28T00:00:00"/>
    <s v="Ц.Батзул"/>
    <s v="Д.Номингэрэл"/>
    <x v="383"/>
    <d v="2020-08-11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8.04"/>
    <d v="5163-06-01T00:00:00"/>
    <s v="Д.Номингэрэл"/>
    <s v="Улсын төсөв"/>
    <n v="5600000000"/>
    <m/>
    <m/>
    <m/>
    <m/>
    <m/>
    <m/>
    <x v="0"/>
    <m/>
  </r>
  <r>
    <n v="706"/>
    <d v="2020-07-28T00:00:00"/>
    <s v="Ц.Батзул"/>
    <s v="Д.Өлзийдүүрэн"/>
    <x v="429"/>
    <d v="2020-08-11T00:00:00"/>
    <s v="Зөөврийн дизель 60кВт, ДДТ-үүдийн гадна цахилгаан хангамжийн материал нийлүүлэх"/>
    <s v="Үнэлгээг дахин хийх"/>
    <s v="Хөвсгөл дулааны станц ТӨХК"/>
    <s v="ЭХС"/>
    <d v="5091-06-01T00:00:00"/>
    <m/>
    <m/>
    <s v="Д.Өлзийдүүрэн"/>
    <m/>
    <m/>
    <m/>
    <m/>
    <m/>
    <m/>
    <m/>
    <m/>
    <x v="0"/>
    <m/>
  </r>
  <r>
    <n v="707"/>
    <d v="2020-07-28T00:00:00"/>
    <s v="Ц.Батзул"/>
    <s v="Д.Өлзийдүүрэн"/>
    <x v="66"/>
    <d v="2020-08-11T00:00:00"/>
    <s v="Аймгийн нэгдсэн эмнэлэгт дижитал суурин рентген аппарат нийлүүлэх"/>
    <s v="Үнэлгээг дахин хийх"/>
    <s v="Булган аймгийн ЗДТГ"/>
    <s v="Булган ЗД"/>
    <d v="5092-06-01T00:00:00"/>
    <m/>
    <m/>
    <s v="Д.Өлзийдүүрэн"/>
    <m/>
    <m/>
    <m/>
    <m/>
    <m/>
    <m/>
    <m/>
    <m/>
    <x v="0"/>
    <m/>
  </r>
  <r>
    <n v="708"/>
    <d v="2020-07-28T00:00:00"/>
    <s v="Ц.Батзул"/>
    <s v="Д.Өлзийдүүрэн"/>
    <x v="430"/>
    <d v="2020-08-11T00:00:00"/>
    <s v="Засаг даргын тамгын газрын барилга /Хөвсгөл, Түнэл сум/"/>
    <s v="Үнэлгээг дахин хийх"/>
    <s v="ТХААГ"/>
    <s v="ЕС"/>
    <d v="5094-06-01T00:00:00"/>
    <s v="2020.08.04"/>
    <d v="5165-06-01T00:00:00"/>
    <s v="Д.Өлзийдүүрэн"/>
    <m/>
    <m/>
    <m/>
    <m/>
    <m/>
    <m/>
    <m/>
    <m/>
    <x v="0"/>
    <m/>
  </r>
  <r>
    <n v="709"/>
    <d v="2020-07-28T00:00:00"/>
    <s v="Ц.Батзул"/>
    <s v="Б.Түвшин"/>
    <x v="255"/>
    <d v="2020-08-11T00:00:00"/>
    <s v="ЕБС-д хөгжмийн зэмсэг, хөгжмийн кабинетэд тоног төхөөрөмж нийлүүлэх "/>
    <s v="Захиалагчид гомдлоо гаргах"/>
    <s v="БСШУСЯ"/>
    <s v="БСШУСС"/>
    <m/>
    <m/>
    <m/>
    <m/>
    <m/>
    <m/>
    <m/>
    <m/>
    <m/>
    <m/>
    <m/>
    <m/>
    <x v="0"/>
    <m/>
  </r>
  <r>
    <n v="710"/>
    <d v="2020-07-28T00:00:00"/>
    <s v="Ц.Батзул"/>
    <s v="Д.Номингэрэл"/>
    <x v="431"/>
    <d v="2020-08-11T00:00:00"/>
    <s v="Хөрөнгийн дахин үнэлгээ хийх"/>
    <s v="Гомдол хүлээн авах боломжгүй, шүүхэд хандах"/>
    <s v="Монголросцветмет ТӨҮГ"/>
    <s v="ТӨБЗГ"/>
    <m/>
    <s v="2020.08.03"/>
    <d v="5117-06-01T00:00:00"/>
    <s v="Д.Номингэрэл"/>
    <s v="Өөрийн хөрөнгө"/>
    <n v="110000000"/>
    <m/>
    <m/>
    <m/>
    <m/>
    <m/>
    <m/>
    <x v="0"/>
    <m/>
  </r>
  <r>
    <n v="711"/>
    <d v="2020-07-28T00:00:00"/>
    <s v="Ц.Батзул"/>
    <s v="Г.Мөнхцэцэг"/>
    <x v="316"/>
    <d v="2020-08-11T00:00:00"/>
    <s v="Чингэлтэй дүүргийн 72 дугаар сургуулийн засварын ажил гүйцэтгэх"/>
    <s v="Үнэлгээг дахин хийх"/>
    <s v="Чингэлтэй дүүргийн ХААА"/>
    <s v="Нийслэл ЗД"/>
    <s v=" 6-1/5146"/>
    <s v=" 2020.08.17"/>
    <s v=" 6-1/5422"/>
    <s v="Г.Мөнхцэцэг"/>
    <s v="Тусламж"/>
    <n v="236479216"/>
    <m/>
    <m/>
    <m/>
    <m/>
    <m/>
    <m/>
    <x v="0"/>
    <m/>
  </r>
  <r>
    <n v="712"/>
    <d v="2020-07-28T00:00:00"/>
    <s v="Ц.Батзул"/>
    <s v="Г.Мөнхцэцэг"/>
    <x v="432"/>
    <d v="2020-08-11T00:00:00"/>
    <s v="Мэдээлэл холбооны технологийн сургуульд оюутан бүрт зориулсан хувцас, хэрэгсэл хадгалах ухаалаг шүүгээ нийлүүлэх"/>
    <s v="Үнэлгээг дахин хийх"/>
    <s v="ШУТИС"/>
    <s v="БСШУСС"/>
    <s v=" 6-1/5148"/>
    <s v=" 2020.08.11"/>
    <s v=" 6-1/5312"/>
    <s v="Г.Мөнхцэцэг"/>
    <s v="Өөрийн хөрөнгө "/>
    <n v="48500000"/>
    <m/>
    <m/>
    <m/>
    <m/>
    <m/>
    <m/>
    <x v="0"/>
    <m/>
  </r>
  <r>
    <n v="713"/>
    <d v="2020-07-29T00:00:00"/>
    <s v="Ц.Батзул"/>
    <s v="Б.Түвшин"/>
    <x v="363"/>
    <d v="2020-08-12T00:00:00"/>
    <s v="Сургуулийн барилга, урлаг заал, 320 суудал /Хэнтий батноров сум/"/>
    <s v="Гомдол хүлээн авах боломжгүй, шүүхэд хандах"/>
    <s v="ТХААГ"/>
    <s v="ЕС"/>
    <m/>
    <s v="2020.08.06"/>
    <s v="6-1/5229"/>
    <s v="Б.Түвшин"/>
    <m/>
    <m/>
    <m/>
    <m/>
    <m/>
    <m/>
    <m/>
    <m/>
    <x v="0"/>
    <m/>
  </r>
  <r>
    <n v="714"/>
    <d v="2020-07-29T00:00:00"/>
    <s v="Ц.Батзул"/>
    <s v="Э.Билгүүн"/>
    <x v="330"/>
    <d v="2020-08-12T00:00:00"/>
    <s v="Ахмадын 901, 902 дугаар байрны орчим тохижилт хийх /СБД, 11-р хороо/"/>
    <s v="Үнэлгээг дахин хийх"/>
    <s v="Сүхбаатар дүүргийн ХААА"/>
    <s v="Нийслэл ЗД"/>
    <d v="5110-06-01T00:00:00"/>
    <s v="2020.08.12"/>
    <d v="5331-06-01T00:00:00"/>
    <s v="Э.Билгүүн"/>
    <s v="орон нутгийн төсөв"/>
    <n v="98961300"/>
    <s v="сунгасан"/>
    <m/>
    <m/>
    <m/>
    <m/>
    <m/>
    <x v="0"/>
    <m/>
  </r>
  <r>
    <n v="715"/>
    <d v="2020-07-29T00:00:00"/>
    <s v="Ц.Батзул"/>
    <s v="Д.Номингэрэл"/>
    <x v="433"/>
    <d v="2020-08-12T00:00:00"/>
    <s v="Илчит тэрэгний өвөл, зуны дизель түлш болон дизелийн тос нийлүүлэх"/>
    <s v="Үнэлгээг дахин хийх"/>
    <s v="УБТЗ ХНН"/>
    <s v="ТӨБЗГ"/>
    <d v="5119-06-01T00:00:00"/>
    <s v="2020.08.06"/>
    <d v="5224-06-01T00:00:00"/>
    <s v="Д.Номингэрэл"/>
    <s v="Өөрийн хөрөнгө"/>
    <n v="2087127750"/>
    <m/>
    <m/>
    <m/>
    <m/>
    <m/>
    <m/>
    <x v="0"/>
    <m/>
  </r>
  <r>
    <n v="716"/>
    <d v="2020-07-30T00:00:00"/>
    <s v="Ц.Батзул"/>
    <s v="Э.Билгүүн"/>
    <x v="378"/>
    <d v="2020-08-13T00:00:00"/>
    <s v="Завхан аймгийн Эрдэнэхайрхан сумын хүүхдийн цэцэрлэгийн барилгын өргөтгөл"/>
    <s v="Үнэлгээг дахин хийх"/>
    <s v="Завхан аймгийн ОНӨГ"/>
    <s v="Завхан ЗД"/>
    <d v="5111-06-01T00:00:00"/>
    <s v="2020.08.07"/>
    <d v="5262-06-01T00:00:00"/>
    <s v="Э.Билгүүн"/>
    <s v="Гадаадын хөрөнгө оруулалт"/>
    <n v="197246594"/>
    <s v="сунгасан"/>
    <m/>
    <m/>
    <m/>
    <m/>
    <m/>
    <x v="0"/>
    <m/>
  </r>
  <r>
    <n v="717"/>
    <d v="2020-07-30T00:00:00"/>
    <s v="Ц.Батзул"/>
    <s v="Б.Түвшин"/>
    <x v="349"/>
    <d v="2020-08-13T00:00:00"/>
    <s v="Арматур нийлүүлэх"/>
    <s v="Гомдлоо эргүүлэн татсан"/>
    <s v="Эрдэнэт үйлдвэр ТӨҮГ"/>
    <s v="ТӨБЗГ"/>
    <m/>
    <m/>
    <m/>
    <s v="Б.Түвшин"/>
    <m/>
    <m/>
    <m/>
    <m/>
    <m/>
    <m/>
    <m/>
    <m/>
    <x v="0"/>
    <m/>
  </r>
  <r>
    <n v="718"/>
    <d v="2020-07-30T00:00:00"/>
    <s v="Ц.Батзул"/>
    <s v="Г.Мөнхцэцэг"/>
    <x v="419"/>
    <d v="2020-08-13T00:00:00"/>
    <s v="Сургуулийн барилга, 240 суудал /Ховд, Ховд сум/"/>
    <s v="Захиалагчийн шийдвэр үндэслэлтэй"/>
    <s v="Ховд аймгийн ОНӨГ"/>
    <s v="Ховд ЗД"/>
    <s v=" 6-1/4972"/>
    <s v=" 2020.08.05"/>
    <s v=" 6-1/5211"/>
    <s v="Г.Мөнхцэцэг"/>
    <s v="Улсын төсөв"/>
    <n v="1850000000"/>
    <m/>
    <m/>
    <m/>
    <m/>
    <m/>
    <m/>
    <x v="0"/>
    <m/>
  </r>
  <r>
    <n v="719"/>
    <d v="2020-07-30T00:00:00"/>
    <s v="Ц.Батзул"/>
    <s v="Б.Түвшин"/>
    <x v="349"/>
    <d v="2020-08-13T00:00:00"/>
    <s v="Заслын угсардаг шат нийлүүлэх"/>
    <s v="Үнэлгээг дахин хийх"/>
    <s v="Эрдэнэт үйлдвэр ТӨҮГ"/>
    <s v="ТӨБЗГ"/>
    <m/>
    <s v="2020.08.13"/>
    <s v="6-1/5336"/>
    <s v="Б.Түвшин"/>
    <s v="Өөрийн хөрөнгө"/>
    <n v="337500000"/>
    <m/>
    <m/>
    <m/>
    <m/>
    <m/>
    <m/>
    <x v="0"/>
    <m/>
  </r>
  <r>
    <n v="720"/>
    <d v="2020-07-30T00:00:00"/>
    <s v="Ц.Батзул"/>
    <s v="Э.Билгүүн"/>
    <x v="434"/>
    <d v="2020-08-13T00:00:00"/>
    <s v="Сургуулийн хичээлийн байрын А корпус, спрот заалын их засвар /Баян-Өлгий, Баяннуур сум/"/>
    <s v="Гомдол хүлээн авах боломжгүй, шүүхэд хандах"/>
    <s v="Баян-Өлгий аймгийн ЗДТГ"/>
    <s v="Баян-Өлгий ЗД  "/>
    <d v="5112-06-01T00:00:00"/>
    <s v="2020.08.11"/>
    <d v="5295-06-01T00:00:00"/>
    <s v="Э.Билгүүн"/>
    <m/>
    <m/>
    <m/>
    <m/>
    <m/>
    <m/>
    <m/>
    <m/>
    <x v="0"/>
    <m/>
  </r>
  <r>
    <n v="721"/>
    <d v="2020-07-30T00:00:00"/>
    <s v="Ц.Батзул"/>
    <s v="Г.Мөнхцэцэг"/>
    <x v="418"/>
    <d v="2020-08-13T00:00:00"/>
    <s v="Уурхайгаас Цогтэций сумын төвтэй холбох 13.5 км хатуу хучилттай авто замын барилгын ажилд техник технологийн хяналт тавих зөвлөх үйлчилгээ"/>
    <s v="Үнэлгээг дахин хийх"/>
    <s v="Эрдэнэс тавантолгой ХК"/>
    <s v="УУХҮС"/>
    <s v=" 6-1/5149"/>
    <s v=" 2020.08.13"/>
    <s v=" 6-1/5355"/>
    <s v="Г.Мөнхцэцэг"/>
    <s v="Өөрийн хөрөнгө "/>
    <n v="627496000"/>
    <s v="тийм"/>
    <m/>
    <m/>
    <m/>
    <m/>
    <m/>
    <x v="0"/>
    <m/>
  </r>
  <r>
    <n v="722"/>
    <d v="2020-07-30T00:00:00"/>
    <s v="Ц.Батзул"/>
    <s v="Д.Номингэрэл"/>
    <x v="130"/>
    <d v="2020-08-13T00:00:00"/>
    <s v="Музейн барилга /Өвөрхангай, Арвайхээр/"/>
    <s v="Гомдол хүлээн авах боломжгүй, шүүхэд хандах"/>
    <s v="Өвөрхангай аймгийн ОНӨГ"/>
    <s v="Өвөрхангай ЗД"/>
    <m/>
    <s v="2020.08.04"/>
    <d v="5142-06-01T00:00:00"/>
    <s v="Д.Номингэрэл"/>
    <s v="Улсын төсөв"/>
    <n v="5000000000"/>
    <m/>
    <m/>
    <m/>
    <m/>
    <m/>
    <m/>
    <x v="0"/>
    <m/>
  </r>
  <r>
    <n v="723"/>
    <d v="2020-07-31T00:00:00"/>
    <s v="Ц.Батзул"/>
    <s v="Б.Түвшин"/>
    <x v="435"/>
    <d v="2020-08-14T00:00:00"/>
    <s v="Цанхийн уурхайн нүүрсний дээжийн шинжилгээ хийх"/>
    <s v="Захиалагчийн шийдвэр үндэслэлтэй"/>
    <s v="Эрдэнэс тавантолгой ХК"/>
    <s v="УУХҮС"/>
    <m/>
    <s v="2020.08.13"/>
    <s v="6-1/5353"/>
    <s v="Б.Түвшин"/>
    <s v="Өөрийн хөрөнгө"/>
    <n v="385800000"/>
    <m/>
    <s v="Худалдаа хөгжлийн банк"/>
    <s v="2020.06.17_x000a_427DBG/20/6534"/>
    <n v="38588000"/>
    <m/>
    <m/>
    <x v="1"/>
    <n v="38588000"/>
  </r>
  <r>
    <n v="724"/>
    <d v="2020-07-31T00:00:00"/>
    <s v="Ц.Батзул"/>
    <s v="Э.Билгүүн"/>
    <x v="391"/>
    <d v="2020-08-14T00:00:00"/>
    <s v="Бутлуур MP-800"/>
    <s v="Үнэлгээг дахин хийх"/>
    <s v="Эрдэнэт үйлдвэр ТӨҮГ"/>
    <s v="ТӨБЗГ"/>
    <d v="5154-06-01T00:00:00"/>
    <s v="2020.08.14"/>
    <d v="5416-06-01T00:00:00"/>
    <s v="Э.Билгүүн"/>
    <m/>
    <m/>
    <m/>
    <m/>
    <m/>
    <m/>
    <m/>
    <m/>
    <x v="0"/>
    <m/>
  </r>
  <r>
    <n v="725"/>
    <d v="2020-07-31T00:00:00"/>
    <s v="Ц.Батзул"/>
    <s v="Д.Өлзийдүүрэн"/>
    <x v="30"/>
    <d v="2020-08-14T00:00:00"/>
    <s v="ХДХВ, тэмбүүгийн оношлуур, лабораторийн зарим дагалдах хэрэгсэл Багц-1"/>
    <s v="Тендер шалгаруулалтыг хүчингүй болгох"/>
    <s v="ЭМЯ"/>
    <s v="ЭМС"/>
    <d v="5144-06-01T00:00:00"/>
    <s v="2020.08.14"/>
    <d v="5393-06-01T00:00:00"/>
    <s v="Д.Өлзийдүүрэн"/>
    <m/>
    <m/>
    <m/>
    <m/>
    <m/>
    <m/>
    <m/>
    <m/>
    <x v="0"/>
    <m/>
  </r>
  <r>
    <n v="726"/>
    <d v="2020-07-31T00:00:00"/>
    <s v="Ц.Батзул"/>
    <s v="Д.Номингэрэл"/>
    <x v="436"/>
    <d v="2020-08-14T00:00:00"/>
    <s v="Сумын төвийн үерийн усны далан шуудуу /Өвөрхангай, Уянга сум/"/>
    <s v="Үнэлгээг дахин хийх"/>
    <s v="Өвөрхангай аймгийн ОНӨГ"/>
    <s v="Өвөрхангай ЗД"/>
    <d v="5152-06-01T00:00:00"/>
    <s v="2020.08.13"/>
    <d v="5349-06-01T00:00:00"/>
    <s v="Д.Номингэрэл"/>
    <s v="Улсын төсөв"/>
    <n v="1500000000"/>
    <m/>
    <m/>
    <m/>
    <m/>
    <m/>
    <m/>
    <x v="0"/>
    <m/>
  </r>
  <r>
    <n v="727"/>
    <d v="2020-07-31T00:00:00"/>
    <s v="Ц.Батзул"/>
    <s v="Д.Номингэрэл"/>
    <x v="437"/>
    <d v="2020-08-14T00:00:00"/>
    <s v="Тэсгэний 2 худгийг цахилгаанд холбох "/>
    <s v="Захиалагчийн шийдвэр үндэслэлтэй"/>
    <s v="Өмнөговь аймгийн Ханхонгор сумын ЗДТГ"/>
    <s v="Өмнөговь ЗД"/>
    <d v="5097-06-01T00:00:00"/>
    <s v="2020.08.11"/>
    <d v="5293-06-01T00:00:00"/>
    <s v="Д.Номингэрэл"/>
    <s v="Улсын төсөв"/>
    <n v="129000000"/>
    <m/>
    <m/>
    <m/>
    <m/>
    <m/>
    <m/>
    <x v="0"/>
    <n v="0"/>
  </r>
  <r>
    <n v="728"/>
    <d v="2020-07-31T00:00:00"/>
    <s v="Ц.Батзул"/>
    <s v="Г.Мөнхцэцэг"/>
    <x v="438"/>
    <d v="2020-08-14T00:00:00"/>
    <s v="Налайх дүүргийн нийтийн эзэмшлийн гудамж, зам талбайд явган хүний зам шинээр тавих, засварлах ажил"/>
    <s v="Үнэлгээг дахин хийх"/>
    <s v="Налайх дүүргийн ХААА"/>
    <s v="Нийслэл ЗД"/>
    <s v=" 6-1/5147"/>
    <s v=" 2020.08.13"/>
    <s v=" 6-1/5343"/>
    <s v="Г.Мөнхцэцэг"/>
    <s v="Нийслэлийн төсвийн хөрөнгө"/>
    <n v="1050000000"/>
    <m/>
    <m/>
    <m/>
    <m/>
    <m/>
    <m/>
    <x v="0"/>
    <m/>
  </r>
  <r>
    <n v="729"/>
    <d v="2020-07-31T00:00:00"/>
    <s v="Ц.Батзул"/>
    <s v="Б.Түвшин"/>
    <x v="439"/>
    <d v="2020-08-14T00:00:00"/>
    <s v="Эм, эмнэлгийн хэрэгсэл, урвалж, оношлуур худалдан авах Багц-35"/>
    <s v="Үнэлгээг дахин хийх"/>
    <s v="АШУҮИС"/>
    <s v="БСШУСС"/>
    <m/>
    <s v="2020.08.14"/>
    <s v="6-1/5415"/>
    <s v="Б.Түвшин"/>
    <s v="Улсын төсөв"/>
    <n v="502791524"/>
    <m/>
    <m/>
    <m/>
    <m/>
    <m/>
    <m/>
    <x v="0"/>
    <m/>
  </r>
  <r>
    <n v="730"/>
    <d v="2020-07-31T00:00:00"/>
    <s v="Ц.Батзул"/>
    <s v="Д.Өлзийдүүрэн"/>
    <x v="440"/>
    <d v="2020-08-14T00:00:00"/>
    <s v="Эрдэм шинжилээ, судалгааны ажил Багц-4 "/>
    <s v="Тендер шалгаруулалтыг хүчингүй болгох"/>
    <s v="УУХҮЯ"/>
    <s v="УУХҮС"/>
    <d v="5143-06-01T00:00:00"/>
    <s v="2020.08.14"/>
    <d v="5392-06-01T00:00:00"/>
    <s v="Д.Өлзийдүүрэн"/>
    <m/>
    <m/>
    <m/>
    <m/>
    <m/>
    <m/>
    <m/>
    <m/>
    <x v="0"/>
    <m/>
  </r>
  <r>
    <n v="731"/>
    <d v="2020-08-03T00:00:00"/>
    <s v="Ц.Батзул"/>
    <s v="Э.Билгүүн"/>
    <x v="441"/>
    <d v="2020-08-17T00:00:00"/>
    <s v="Хүүхдийн тоглоомын талбай байгуулах"/>
    <s v="Захиалагчийн шийдвэр үндэслэлтэй"/>
    <s v="Дорнод аймгийн Дашбалбар сумын ЗДТГ"/>
    <s v="Дорнод ЗД"/>
    <d v="5205-06-01T00:00:00"/>
    <s v="2020.08.17"/>
    <d v="5436-06-01T00:00:00"/>
    <s v="Э.Билгүүн"/>
    <m/>
    <m/>
    <m/>
    <m/>
    <m/>
    <m/>
    <m/>
    <m/>
    <x v="0"/>
    <m/>
  </r>
  <r>
    <n v="732"/>
    <d v="2020-08-03T00:00:00"/>
    <s v="Ц.Батзул"/>
    <s v="Ч.Баярмаа"/>
    <x v="285"/>
    <d v="2020-08-17T00:00:00"/>
    <s v="БГ-725 маркийн хөргөх цамхаг №2 их засварын ажил"/>
    <s v="Үнэлгээг дахин хийх"/>
    <s v="ДДЦС ТӨХК"/>
    <s v="ЭХС"/>
    <m/>
    <s v="2020.08.13"/>
    <d v="5340-06-01T00:00:00"/>
    <s v="Ч.Баярмаа"/>
    <m/>
    <m/>
    <m/>
    <m/>
    <m/>
    <m/>
    <m/>
    <m/>
    <x v="0"/>
    <m/>
  </r>
  <r>
    <n v="733"/>
    <d v="2020-08-04T00:00:00"/>
    <s v="Ц.Батзул"/>
    <s v="Д.Өлзийдүүрэн"/>
    <x v="111"/>
    <d v="2020-08-18T00:00:00"/>
    <s v="Гал тогооны хэрэгсэл нийлүүлэх"/>
    <s v="Үнэлгээг дахин хийх"/>
    <s v="Эрдэнэт үйлдвэр ТӨҮГ"/>
    <s v="ТӨБЗГ"/>
    <d v="5219-06-01T00:00:00"/>
    <s v="2020.08.17"/>
    <d v="5429-06-01T00:00:00"/>
    <s v="Д.Өлзийдүүрэн"/>
    <m/>
    <m/>
    <m/>
    <m/>
    <m/>
    <m/>
    <m/>
    <m/>
    <x v="0"/>
    <m/>
  </r>
  <r>
    <n v="734"/>
    <d v="2020-08-04T00:00:00"/>
    <s v="Ц.Батзул"/>
    <s v="Ч.Баярмаа"/>
    <x v="442"/>
    <d v="2020-08-18T00:00:00"/>
    <s v="Спорт бараа хэрэгсэл"/>
    <s v="Гомдлын бүрдүүлбэр дутуу хүлээн авах боломжгүй"/>
    <s v="Эрдэнэт үйлдвэр ТӨҮГ"/>
    <s v="ТӨБЗГ"/>
    <m/>
    <s v="2020.08.06"/>
    <d v="5221-06-01T00:00:00"/>
    <s v="Ч.Баярмаа"/>
    <m/>
    <m/>
    <m/>
    <m/>
    <m/>
    <m/>
    <m/>
    <m/>
    <x v="0"/>
    <m/>
  </r>
  <r>
    <n v="735"/>
    <d v="2020-08-05T00:00:00"/>
    <s v="Ц.Батзул"/>
    <s v="Д.Номингэрэл"/>
    <x v="443"/>
    <d v="2020-08-19T00:00:00"/>
    <s v="Баянцагаан багт 04-ийн шугам барих"/>
    <s v="Үнэлгээг дахин хийх"/>
    <s v="Архангай аймгийн Жаргалант сумын ЗДТГ"/>
    <s v="Архангай ЗД"/>
    <d v="5225-06-01T00:00:00"/>
    <s v="2020.08.19"/>
    <d v="5477-06-01T00:00:00"/>
    <s v="Д.Номингэрэл"/>
    <s v="Орон нутгийн төсөв"/>
    <n v="85000000"/>
    <m/>
    <m/>
    <m/>
    <m/>
    <m/>
    <m/>
    <x v="0"/>
    <m/>
  </r>
  <r>
    <n v="736"/>
    <d v="2020-08-05T00:00:00"/>
    <s v="Ц.Батзул"/>
    <s v="Э.Билгүүн"/>
    <x v="444"/>
    <d v="2020-08-19T00:00:00"/>
    <s v="Шинжлэх ухааны академийн Газарзүй Геоэкологийн хүрээлэнгийн 303, 304, 413 тоот өрөөний дотор засварын ажил гүйцэтгэх"/>
    <s v="Үнэлгээг дахин хийх"/>
    <s v="Газарзүй-Геоэкологийн хүрээлэн"/>
    <s v="БСШУСС"/>
    <d v="5260-06-01T00:00:00"/>
    <s v="2020.08.19"/>
    <d v="5467-06-01T00:00:00"/>
    <s v="Э.Билгүүн"/>
    <m/>
    <m/>
    <m/>
    <m/>
    <m/>
    <m/>
    <m/>
    <m/>
    <x v="0"/>
    <m/>
  </r>
  <r>
    <n v="737"/>
    <d v="2020-08-05T00:00:00"/>
    <s v="Ц.Батзул"/>
    <s v="Б.Түвшин"/>
    <x v="38"/>
    <d v="2020-08-19T00:00:00"/>
    <s v="Цахилгаан тоног төхөөрөмж нийлүүлэх"/>
    <s v="Үнэлгээг дахин хийх"/>
    <s v="Монгол банк"/>
    <s v="Монгол банк"/>
    <m/>
    <s v="2020.08.17"/>
    <s v="6-1/5428"/>
    <s v="Б.Түвшин"/>
    <s v="Өөрийн хөрөнгө"/>
    <n v="335000000"/>
    <m/>
    <m/>
    <m/>
    <m/>
    <m/>
    <m/>
    <x v="0"/>
    <m/>
  </r>
  <r>
    <n v="738"/>
    <d v="2020-08-06T00:00:00"/>
    <s v="Ц.Батзул"/>
    <s v="Д.Номингэрэл"/>
    <x v="391"/>
    <d v="2020-08-20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8.11"/>
    <d v="5292-06-01T00:00:00"/>
    <s v="Д.Номингэрэл"/>
    <s v="Улсын төсөв"/>
    <n v="5600000000"/>
    <m/>
    <m/>
    <m/>
    <m/>
    <m/>
    <m/>
    <x v="0"/>
    <m/>
  </r>
  <r>
    <n v="739"/>
    <d v="2020-08-06T00:00:00"/>
    <s v="Ц.Батзул"/>
    <s v="Ч.Баярмаа"/>
    <x v="445"/>
    <d v="2020-08-20T00:00:00"/>
    <s v="Хүнд даацын автомашины хөдөлгүүрийн шүүр нийлүүлэх"/>
    <s v="Гомдлоо эргүүлэн татсан"/>
    <s v="Эрдэнэт үйлдвэр ТӨҮГ"/>
    <s v="ТӨБЗГ"/>
    <m/>
    <m/>
    <m/>
    <s v="Ч.Баярмаа"/>
    <m/>
    <m/>
    <m/>
    <m/>
    <m/>
    <m/>
    <m/>
    <m/>
    <x v="0"/>
    <m/>
  </r>
  <r>
    <n v="740"/>
    <d v="2020-08-07T00:00:00"/>
    <s v="Ц.Батзул"/>
    <s v="Ч.Баярмаа"/>
    <x v="225"/>
    <d v="2020-08-21T00:00:00"/>
    <s v="Хүнд даацын автосамосвалын сэлбэг нийлүүлэх Багц 2, 3"/>
    <s v="Гомдлын бүрдүүлбэр дутуу хүлээн авах боломжгүй"/>
    <s v="Эрдэнэт үйлдвэр ТӨҮГ"/>
    <s v="ТӨБЗГ"/>
    <m/>
    <s v="2020.08.13"/>
    <d v="5342-06-01T00:00:00"/>
    <s v="Ч.Баярмаа"/>
    <m/>
    <m/>
    <m/>
    <m/>
    <m/>
    <m/>
    <m/>
    <m/>
    <x v="0"/>
    <m/>
  </r>
  <r>
    <n v="741"/>
    <d v="2020-08-10T00:00:00"/>
    <s v="Ц.Батзул"/>
    <s v="Д.Номингэрэл"/>
    <x v="446"/>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s v="Гомдлын бүрдүүлбэр дутуу хүлээн авах боломжгүй"/>
    <s v="УУХҮЯ"/>
    <s v="УУХҮС"/>
    <m/>
    <s v="2020.08.13"/>
    <d v="5348-06-01T00:00:00"/>
    <s v="Д.Номингэрэл"/>
    <s v="Улсын төсөв"/>
    <m/>
    <m/>
    <m/>
    <m/>
    <m/>
    <m/>
    <m/>
    <x v="0"/>
    <m/>
  </r>
  <r>
    <n v="742"/>
    <d v="2020-08-07T00:00:00"/>
    <s v="Ц.Батзул"/>
    <s v="Ч.Баярмаа"/>
    <x v="447"/>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s v="Захиалагчийн шийдвэр үндэслэлтэй"/>
    <s v="Улаанбаатар төмөр зам ХНН"/>
    <s v="ТӨБЗГ"/>
    <m/>
    <s v="2020.08.21"/>
    <d v="5502-06-01T00:00:00"/>
    <s v="Ч.Баярмаа"/>
    <m/>
    <m/>
    <m/>
    <m/>
    <m/>
    <m/>
    <m/>
    <m/>
    <x v="0"/>
    <m/>
  </r>
  <r>
    <n v="743"/>
    <d v="2020-08-10T00:00:00"/>
    <s v="Ц.Батзул"/>
    <s v="Ч.Баярмаа"/>
    <x v="290"/>
    <d v="2020-08-24T00:00:00"/>
    <s v="Халуун усны барилга /Баян-Өлгий, Сагсай сум/"/>
    <s v="Гомдол хүлээн авах боломжгүй, шүүхэд хандах"/>
    <s v="ТХААГ"/>
    <s v="ЕС"/>
    <m/>
    <s v="2020.08.13"/>
    <d v="5341-06-01T00:00:00"/>
    <s v="Ч.Баярмаа"/>
    <m/>
    <m/>
    <m/>
    <m/>
    <m/>
    <m/>
    <m/>
    <m/>
    <x v="0"/>
    <m/>
  </r>
  <r>
    <n v="744"/>
    <d v="2020-08-10T00:00:00"/>
    <s v="Ц.Батзул"/>
    <s v="Э.Билгүүн"/>
    <x v="448"/>
    <d v="2020-08-24T00:00:00"/>
    <s v="Хүйтнээр хатуурах холимгийн лабораторийн төхөөрөмж "/>
    <s v="Үнэлгээг дахин хийх"/>
    <s v="Эрдэнэт үйлдвэр ТӨҮГ"/>
    <s v="ТӨБЗГ"/>
    <d v="5339-06-01T00:00:00"/>
    <s v="2020.08.21"/>
    <d v="5501-06-01T00:00:00"/>
    <s v="Э.Билгүүн"/>
    <m/>
    <m/>
    <m/>
    <m/>
    <m/>
    <m/>
    <m/>
    <m/>
    <x v="0"/>
    <m/>
  </r>
  <r>
    <n v="745"/>
    <d v="2020-08-10T00:00:00"/>
    <s v="Ц.Батзул"/>
    <s v="Б.Түвшин"/>
    <x v="403"/>
    <d v="2020-08-24T00:00:00"/>
    <s v="Хан-Уул дүүргийн 12 дугаар цэцэрлэгийн өргөтгөлийн барилгын гадна инженерийн шугам, сүлжээ, дэд өртөө, зам талбайн тохижилтын ажил"/>
    <s v="Үнэлгээг дахин хийх"/>
    <s v="Хан-Уул дүүргийн ХААА"/>
    <s v="Нийслэл ЗД"/>
    <m/>
    <s v="2020.08.21"/>
    <s v=" 6-1/5518"/>
    <s v="Б.Түвшин"/>
    <s v="Улсын төсөв"/>
    <n v="426000000"/>
    <m/>
    <m/>
    <m/>
    <m/>
    <m/>
    <m/>
    <x v="0"/>
    <m/>
  </r>
  <r>
    <n v="746"/>
    <d v="2020-08-12T00:00:00"/>
    <s v="Ц.Батзул"/>
    <s v="Г.Мөнхцэцэг"/>
    <x v="449"/>
    <d v="2020-08-26T00:00:00"/>
    <s v="Цэцэрлэгийн барилга /Завхан, Улиастай сум, 9 дүгээр цэцэрлэг/"/>
    <s v="Гомдлоо эргүүлэн татсан"/>
    <s v="ТХААГ"/>
    <s v="ЕС"/>
    <s v=" 6-1/5437"/>
    <s v=" 2020.08.26"/>
    <s v=" 6-1/5610"/>
    <s v="Г.Мөнхцэцэг"/>
    <s v="Улсын төсөв"/>
    <n v="1800000000"/>
    <m/>
    <m/>
    <m/>
    <m/>
    <m/>
    <m/>
    <x v="0"/>
    <m/>
  </r>
  <r>
    <n v="747"/>
    <d v="2020-08-12T00:00:00"/>
    <s v="Ц.Батзул"/>
    <s v="Э.Билгүүн"/>
    <x v="28"/>
    <d v="2020-08-26T00:00:00"/>
    <s v="COVID цар тахлын эсрэг тэмцэхэд шаардлагатай эм, эмнэлгийн хэрэгсэл, тоног төхөөрөмж, хамгаалалтын хэрэгсэл бэлтгэн нийлүүлэх Багц-4"/>
    <s v="Үнэлгээг дахин хийх"/>
    <s v="БХЯ"/>
    <s v="БХС"/>
    <m/>
    <s v="2020.08.13"/>
    <d v="5354-06-01T00:00:00"/>
    <s v="Э.Билгүүн"/>
    <m/>
    <m/>
    <m/>
    <m/>
    <m/>
    <m/>
    <m/>
    <m/>
    <x v="0"/>
    <m/>
  </r>
  <r>
    <n v="748"/>
    <d v="2020-08-13T00:00:00"/>
    <s v="Ц.Батзул"/>
    <s v="Ч.Баярмаа"/>
    <x v="225"/>
    <d v="2020-08-27T00:00:00"/>
    <s v="Хүнд даацын автосамосвалын сэлбэг нийлүүлэх Багц 2, 3"/>
    <s v="Үнэлгээг дахин хийх"/>
    <s v="Эрдэнэт үйлдвэр ТӨҮГ"/>
    <s v="ТӨБЗГ"/>
    <s v=" 6-1/5423"/>
    <s v="2020.08.27"/>
    <d v="5626-06-01T00:00:00"/>
    <s v="Ч.Баярмаа"/>
    <m/>
    <m/>
    <m/>
    <m/>
    <m/>
    <m/>
    <m/>
    <m/>
    <x v="0"/>
    <m/>
  </r>
  <r>
    <n v="749"/>
    <d v="2020-08-14T00:00:00"/>
    <s v="Ц.Батзул"/>
    <s v="Э.Билгүүн"/>
    <x v="450"/>
    <d v="2020-08-28T00:00:00"/>
    <s v="Сумын төвийн байр хороололд гэрэлтүүлэг хийх"/>
    <s v="Захиалагчийн шийдвэр үндэслэлтэй"/>
    <s v="Өмнөговь аймгийн Булган сумын ЗДТГ"/>
    <s v="Өмнөговь ЗД"/>
    <d v="5426-06-01T00:00:00"/>
    <s v="2020.08.26"/>
    <d v="5604-06-01T00:00:00"/>
    <s v="Э.Билгүүн"/>
    <m/>
    <m/>
    <m/>
    <m/>
    <m/>
    <m/>
    <m/>
    <m/>
    <x v="0"/>
    <m/>
  </r>
  <r>
    <n v="750"/>
    <d v="2020-08-14T00:00:00"/>
    <s v="Ц.Батзул"/>
    <s v="Б.Түвшин"/>
    <x v="451"/>
    <d v="2020-08-28T00:00:00"/>
    <s v="Хүүхдийн зуслан байгуулах"/>
    <s v="Үнэлгээг дахин хийх"/>
    <s v="Дорноговь аймгийн ОНӨГ"/>
    <s v="Дорноговь ЗД"/>
    <m/>
    <s v=" 2020.08.26"/>
    <s v=" 6-1/5611"/>
    <s v="Б.Түвшин"/>
    <s v="Улсын төсөв"/>
    <n v="1600000000"/>
    <m/>
    <m/>
    <m/>
    <m/>
    <m/>
    <m/>
    <x v="0"/>
    <m/>
  </r>
  <r>
    <n v="751"/>
    <d v="2020-08-14T00:00:00"/>
    <s v="Ц.Батзул"/>
    <s v="Д.Номингэрэл"/>
    <x v="452"/>
    <d v="2020-08-28T00:00:00"/>
    <s v="Хацарт бутлуур Crush master CM 20i нийлүүлэх"/>
    <s v="Өөр бусад"/>
    <s v="Эрдэнэт үйлдвэр ТӨҮГ"/>
    <s v="ТӨБЗГ"/>
    <m/>
    <m/>
    <m/>
    <s v="Д.Номингэрэл"/>
    <m/>
    <m/>
    <m/>
    <m/>
    <m/>
    <m/>
    <m/>
    <m/>
    <x v="0"/>
    <m/>
  </r>
  <r>
    <n v="752"/>
    <d v="2020-08-06T00:00:00"/>
    <s v="Ц.Батзул"/>
    <s v="Ч.Баярмаа"/>
    <x v="442"/>
    <d v="2020-08-20T00:00:00"/>
    <s v="Спорт бараа хэрэгсэл"/>
    <s v="Үнэлгээг дахин хийх"/>
    <s v="Эрдэнэт үйлдвэр ТӨҮГ"/>
    <s v="ТӨБЗГ"/>
    <m/>
    <s v="2020.08.19"/>
    <d v="5465-06-01T00:00:00"/>
    <s v="Ч.Баярмаа"/>
    <m/>
    <m/>
    <m/>
    <m/>
    <m/>
    <m/>
    <m/>
    <m/>
    <x v="0"/>
    <m/>
  </r>
  <r>
    <n v="753"/>
    <d v="2020-08-17T00:00:00"/>
    <s v="Ц.Батзул"/>
    <s v="Б.Түвшин"/>
    <x v="280"/>
    <d v="2020-08-31T00:00:00"/>
    <s v="Эрдэнэт цогцолборын дэд бүтэц барих ажил"/>
    <s v="Үнэлгээг дахин хийх"/>
    <s v="Эрдэнэт үйлдвэр ТӨҮГ"/>
    <s v="ТӨБЗГ"/>
    <m/>
    <s v="2020.08.31"/>
    <s v="6-1/5707"/>
    <s v="Б.Түвшин"/>
    <s v="Өөрийн хөрөнгө "/>
    <n v="1539000000"/>
    <s v="тийм"/>
    <m/>
    <m/>
    <m/>
    <m/>
    <m/>
    <x v="0"/>
    <m/>
  </r>
  <r>
    <n v="754"/>
    <d v="2020-08-17T00:00:00"/>
    <s v="Ц.Батзул"/>
    <s v="Э.Билгүүн"/>
    <x v="453"/>
    <d v="2020-08-31T00:00:00"/>
    <s v="Аймгийн нэгдсэн эмнэлгийн дотор халаалтын системийн гол шугамын засварын ажил"/>
    <s v="Үнэлгээг дахин хийх"/>
    <s v="Баян-Өлгий аймгийн ОНӨГ"/>
    <s v="Баян-Өлгий ЗД  "/>
    <d v="5466-06-01T00:00:00"/>
    <s v="2020.08.26"/>
    <d v="5601-06-01T00:00:00"/>
    <s v="Э.Билгүүн"/>
    <m/>
    <m/>
    <m/>
    <m/>
    <m/>
    <m/>
    <m/>
    <m/>
    <x v="0"/>
    <m/>
  </r>
  <r>
    <n v="755"/>
    <d v="2020-08-18T00:00:00"/>
    <s v="Ц.Батзул"/>
    <s v="Г.Мөнхцэцэг"/>
    <x v="290"/>
    <d v="2020-09-01T00:00:00"/>
    <s v="Эрүүл мэндийн төвийн барилга, 5 ор /Баян-өлгий, Ногооннуур сум, Ховд баг/"/>
    <s v="Үнэлгээг дахин хийх"/>
    <s v="ТХААГ"/>
    <s v="ЕС"/>
    <m/>
    <m/>
    <m/>
    <s v="Г.Мөнхцэцэг"/>
    <s v="Улсын төсөв"/>
    <n v="340000000"/>
    <m/>
    <m/>
    <m/>
    <m/>
    <m/>
    <m/>
    <x v="0"/>
    <m/>
  </r>
  <r>
    <n v="756"/>
    <d v="2020-08-19T00:00:00"/>
    <s v="Ц.Батзул"/>
    <s v="Д.Номингэрэл"/>
    <x v="19"/>
    <d v="2020-09-02T00:00:00"/>
    <s v="Хатуу хайлш Pramet нийлүүлэх"/>
    <s v="Үнэлгээг дахин хийх"/>
    <s v="Эрдэнэт үйлдвэр ТӨҮГ"/>
    <s v="ТӨБЗГ"/>
    <d v="5503-06-01T00:00:00"/>
    <s v="2020.08.28"/>
    <d v="5654-06-01T00:00:00"/>
    <s v="Д.Номингэрэл"/>
    <s v="Өөрийн хөрөнгө"/>
    <n v="322130520"/>
    <m/>
    <m/>
    <m/>
    <m/>
    <m/>
    <m/>
    <x v="0"/>
    <m/>
  </r>
  <r>
    <n v="757"/>
    <d v="2020-08-19T00:00:00"/>
    <s v="Ц.Батзул"/>
    <s v="Э.Билгүүн"/>
    <x v="237"/>
    <d v="2020-09-02T00:00:00"/>
    <s v="Калориметр нийлүүэх"/>
    <s v="Үнэлгээг дахин хийх"/>
    <s v="Эрдэнэт үйлдвэр ТӨҮГ"/>
    <s v="ТӨБЗГ"/>
    <d v="5505-06-01T00:00:00"/>
    <s v="2020.09.02"/>
    <d v="5736-06-01T00:00:00"/>
    <s v="Э.Билгүүн"/>
    <m/>
    <m/>
    <m/>
    <m/>
    <m/>
    <m/>
    <m/>
    <m/>
    <x v="0"/>
    <m/>
  </r>
  <r>
    <n v="758"/>
    <d v="2020-08-19T00:00:00"/>
    <s v="Ц.Батзул"/>
    <s v="Д.Номингэрэл"/>
    <x v="19"/>
    <d v="2020-09-02T00:00:00"/>
    <s v="Хатуу хайлш Sandvik нийлүүлэх"/>
    <s v="Захиалагчийн шийдвэр үндэслэлтэй"/>
    <s v="Эрдэнэт үйлдвэр ТӨҮГ"/>
    <s v="ТӨБЗГ"/>
    <d v="5504-06-01T00:00:00"/>
    <s v="2020.08.28"/>
    <d v="5655-06-01T00:00:00"/>
    <s v="Д.Номингэрэл"/>
    <s v="Өөрийн хөрөнгө"/>
    <n v="84618000"/>
    <m/>
    <m/>
    <m/>
    <m/>
    <m/>
    <m/>
    <x v="0"/>
    <m/>
  </r>
  <r>
    <n v="759"/>
    <d v="2020-08-19T00:00:00"/>
    <s v="Ц.Батзул"/>
    <s v="Б.Түвшин"/>
    <x v="454"/>
    <d v="2020-09-02T00:00:00"/>
    <s v="Ёлын ам, Хонгорын гол чиглэлийн шороон замын зураг төсөв боловсруулах"/>
    <s v="Гомдол хүлээн авах боломжгүй, шүүхэд хандах"/>
    <s v="Өмнөговь аймгийн ОНӨГ"/>
    <s v="Өмнөговь ЗД"/>
    <m/>
    <s v="2020.08.21"/>
    <s v="6-1/5519"/>
    <s v="Б.Түвшин"/>
    <m/>
    <m/>
    <m/>
    <m/>
    <m/>
    <m/>
    <m/>
    <m/>
    <x v="0"/>
    <m/>
  </r>
  <r>
    <n v="760"/>
    <d v="2020-08-19T00:00:00"/>
    <s v="Ц.Батзул"/>
    <s v="Г.Мөнхцэцэг"/>
    <x v="404"/>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s v="Хуулийн 55 дугаар зүйлийн 55.2-т заасны дагуу шийдвэрлэж хариу өгсөн асуудлаар дахин гаргасан гомдлыг хүлээн авах боломжгүй"/>
    <s v="Эрдэнэс тавантолгой ХК"/>
    <s v="УУХҮС"/>
    <s v=" -"/>
    <s v=" 2020.08.21"/>
    <s v=" 6-1/5523"/>
    <s v="Г.Мөнхцэцэг"/>
    <m/>
    <m/>
    <m/>
    <m/>
    <m/>
    <m/>
    <m/>
    <m/>
    <x v="0"/>
    <m/>
  </r>
  <r>
    <n v="761"/>
    <d v="2020-08-19T00:00:00"/>
    <s v="Ц.Батзул"/>
    <s v="Ч.Баярмаа"/>
    <x v="455"/>
    <d v="2020-09-02T00:00:00"/>
    <s v="Цавуу болон төрөл бүрийн сэлбэг материал Багц-7"/>
    <s v="Үнэлгээг дахин хийх"/>
    <s v="Эрдэнэт үйлдвэр ТӨҮГ"/>
    <s v="ТӨБЗГ"/>
    <m/>
    <s v="2020.08.28"/>
    <d v="5663-06-01T00:00:00"/>
    <s v="Ч.Баярмаа"/>
    <m/>
    <m/>
    <m/>
    <m/>
    <m/>
    <m/>
    <m/>
    <m/>
    <x v="0"/>
    <m/>
  </r>
  <r>
    <n v="762"/>
    <d v="2020-08-19T00:00:00"/>
    <s v="Ц.Батзул"/>
    <s v="Б.Түвшин"/>
    <x v="368"/>
    <d v="2020-09-02T00:00:00"/>
    <s v="Цавуу болон төрөл бүрийн сэлбэг материал Багц-7"/>
    <s v="Үнэлгээг дахин хийх"/>
    <s v="Эрдэнэт үйлдвэр ТӨҮГ"/>
    <s v="ТӨБЗГ"/>
    <m/>
    <s v="2020.09.02"/>
    <s v="6-1/5743"/>
    <s v="Б.Түвшин"/>
    <s v="Өөрийн хөрөнгө "/>
    <n v="2174736600"/>
    <s v="тийм"/>
    <m/>
    <m/>
    <m/>
    <m/>
    <m/>
    <x v="0"/>
    <m/>
  </r>
  <r>
    <n v="763"/>
    <d v="2020-08-19T00:00:00"/>
    <s v="Ц.Батзул"/>
    <s v="Г.Мөнхцэцэг"/>
    <x v="363"/>
    <d v="2020-09-02T00:00:00"/>
    <s v="БҮ.ХААХ. Цагаан тоос дарах тусгай зориулалтын техникийн гараж шинээр барих"/>
    <s v="Үнэлгээг дахин хийх"/>
    <s v="Эрдэнэт үйлдвэр ТӨҮГ"/>
    <s v="ТӨБЗГ"/>
    <s v=" 6-1/5524"/>
    <s v=" 2020.08.28"/>
    <s v=" 6-1/5642"/>
    <s v="Г.Мөнхцэцэг"/>
    <m/>
    <m/>
    <m/>
    <m/>
    <m/>
    <m/>
    <m/>
    <m/>
    <x v="0"/>
    <m/>
  </r>
  <r>
    <n v="764"/>
    <d v="2020-08-20T00:00:00"/>
    <s v="Ц.Батзул"/>
    <s v="Г.Мөнхцэцэг"/>
    <x v="193"/>
    <d v="2020-09-03T00:00:00"/>
    <s v="Хэнтий аймгийн Өндөрхаан нисэх онгоцны буудлыг шинэчлэн барих Багц-1"/>
    <s v="Үнэлгээг дахин хийх"/>
    <s v="ЗТХЯ"/>
    <s v="ЗТХС"/>
    <s v=" 6-1/5525"/>
    <s v=" 2020.09.03"/>
    <s v=" 6-1/5784"/>
    <s v="Г.Мөнхцэцэг"/>
    <m/>
    <m/>
    <m/>
    <m/>
    <m/>
    <m/>
    <m/>
    <m/>
    <x v="0"/>
    <m/>
  </r>
  <r>
    <n v="765"/>
    <d v="2020-08-21T00:00:00"/>
    <s v="Ц.Батзул"/>
    <s v="Д.Номингэрэл"/>
    <x v="456"/>
    <d v="2020-09-04T00:00:00"/>
    <s v="20 сургууль, цэцэрлэгийн цогцолборын нам даралтын зуухыг эрчим хүчний хэмнэлттэй хий, цахилгаан бойлуураар солих Багц-1"/>
    <s v="Гомдлын бүрдүүлбэр дутуу хүлээн авах боломжгүй"/>
    <s v="БОАЖЯ"/>
    <s v="БОАЖС"/>
    <m/>
    <s v="2020.08.27"/>
    <d v="5613-06-01T00:00:00"/>
    <s v="Д.Номингэрэл"/>
    <s v="Улсын төсөв"/>
    <n v="2000000000"/>
    <m/>
    <m/>
    <m/>
    <m/>
    <m/>
    <m/>
    <x v="0"/>
    <m/>
  </r>
  <r>
    <n v="766"/>
    <d v="2020-08-21T00:00:00"/>
    <s v="Ц.Батзул"/>
    <s v="Б.Түвшин"/>
    <x v="457"/>
    <d v="2020-09-04T00:00:00"/>
    <s v="Ангилагч машины хуягууд Багц-2"/>
    <s v="Үнэлгээг дахин хийх"/>
    <s v="Эрдэнэт үйлдвэр ТӨҮГ"/>
    <s v="ТӨБЗГ"/>
    <m/>
    <m/>
    <m/>
    <s v="Б.Түвшин"/>
    <s v="Өөрийн хөрөнгө "/>
    <n v="1651179600"/>
    <s v="тийм"/>
    <m/>
    <m/>
    <m/>
    <m/>
    <m/>
    <x v="0"/>
    <m/>
  </r>
  <r>
    <n v="767"/>
    <d v="2020-08-21T00:00:00"/>
    <s v="Ц.Батзул"/>
    <s v="Э.Билгүүн"/>
    <x v="458"/>
    <d v="2020-09-04T00:00:00"/>
    <s v="Соёлын төвийн барилгыг барих ажлыг эхлүүлэх"/>
    <s v="Үнэлгээг дахин хийх"/>
    <s v="Өмнөговь аймгийн Мандал-Овоо сумын ЗДТГ"/>
    <s v="Өмнөговь ЗД"/>
    <d v="5602-06-01T00:00:00"/>
    <s v="2020.08.31"/>
    <d v="5699-06-01T00:00:00"/>
    <s v="Э.Билгүүн"/>
    <m/>
    <m/>
    <m/>
    <m/>
    <m/>
    <m/>
    <m/>
    <m/>
    <x v="0"/>
    <m/>
  </r>
  <r>
    <n v="768"/>
    <d v="2020-08-25T00:00:00"/>
    <s v="Ц.Батзул"/>
    <s v="Б.Түвшин"/>
    <x v="459"/>
    <d v="2020-09-08T00:00:00"/>
    <s v="Сумын төвийн гэрэлтүүлэг, тохижилт /Өвөрхангай, Хаххорин сум/"/>
    <s v="Гомдлын бүрдүүлбэр дутуу хүлээн авах боломжгүй"/>
    <s v="Өвөрхангай аймгийн ОНӨГ"/>
    <s v="БХБС"/>
    <m/>
    <s v="2020.08.31"/>
    <s v="6-1/5701"/>
    <s v="Б.Түвшин"/>
    <m/>
    <m/>
    <m/>
    <m/>
    <m/>
    <m/>
    <m/>
    <m/>
    <x v="0"/>
    <m/>
  </r>
  <r>
    <n v="769"/>
    <d v="2020-08-25T00:00:00"/>
    <s v="Ц.Батзул"/>
    <s v="Ч.Баярмаа"/>
    <x v="206"/>
    <d v="2020-09-08T00:00:00"/>
    <s v="Даатгалын үйлчилгээ Багц 3"/>
    <s v="Захиалагчийн шийдвэр үндэслэлтэй"/>
    <s v="Эрдэнэт үйлдвэр ТӨҮГ"/>
    <s v="ТӨБЗГ"/>
    <m/>
    <s v="2020.09.08"/>
    <d v="5829-06-01T00:00:00"/>
    <s v="Ч.Баярмаа"/>
    <m/>
    <m/>
    <m/>
    <m/>
    <m/>
    <m/>
    <m/>
    <m/>
    <x v="0"/>
    <m/>
  </r>
  <r>
    <n v="770"/>
    <d v="2020-08-25T00:00:00"/>
    <s v="Ц.Батзул"/>
    <s v="Ч.Баярмаа"/>
    <x v="352"/>
    <d v="2020-09-08T00:00:00"/>
    <s v="Даатгалын үйлчилгээ Багц 1,2,3"/>
    <s v="Захиалагчийн шийдвэр үндэслэлтэй"/>
    <s v="Эрдэнэт үйлдвэр ТӨҮГ"/>
    <s v="ТӨБЗГ"/>
    <m/>
    <s v="2020.09.08"/>
    <d v="5829-06-01T00:00:00"/>
    <s v="Ч.Баярмаа"/>
    <m/>
    <m/>
    <m/>
    <m/>
    <m/>
    <m/>
    <m/>
    <m/>
    <x v="0"/>
    <m/>
  </r>
  <r>
    <n v="771"/>
    <d v="2020-08-25T00:00:00"/>
    <s v="Ц.Батзул"/>
    <s v="Г.Мөнхцэцэг"/>
    <x v="460"/>
    <d v="2020-09-08T00:00:00"/>
    <s v="Унд усны худаг гаргах ажил Багц-1"/>
    <s v="Үнэлгээг дахин хийх"/>
    <s v="Дундговь аймгийн ОНӨГ"/>
    <s v="Дундговь ЗД"/>
    <s v=" 6-1/5641"/>
    <m/>
    <m/>
    <s v="Г.Мөнхцэцэг"/>
    <m/>
    <m/>
    <m/>
    <m/>
    <m/>
    <m/>
    <m/>
    <m/>
    <x v="0"/>
    <m/>
  </r>
  <r>
    <n v="772"/>
    <d v="2020-08-25T00:00:00"/>
    <s v="Ц.Батзул"/>
    <s v="Э.Билгүүн"/>
    <x v="461"/>
    <d v="2020-09-08T00:00:00"/>
    <s v="Бугат сумын Ханжаргалант багийн төвийн байрыг засварлах"/>
    <s v="Тендер шалгаруулалтыг хүчингүй болгох"/>
    <s v="Булган аймгийн Бугат сумын ЗДТГ"/>
    <s v="Булган ЗД"/>
    <d v="5638-06-01T00:00:00"/>
    <s v="2020.09.08"/>
    <d v="5850-06-01T00:00:00"/>
    <s v="Э.Билгүүн"/>
    <m/>
    <m/>
    <m/>
    <m/>
    <m/>
    <m/>
    <m/>
    <m/>
    <x v="0"/>
    <m/>
  </r>
  <r>
    <n v="773"/>
    <d v="2020-08-25T00:00:00"/>
    <s v="Ц.Батзул"/>
    <s v="Б.Түвшин"/>
    <x v="160"/>
    <d v="2020-09-08T00:00:00"/>
    <s v="Баримтын хортой цаас нийлүүлэх"/>
    <s v="Гомдол хүлээн авах боломжгүй, шүүхэд хандах"/>
    <s v="Эрдэнэс тавантолгой ХК"/>
    <s v="УУХҮС"/>
    <m/>
    <s v="2020.09.07"/>
    <s v="6-1/5828"/>
    <s v="Б.Түвшин"/>
    <m/>
    <m/>
    <m/>
    <m/>
    <m/>
    <m/>
    <m/>
    <m/>
    <x v="0"/>
    <m/>
  </r>
  <r>
    <n v="774"/>
    <d v="2020-08-26T00:00:00"/>
    <s v="Ц.Батзул"/>
    <s v="Э.Билгүүн"/>
    <x v="434"/>
    <d v="2020-09-09T00:00:00"/>
    <s v="Баян-Өлгий аймгийн Сагсай сумын 100 хүүхдийн дотуур байрны дээвэр болон их засварын ажил"/>
    <s v="Гомдол хүлээн авах боломжгүй, шүүхэд хандах"/>
    <s v="Баян-Өлгий аймгийн ОНӨГ"/>
    <s v="Баян-Өлгий ЗД"/>
    <d v="5700-06-01T00:00:00"/>
    <m/>
    <m/>
    <s v="Э.Билгүүн"/>
    <m/>
    <m/>
    <m/>
    <m/>
    <m/>
    <m/>
    <m/>
    <m/>
    <x v="0"/>
    <m/>
  </r>
  <r>
    <n v="775"/>
    <d v="2020-08-26T00:00:00"/>
    <s v="Ц.Батзул"/>
    <s v="Б.Түвшин"/>
    <x v="352"/>
    <d v="2020-09-09T00:00:00"/>
    <s v="Шүүгчийн амь нас, эрүүл мэндийн даатгал"/>
    <s v="Гомдол хүлээн авах боломжгүй, шүүхэд хандах"/>
    <s v="Шүүхийн ерөнхий зөвлөл"/>
    <s v="ШЕЗ"/>
    <m/>
    <s v="2020.09.01"/>
    <s v="6-1/5716"/>
    <s v="Б.Түвшин"/>
    <m/>
    <m/>
    <m/>
    <m/>
    <m/>
    <m/>
    <m/>
    <m/>
    <x v="0"/>
    <m/>
  </r>
  <r>
    <n v="776"/>
    <d v="2020-08-27T00:00:00"/>
    <s v="Ц.Батзул"/>
    <s v="Д.Номингэрэл"/>
    <x v="462"/>
    <d v="2020-09-10T00:00:00"/>
    <s v="Цэцэрлэгийн барилга, 50 ор /Баян-Өлгий, Баяннуур сум, &quot;Ак арал&quot; баг/"/>
    <s v="Үнэлгээг дахин хийх"/>
    <s v="Баян-Өлгий аймгийн ОНӨГ"/>
    <s v="Баян-Өлгий ЗД"/>
    <d v="5656-06-01T00:00:00"/>
    <s v="2020.09.10"/>
    <d v="5912-06-01T00:00:00"/>
    <s v="Д.Номингэрэл"/>
    <s v="Улсын төсөв"/>
    <n v="380000000"/>
    <m/>
    <m/>
    <m/>
    <m/>
    <m/>
    <m/>
    <x v="0"/>
    <m/>
  </r>
  <r>
    <n v="777"/>
    <d v="2020-08-27T00:00:00"/>
    <s v="Ц.Батзул"/>
    <s v="Д.Номингэрэл"/>
    <x v="456"/>
    <d v="2020-09-10T00:00:00"/>
    <s v="20 сургууль, цэцэрлэгийн цогцолборын нам даралтын зуухыг эрчим хүчний хэмнэлттэй хий, цахилгаан бойлуураар солих Багц-1"/>
    <s v="Өөр бусад"/>
    <s v="БОАЖЯ"/>
    <s v="БОАЖС"/>
    <m/>
    <s v="2020.08.31"/>
    <d v="5702-06-01T00:00:00"/>
    <s v="Д.Номингэрэл"/>
    <s v="Улсын төсөв"/>
    <n v="2000000000"/>
    <m/>
    <m/>
    <m/>
    <m/>
    <m/>
    <m/>
    <x v="0"/>
    <m/>
  </r>
  <r>
    <n v="778"/>
    <d v="2020-08-28T00:00:00"/>
    <s v="Ц.Батзул"/>
    <s v="Д.Номингэрэл"/>
    <x v="368"/>
    <d v="2020-09-11T00:00:00"/>
    <s v="дээврийн материал ХХК"/>
    <s v="Үнэлгээг дахин хийх"/>
    <s v="Эрдэнэт үйлдвэр ТӨҮГ"/>
    <s v="ТӨБЗГ"/>
    <d v="5703-06-01T00:00:00"/>
    <s v="2020.09.10"/>
    <d v="5900-06-01T00:00:00"/>
    <s v="Д.Номингэрэл"/>
    <s v="Өөрийн хөрөнгө"/>
    <n v="795920000"/>
    <m/>
    <m/>
    <m/>
    <m/>
    <m/>
    <m/>
    <x v="0"/>
    <m/>
  </r>
  <r>
    <n v="779"/>
    <d v="2020-08-20T00:00:00"/>
    <s v="Ц.Батзул"/>
    <s v="Э.Билгүүн"/>
    <x v="463"/>
    <d v="2020-09-03T00:00:00"/>
    <s v="Багахангай дүүргийн нийтийн эзэмшлийн гудамж, зам талбайд явган хүний зам шинээр хийх, засварлах"/>
    <s v="Захиалагчийн шийдвэр үндэслэлтэй"/>
    <s v="Багахангийн дүүргийн ХААА"/>
    <s v="Нийслэл ЗД"/>
    <d v="5585-06-01T00:00:00"/>
    <m/>
    <m/>
    <s v="Э.Билгүүн"/>
    <m/>
    <m/>
    <m/>
    <m/>
    <m/>
    <m/>
    <m/>
    <m/>
    <x v="0"/>
    <m/>
  </r>
  <r>
    <n v="780"/>
    <d v="2020-08-20T00:00:00"/>
    <s v="Ц.Батзул"/>
    <s v="Д.Номингэрэл"/>
    <x v="112"/>
    <d v="2020-09-03T00:00:00"/>
    <s v="Камержуулалт /1-11, 14-21 дүгээр хороо/"/>
    <s v="Өөр бусад"/>
    <s v="Хан-Уул дүүргийн ХААА"/>
    <s v="Нийслэл ЗД"/>
    <m/>
    <s v="2020.08.25"/>
    <d v="5584-06-01T00:00:00"/>
    <s v="Д.Номингэрэл"/>
    <s v="Орон нутгийн төсөв"/>
    <n v="670740000"/>
    <m/>
    <m/>
    <m/>
    <m/>
    <m/>
    <m/>
    <x v="0"/>
    <m/>
  </r>
  <r>
    <n v="781"/>
    <d v="2020-08-20T00:00:00"/>
    <s v="Ц.Батзул"/>
    <s v="Ч.Баярмаа"/>
    <x v="447"/>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s v="Хуулийн 55 дугаар зүйлийн 55.2-т заасны дагуу шийдвэрлэж хариу өгсөн асуудлаар дахин гаргасан гомдлыг хүлээн авах боломжгүй"/>
    <s v="Улаанбаатар төмөр зам ХХН"/>
    <s v="ТӨБЗГ"/>
    <m/>
    <s v="2020.08.28"/>
    <d v="5661-06-01T00:00:00"/>
    <s v="Ч.Баярмаа"/>
    <m/>
    <m/>
    <m/>
    <m/>
    <m/>
    <m/>
    <m/>
    <m/>
    <x v="0"/>
    <m/>
  </r>
  <r>
    <n v="782"/>
    <d v="2020-08-21T00:00:00"/>
    <s v="Ц.Батзул"/>
    <s v="Д.Номингэрэл"/>
    <x v="23"/>
    <d v="2020-09-04T00:00:00"/>
    <s v="Цавуу болон төрөл бүрийн сэлбэг материал Багц-2"/>
    <s v="Захиалагчийн шийдвэр үндэслэлтэй"/>
    <s v="Эрдэнэт үйлдвэр ТӨҮГ"/>
    <s v="ТӨБЗГ"/>
    <m/>
    <s v="2020.09.03"/>
    <d v="5767-06-01T00:00:00"/>
    <s v="Д.Номингэрэл"/>
    <s v="Өөрийн хөрөнгө"/>
    <n v="679500000"/>
    <m/>
    <m/>
    <m/>
    <m/>
    <b v="0"/>
    <m/>
    <x v="0"/>
    <m/>
  </r>
  <r>
    <n v="783"/>
    <d v="2020-08-28T00:00:00"/>
    <s v="Ц.Батзул"/>
    <s v="Д.Номингэрэл"/>
    <x v="464"/>
    <d v="2020-09-11T00:00:00"/>
    <s v="Тэсгэний 2 худгийн цахилгаанд холбох"/>
    <s v="Үнэлгээг дахин хийх"/>
    <s v="Өмнөговь аймгийн Ханхонгор сумын ЗДТГ"/>
    <s v="Өмнөговь ЗД"/>
    <d v="5714-06-01T00:00:00"/>
    <s v="2020.09.10"/>
    <d v="5901-06-01T00:00:00"/>
    <s v="Д.Номингэрэл"/>
    <s v="Улсын төсөв"/>
    <n v="129000000"/>
    <m/>
    <m/>
    <m/>
    <m/>
    <m/>
    <m/>
    <x v="0"/>
    <m/>
  </r>
  <r>
    <n v="784"/>
    <d v="2020-08-28T00:00:00"/>
    <s v="Ц.Батзул"/>
    <s v="Б.Түвшин"/>
    <x v="465"/>
    <d v="2020-09-11T00:00:00"/>
    <s v="Услалтын системүүдийг шинэчлэн засварлаж, шинэ техник технологийг нэвтрүүлэх замаар тариалалтын талбайг нэмэгдүүлэх"/>
    <s v="Гомдлын бүрдүүлбэр дутуу хүлээн авах боломжгүй"/>
    <s v="Өмнөговь аймгийн Ханхонгор сумын ЗДТГ"/>
    <s v="Өмнөговь ЗД"/>
    <m/>
    <s v="2020.09.01"/>
    <s v="6-1/5717"/>
    <s v="Б.Түвшин"/>
    <m/>
    <m/>
    <m/>
    <m/>
    <m/>
    <m/>
    <m/>
    <m/>
    <x v="0"/>
    <m/>
  </r>
  <r>
    <n v="785"/>
    <d v="2020-08-31T00:00:00"/>
    <s v="Ц.Батзул"/>
    <s v="Ч.Баярмаа"/>
    <x v="466"/>
    <d v="2020-09-14T00:00:00"/>
    <s v="Авто замын засвар, шинэчлэл /Ховд, Чандмань сум/"/>
    <s v="Үнэлгээг дахин хийх"/>
    <s v="Ховд аймгийн ОНӨГ"/>
    <s v="Ховд ЗД"/>
    <m/>
    <s v="2020.09.14"/>
    <d v="5956-06-01T00:00:00"/>
    <s v="Ч.Баярмаа"/>
    <m/>
    <m/>
    <m/>
    <m/>
    <m/>
    <m/>
    <m/>
    <m/>
    <x v="0"/>
    <m/>
  </r>
  <r>
    <n v="786"/>
    <d v="2020-08-31T00:00:00"/>
    <s v="Ц.Батзул"/>
    <s v="Б.Түвшин"/>
    <x v="467"/>
    <d v="2020-09-14T00:00:00"/>
    <s v="Спорт цогцолбор металл хийцүүдийг зэврэлтээс хамгаалах ажил, 3 дугаар давхарын заалны их засвар"/>
    <s v="Үнэлгээг дахин хийх"/>
    <s v="Эрдэнэт үйлдвэр ТӨҮГ"/>
    <s v="ТӨБЗГ"/>
    <m/>
    <s v="2020.09.08"/>
    <s v="6-1/5856"/>
    <s v="Б.Түвшин"/>
    <s v="Өөрийн хөрөнгө "/>
    <n v="810000000"/>
    <s v="тийм"/>
    <m/>
    <m/>
    <m/>
    <m/>
    <m/>
    <x v="0"/>
    <m/>
  </r>
  <r>
    <n v="787"/>
    <d v="2020-09-01T00:00:00"/>
    <s v="Ц.Батзул"/>
    <s v="Э.Билгүүн"/>
    <x v="138"/>
    <d v="2020-09-15T00:00:00"/>
    <s v="Дулаан хангамж, дотор халаалтын  системийн засвар"/>
    <s v="Үнэлгээг дахин хийх"/>
    <s v="Биеийн тамир спортын газар"/>
    <s v="БШУС"/>
    <d v="5766-06-01T00:00:00"/>
    <m/>
    <m/>
    <s v="Э.Билгүүн"/>
    <m/>
    <m/>
    <m/>
    <m/>
    <m/>
    <m/>
    <m/>
    <m/>
    <x v="0"/>
    <m/>
  </r>
  <r>
    <n v="788"/>
    <d v="2020-09-01T00:00:00"/>
    <s v="Ц.Батзул"/>
    <s v="Б.Түвшин"/>
    <x v="205"/>
    <d v="2020-09-15T00:00:00"/>
    <s v="Оюутны 5 дугаар байрны усргал засвар"/>
    <s v="Үнэлгээг дахин хийх"/>
    <s v="МУИС "/>
    <s v="БШУС"/>
    <m/>
    <s v="2020.09.15"/>
    <s v="6-1/6012"/>
    <s v="Б.Түвшин"/>
    <s v="Өөрийн хөрөнгө "/>
    <n v="240000000"/>
    <s v="тийм"/>
    <m/>
    <m/>
    <m/>
    <m/>
    <m/>
    <x v="0"/>
    <m/>
  </r>
  <r>
    <n v="789"/>
    <d v="2020-09-01T00:00:00"/>
    <s v="Ц.Батзул"/>
    <s v="Э.Билгүүн"/>
    <x v="468"/>
    <d v="2020-09-15T00:00:00"/>
    <s v="Байгаль орчны аудит"/>
    <s v="Захиалагчийн шийдвэр үндэслэлтэй"/>
    <s v="Эрдэнэс тавантолгой ХК"/>
    <s v="УУХҮС"/>
    <d v="5776-06-01T00:00:00"/>
    <s v="2020.09.08"/>
    <d v="5849-06-01T00:00:00"/>
    <s v="Э.Билгүүн"/>
    <m/>
    <m/>
    <m/>
    <m/>
    <m/>
    <m/>
    <m/>
    <m/>
    <x v="0"/>
    <m/>
  </r>
  <r>
    <n v="790"/>
    <d v="2020-09-01T00:00:00"/>
    <s v="Ц.Батзул"/>
    <s v="Г.Мөнхцэцэг"/>
    <x v="266"/>
    <d v="2020-09-15T00:00:00"/>
    <s v="Мах нөөцлөх зоорь барих ажил"/>
    <s v="Гомдлоо эргүүлэн татсан"/>
    <s v="Эрдэнэт үйлдвэр ТӨҮГ"/>
    <s v="ТӨБЗГ"/>
    <s v=" -"/>
    <s v=" 2020.09.15"/>
    <s v=" 6-1/6004"/>
    <s v="Г.Мөнхцэцэг"/>
    <s v="Өөрийн хөрөнгө"/>
    <n v="9720000000"/>
    <m/>
    <m/>
    <m/>
    <m/>
    <m/>
    <m/>
    <x v="0"/>
    <m/>
  </r>
  <r>
    <n v="791"/>
    <d v="2020-09-01T00:00:00"/>
    <s v="Ц.Батзул"/>
    <s v="Д.Номингэрэл"/>
    <x v="68"/>
    <d v="2020-09-15T00:00:00"/>
    <s v="Даатгалын үйлчилгээ "/>
    <s v="Үнэлгээг дахин хийх"/>
    <s v="Багануур ХК"/>
    <s v="ТӨБЗГ"/>
    <d v="5777-06-01T00:00:00"/>
    <s v="2020.09.15"/>
    <d v="5992-06-01T00:00:00"/>
    <s v="Д.Номингэрэл"/>
    <s v="Өөрийн хөрөнгө"/>
    <n v="128248600"/>
    <m/>
    <m/>
    <m/>
    <m/>
    <m/>
    <m/>
    <x v="0"/>
    <m/>
  </r>
  <r>
    <n v="792"/>
    <d v="2020-09-02T00:00:00"/>
    <s v="Ц.Батзул"/>
    <s v="Ч.Баярмаа"/>
    <x v="227"/>
    <d v="2020-09-16T00:00:00"/>
    <s v="Уурхайн техникийн сэлбэг нийлүүлэх Багц-2"/>
    <s v="Захиалагчийн шийдвэр үндэслэлтэй"/>
    <s v="Эрдэнэт үйлдвэр ТӨҮГ"/>
    <s v="ТӨБЗГ"/>
    <m/>
    <s v="2020.09.11"/>
    <d v="5918-06-01T00:00:00"/>
    <s v="Ч.Баярмаа"/>
    <m/>
    <m/>
    <m/>
    <m/>
    <m/>
    <m/>
    <m/>
    <m/>
    <x v="0"/>
    <m/>
  </r>
  <r>
    <n v="793"/>
    <d v="2020-09-02T00:00:00"/>
    <s v="Ц.Батзул"/>
    <s v="Г.Мөнхцэцэг"/>
    <x v="469"/>
    <d v="2020-09-16T00:00:00"/>
    <s v="Цагдаагийн байгууллагын музейг засварлах"/>
    <s v="Үнэлгээг дахин хийх"/>
    <s v="Цагдаагийн ерөнхий газар"/>
    <s v="ХЗДХС"/>
    <m/>
    <m/>
    <m/>
    <s v="Г.Мөнхцэцэг"/>
    <m/>
    <m/>
    <m/>
    <m/>
    <m/>
    <m/>
    <m/>
    <m/>
    <x v="0"/>
    <m/>
  </r>
  <r>
    <n v="794"/>
    <d v="2020-09-03T00:00:00"/>
    <s v="Ц.Батзул"/>
    <s v="Э.Билгүүн"/>
    <x v="323"/>
    <d v="2020-09-17T00:00:00"/>
    <s v="УХЦ цэвэрлэх байгууламжаас Хаягдлын аж ахуйн далан руу цэвэрлэгдсэн ус шахах"/>
    <s v="Үнэлгээг дахин хийх"/>
    <s v="Эрдэнэт үйлдвэр ТӨҮГ"/>
    <s v="ТӨБЗГ"/>
    <d v="5793-06-01T00:00:00"/>
    <s v="2020.09.16"/>
    <s v="6-1/6047"/>
    <s v="Э.Билгүүн"/>
    <m/>
    <m/>
    <m/>
    <m/>
    <m/>
    <m/>
    <m/>
    <m/>
    <x v="0"/>
    <m/>
  </r>
  <r>
    <n v="795"/>
    <d v="2020-09-03T00:00:00"/>
    <s v="Ц.Батзул"/>
    <s v="Э.Билгүүн"/>
    <x v="470"/>
    <d v="2020-09-17T00:00:00"/>
    <s v="Лингафоны танхим тохижуулах"/>
    <s v="Үнэлгээг дахин хийх"/>
    <s v="Ховдын бүсийн оношилгоо эмчилгээний төв"/>
    <s v="ЭМС"/>
    <d v="5791-06-01T00:00:00"/>
    <m/>
    <m/>
    <s v="Э.Билгүүн"/>
    <m/>
    <m/>
    <m/>
    <m/>
    <m/>
    <m/>
    <m/>
    <m/>
    <x v="0"/>
    <m/>
  </r>
  <r>
    <n v="796"/>
    <d v="2020-09-03T00:00:00"/>
    <s v="Ц.Батзул"/>
    <s v="Ч.Баярмаа"/>
    <x v="471"/>
    <d v="2020-09-17T00:00:00"/>
    <s v="Камер, камерийн дагалдах хэрэгсэл "/>
    <s v="Гомдлын бүрдүүлбэр дутуу хүлээн авах боломжгүй"/>
    <s v="ЭБЦТС ТӨХК"/>
    <s v="ЭХС"/>
    <m/>
    <s v="2020.09.08"/>
    <d v="5843-06-01T00:00:00"/>
    <s v="Ч.Баярмаа"/>
    <m/>
    <m/>
    <m/>
    <m/>
    <m/>
    <m/>
    <m/>
    <m/>
    <x v="0"/>
    <m/>
  </r>
  <r>
    <n v="797"/>
    <d v="2020-09-03T00:00:00"/>
    <s v="Ц.Батзул"/>
    <s v="Б.Түвшин"/>
    <x v="472"/>
    <d v="2020-09-17T00:00:00"/>
    <s v="Соронз"/>
    <s v="Үнэлгээг дахин хийх"/>
    <s v="Эрдэнэт үйлдвэр ТӨҮГ"/>
    <s v="ТӨБЗГ"/>
    <m/>
    <s v="2020.09.15"/>
    <s v="6-1/5996"/>
    <s v="Б.Түвшин"/>
    <s v="Өөрийн хөрөнгө "/>
    <n v="794010600"/>
    <s v="тийм"/>
    <m/>
    <m/>
    <m/>
    <m/>
    <m/>
    <x v="0"/>
    <m/>
  </r>
  <r>
    <n v="798"/>
    <d v="2020-09-03T00:00:00"/>
    <s v="Ц.Батзул"/>
    <s v="Д.Номингэрэл"/>
    <x v="473"/>
    <d v="2020-09-17T00:00:00"/>
    <s v="Бетон дэрний CZ маягийн бэхэлгээ худалдан авах"/>
    <s v="Тендер шалгаруулалтыг хүчингүй болгох"/>
    <s v="Улаанбаатар төмөр зам ХНН"/>
    <s v="ТӨБЗГ"/>
    <d v="5845-06-01T00:00:00"/>
    <s v="2020.09.16"/>
    <d v="6017-06-01T00:00:00"/>
    <s v="Д.Номингэрэл"/>
    <s v="Өөрийн хөрөнгө"/>
    <n v="715000000"/>
    <m/>
    <m/>
    <m/>
    <m/>
    <m/>
    <m/>
    <x v="0"/>
    <m/>
  </r>
  <r>
    <n v="799"/>
    <d v="2020-09-04T00:00:00"/>
    <s v="Ц.Батзул"/>
    <s v="Г.Мөнхцэцэг"/>
    <x v="349"/>
    <d v="2020-09-18T00:00:00"/>
    <s v="Цэцэрлэг амбулаторын засварын материал "/>
    <s v="Үнэлгээг дахин хийх"/>
    <s v="Эрдэнэт үйлдвэр ТӨҮГ"/>
    <s v="ТӨБЗГ"/>
    <s v=" 6-1/5846"/>
    <s v=" 2020.09.18"/>
    <s v=" 6-1/6075"/>
    <s v="Г.Мөнхцэцэг"/>
    <s v="Өөрийн хөрөнгө"/>
    <n v="48703881"/>
    <m/>
    <m/>
    <m/>
    <m/>
    <m/>
    <m/>
    <x v="0"/>
    <m/>
  </r>
  <r>
    <n v="800"/>
    <d v="2020-09-04T00:00:00"/>
    <s v="Ц.Батзул"/>
    <s v="Г.Мөнхцэцэг"/>
    <x v="474"/>
    <d v="2020-09-18T00:00:00"/>
    <s v="Алсын удирдлагатай хэт богино долгионы станц RCAG иж бүрдэл нийлүүлэх"/>
    <s v="Тендер шалгаруулалтыг хүчингүй болгох"/>
    <s v="ИНЕГ"/>
    <s v="ЗТХС"/>
    <s v=" 6-1/5848"/>
    <s v=" 2020.09.18"/>
    <s v=" 6-1/6104"/>
    <s v="Г.Мөнхцэцэг"/>
    <s v="Өөрийн хөрөнгө"/>
    <n v="110000000"/>
    <m/>
    <m/>
    <m/>
    <m/>
    <m/>
    <m/>
    <x v="0"/>
    <m/>
  </r>
  <r>
    <n v="801"/>
    <d v="2020-09-04T00:00:00"/>
    <s v="Ц.Батзул"/>
    <s v="Б.Түвшин"/>
    <x v="475"/>
    <d v="2020-09-18T00:00:00"/>
    <s v="Дээврийн засварын ажил"/>
    <s v="Захиалагчийн шийдвэр үндэслэлтэй"/>
    <s v="Радио телевизийн үндэсний сүлжээ УТҮГ"/>
    <s v="ЕС"/>
    <m/>
    <s v="2020.09.18"/>
    <s v="6-1/6085"/>
    <s v="Б.Түвшин"/>
    <s v="Өөрийн хөрөнгө "/>
    <n v="80000000"/>
    <m/>
    <m/>
    <m/>
    <m/>
    <m/>
    <m/>
    <x v="0"/>
    <m/>
  </r>
  <r>
    <n v="802"/>
    <d v="2020-09-04T00:00:00"/>
    <s v="Ц.Батзул"/>
    <s v="Ч.Баярмаа"/>
    <x v="476"/>
    <d v="2020-09-18T00:00:00"/>
    <s v="Цувих машины эд анги, сэлбэгүүд"/>
    <s v="Үнэлгээг дахин хийх"/>
    <s v="Эрдэнэт үйлдвэр ТӨҮГ"/>
    <s v="ТӨБЗГ"/>
    <m/>
    <s v="2020.09.18"/>
    <d v="6072-06-01T00:00:00"/>
    <s v="Ч.Баярмаа"/>
    <m/>
    <m/>
    <m/>
    <m/>
    <m/>
    <m/>
    <m/>
    <m/>
    <x v="0"/>
    <m/>
  </r>
  <r>
    <n v="803"/>
    <d v="2020-09-04T00:00:00"/>
    <s v="Ц.Батзул"/>
    <s v="Г.Мөнхцэцэг"/>
    <x v="370"/>
    <d v="2020-09-18T00:00:00"/>
    <s v="Экскаваторын сэлбэг"/>
    <s v="Үнэлгээг дахин хийх"/>
    <s v="Эрдэнэт үйлдвэр ТӨҮГ"/>
    <s v="ТӨБЗГ"/>
    <s v=" 6-1/5847"/>
    <s v=" 2020.09.18"/>
    <s v=" 6-1/6103"/>
    <s v="Г.Мөнхцэцэг"/>
    <s v="Өөрийн хөрөнгө"/>
    <n v="924859350"/>
    <s v=" тийм"/>
    <m/>
    <m/>
    <m/>
    <m/>
    <m/>
    <x v="0"/>
    <m/>
  </r>
  <r>
    <n v="804"/>
    <d v="2020-09-04T00:00:00"/>
    <s v="Ц.Батзул"/>
    <s v="Б.Түвшин"/>
    <x v="477"/>
    <d v="2020-09-18T00:00:00"/>
    <s v="Эрүүл шүд арга хэмжээг хэрэгжүүлэх хүрээнд шүдний кабинетад шаардлагатай эм бодис нийлүүлэх"/>
    <s v="Үнэлгээг дахин хийх"/>
    <s v="Өмнөговь аймгийн ОНӨГ"/>
    <s v="Өмнөговь ЗД"/>
    <m/>
    <s v="2020.09.16"/>
    <s v="6-1/6051"/>
    <s v="Б.Түвшин"/>
    <s v="Орон нутгийн төсөв"/>
    <s v="aq3"/>
    <n v="23"/>
    <m/>
    <m/>
    <m/>
    <m/>
    <m/>
    <x v="0"/>
    <m/>
  </r>
  <r>
    <n v="805"/>
    <d v="2020-09-07T00:00:00"/>
    <s v="Ц.Батзул"/>
    <s v="Ч.Баярмаа"/>
    <x v="65"/>
    <d v="2020-09-21T00:00:00"/>
    <s v="Монцамэ агентлагийн тоног төхөөрөмж"/>
    <s v="Үнэлгээг дахин хийх"/>
    <s v="ТХААГ"/>
    <s v="ЕС"/>
    <m/>
    <s v="2020.09.21"/>
    <d v="6125-06-01T00:00:00"/>
    <s v="Ч.Баярмаа"/>
    <m/>
    <m/>
    <m/>
    <m/>
    <m/>
    <m/>
    <m/>
    <m/>
    <x v="0"/>
    <m/>
  </r>
  <r>
    <n v="806"/>
    <d v="2020-09-08T00:00:00"/>
    <s v="Ц.Батзул"/>
    <s v="Б.Түвшин"/>
    <x v="323"/>
    <d v="2020-09-22T00:00:00"/>
    <s v="УХЦ-ийн цэвэр ус хангамжийн хэсгийн Ус өргөх 2, 3, 4-р станцийн гадна эвдэрсэн зам талбайг засах, гадна талбайн ус зайлуулах суваг хийх ажил"/>
    <s v="Гомдол хүлээн авах боломжгүй, шүүхэд хандах"/>
    <s v="Эрдэнэт үйлдвэр ТӨҮГ"/>
    <s v="ТӨБЗГ"/>
    <m/>
    <m/>
    <m/>
    <s v="Б.Түвшин"/>
    <m/>
    <m/>
    <m/>
    <m/>
    <m/>
    <m/>
    <m/>
    <m/>
    <x v="0"/>
    <m/>
  </r>
  <r>
    <n v="807"/>
    <d v="2020-09-08T00:00:00"/>
    <s v="Ц.Батзул"/>
    <s v="Г.Мөнхцэцэг"/>
    <x v="478"/>
    <d v="2020-09-22T00:00:00"/>
    <s v="Худалдан авах ажиллагааны цахим танхим байгуулах"/>
    <s v="Үнэлгээг дахин хийх"/>
    <s v="Өмнөговь аймгийн ОНӨГ"/>
    <s v="Өмнөговь ЗД"/>
    <m/>
    <s v=" 2020.09.22"/>
    <s v=" 6-1/6158"/>
    <s v="Г.Мөнхцэцэг"/>
    <s v="Орон нутгийн төсөв"/>
    <n v="50000000"/>
    <m/>
    <m/>
    <m/>
    <m/>
    <m/>
    <m/>
    <x v="0"/>
    <m/>
  </r>
  <r>
    <n v="808"/>
    <d v="2020-09-08T00:00:00"/>
    <s v="Ц.Батзул"/>
    <s v="Ч.Баярмаа"/>
    <x v="479"/>
    <d v="2020-09-22T00:00:00"/>
    <s v="Хүнд даацын автосамосвалын сэлбэг "/>
    <s v="Хуулийн 55 дугаар зүйлийн 55.2-т заасны дагуу шийдвэрлэж хариу өгсөн асуудлаар дахин гаргасан гомдлыг хүлээн авах боломжгүй"/>
    <s v="Эрдэнэт үйлдвэр ТӨҮГ"/>
    <s v="ТӨБЗГ"/>
    <m/>
    <s v="2020.09.11"/>
    <d v="5917-06-01T00:00:00"/>
    <s v="Ч.Баярмаа"/>
    <m/>
    <m/>
    <m/>
    <m/>
    <m/>
    <m/>
    <m/>
    <m/>
    <x v="0"/>
    <m/>
  </r>
  <r>
    <n v="809"/>
    <d v="2020-09-08T00:00:00"/>
    <s v="Ц.Батзул"/>
    <s v="Б.Түвшин"/>
    <x v="381"/>
    <d v="2020-09-22T00:00:00"/>
    <s v="Дээврийн засварын ажил"/>
    <s v="Гомдлын бүрдүүлбэр дутуу хүлээн авах боломжгүй"/>
    <s v="Радио телевизийн үндэсний сүлжээ УТҮГ"/>
    <s v="ЕС"/>
    <m/>
    <s v="2020.09.11"/>
    <s v="6-1/5921"/>
    <s v="Б.Түвшин"/>
    <m/>
    <m/>
    <m/>
    <m/>
    <m/>
    <m/>
    <m/>
    <m/>
    <x v="0"/>
    <m/>
  </r>
  <r>
    <n v="810"/>
    <d v="2020-09-08T00:00:00"/>
    <s v="Ц.Батзул"/>
    <s v="Ч.Баярмаа"/>
    <x v="480"/>
    <d v="2020-09-22T00:00:00"/>
    <s v="Цувих машины эд анги, сэлбэгүүд"/>
    <s v="Үнэлгээг дахин хийх"/>
    <s v="Эрдэнэт үйлдвэр ТӨҮГ"/>
    <s v="ТӨБЗГ"/>
    <m/>
    <s v="2020.09.18"/>
    <d v="6072-06-01T00:00:00"/>
    <s v="Ч.Баярмаа"/>
    <m/>
    <m/>
    <m/>
    <m/>
    <m/>
    <m/>
    <m/>
    <m/>
    <x v="0"/>
    <m/>
  </r>
  <r>
    <n v="811"/>
    <d v="2020-09-09T00:00:00"/>
    <s v="Ц.Батзул"/>
    <s v="Г.Мөнхцэцэг"/>
    <x v="458"/>
    <d v="2020-09-23T00:00:00"/>
    <s v="Соёлын төвийн барилгыг барих ажлыг эхлүүлэх"/>
    <s v="Хуулийн 55 дугаар зүйлийн 55.2-т заасны дагуу шийдвэрлэж хариу өгсөн асуудлаар дахин гаргасан гомдлыг хүлээн авах боломжгүй"/>
    <s v="Өмнөговь аймгийн Мандал-Овоо сумын ЗДТГ"/>
    <s v="Өмнөговь ЗД"/>
    <s v=" -"/>
    <s v=" 2020.09.16"/>
    <s v=" 6-1/6037"/>
    <s v="Г.Мөнхцэцэг"/>
    <m/>
    <m/>
    <m/>
    <m/>
    <m/>
    <m/>
    <m/>
    <m/>
    <x v="0"/>
    <m/>
  </r>
  <r>
    <n v="812"/>
    <d v="2020-09-09T00:00:00"/>
    <s v="Ц.Батзул"/>
    <s v="Г.Мөнхцэцэг"/>
    <x v="218"/>
    <d v="2020-09-23T00:00:00"/>
    <s v="ЗДТГ-ын тавилга эд хогшил авах"/>
    <s v="Гомдол хүлээн авах боломжгүй, шүүхэд хандах"/>
    <s v="Дундговь аймгийн Гурвансайхан сумын ЗДТГ"/>
    <s v="Дундговь ЗД"/>
    <s v=" -"/>
    <s v=" 2020.09.16"/>
    <s v=" 6-1/6015"/>
    <s v="Г.Мөнхцэцэг"/>
    <m/>
    <m/>
    <m/>
    <m/>
    <m/>
    <m/>
    <m/>
    <m/>
    <x v="0"/>
    <m/>
  </r>
  <r>
    <n v="813"/>
    <d v="2020-09-09T00:00:00"/>
    <s v="Ц.Батзул"/>
    <s v="Ч.Баярмаа"/>
    <x v="67"/>
    <d v="2020-09-23T00:00:00"/>
    <s v="Өвлийн хувцас "/>
    <s v="Үнэлгээг дахин хийх"/>
    <s v="Тавантолгой төмөр зам ХХК"/>
    <s v="ТӨБЗГ"/>
    <m/>
    <s v="2020.09.23"/>
    <d v="6159-06-01T00:00:00"/>
    <s v="Ч.Баярмаа"/>
    <m/>
    <m/>
    <m/>
    <m/>
    <m/>
    <m/>
    <m/>
    <m/>
    <x v="0"/>
    <m/>
  </r>
  <r>
    <n v="814"/>
    <d v="2020-09-09T00:00:00"/>
    <s v="Ц.Батзул"/>
    <s v="Б.Түвшин"/>
    <x v="481"/>
    <d v="2020-09-23T00:00:00"/>
    <s v="Гудамж талбайн гэрэлтүүлгийг сайжруулах, нэмж суурилуулах"/>
    <s v="Үнэлгээг дахин хийх"/>
    <s v="Говьсүмбэр аймгийн Сүмбэр сумын ЗДТГ"/>
    <s v="Говьсүмбэр ЗД"/>
    <m/>
    <s v="2020.09.22"/>
    <s v="6-1/6149"/>
    <s v="Б.Түвшин"/>
    <s v="Орон нутгийн хөгжлийн сан"/>
    <n v="90000000"/>
    <m/>
    <m/>
    <m/>
    <m/>
    <m/>
    <m/>
    <x v="0"/>
    <m/>
  </r>
  <r>
    <n v="815"/>
    <d v="2020-09-09T00:00:00"/>
    <s v="Ц.Батзул"/>
    <s v="Д.Гантулга"/>
    <x v="138"/>
    <d v="2020-09-23T00:00:00"/>
    <s v="Ерөнхий боловсролын сургуулийн заалны барилгын засварнын ажил"/>
    <s v="Үнэлгээг дахин хийх"/>
    <s v="Ховд аймгийн Чандмань сумын ЗДТГ"/>
    <s v="Ховд ЗД"/>
    <d v="5958-06-01T00:00:00"/>
    <s v="2020.9,23"/>
    <d v="6177-06-01T00:00:00"/>
    <s v="Д.Гантулга"/>
    <s v="орон нутгийн төсөв"/>
    <n v="40000000"/>
    <m/>
    <m/>
    <m/>
    <m/>
    <m/>
    <m/>
    <x v="0"/>
    <m/>
  </r>
  <r>
    <n v="816"/>
    <d v="2020-09-09T00:00:00"/>
    <s v="Ц.Батзул"/>
    <s v="Д.Номингэрэл"/>
    <x v="482"/>
    <d v="2020-09-23T00:00:00"/>
    <s v="Улаанбаатар такси сервис хэрэгжүүлэх төсөл"/>
    <s v="Үнэлгээг дахин хийх"/>
    <s v="НХААГ"/>
    <s v="Нийслэл ЗД"/>
    <d v="5947-06-01T00:00:00"/>
    <s v="2020.09.23"/>
    <d v="6174-06-01T00:00:00"/>
    <s v="Д.Номингэрэл"/>
    <s v="Орон нутгийн төсөв"/>
    <n v="700000000"/>
    <m/>
    <m/>
    <m/>
    <m/>
    <m/>
    <m/>
    <x v="0"/>
    <m/>
  </r>
  <r>
    <n v="817"/>
    <d v="2020-09-10T00:00:00"/>
    <s v="Ц.Батзул"/>
    <s v="Б.Түвшин"/>
    <x v="202"/>
    <d v="2020-09-24T00:00:00"/>
    <s v="Батсүмбэр орох замаас төвийн хэсэг, арын худаг хүртэлх хатуу хучилттай авто зам /СХД, 21 дүгээр хороо/"/>
    <s v="Үнэлгээг дахин хийх"/>
    <s v="СХД ХААА"/>
    <s v="Нийслэл ЗД"/>
    <m/>
    <s v="2020.09.24"/>
    <s v="6-1/6199"/>
    <s v="Б.Түвшин"/>
    <s v="Нийслэлийн замын сан"/>
    <n v="2800000000"/>
    <m/>
    <m/>
    <m/>
    <m/>
    <m/>
    <m/>
    <x v="0"/>
    <m/>
  </r>
  <r>
    <n v="818"/>
    <d v="2020-09-11T00:00:00"/>
    <s v="Ц.Батзул"/>
    <s v="Д.Отгонсүрэн"/>
    <x v="441"/>
    <d v="2020-09-25T00:00:00"/>
    <s v="Авто зам дагуу явган хүний замын ажил"/>
    <s v="Үнэлгээг дахин хийх"/>
    <s v="Сүхбаатар аймгийн Эрдэнэцагаан сумын ЗДТГ"/>
    <s v="Сүхбаатар ЗД"/>
    <s v="6-1/5987"/>
    <s v="2020.09.24"/>
    <s v="6-1/6198"/>
    <s v="Д.Отгонсүрэн"/>
    <s v="ОНХС"/>
    <n v="50000000"/>
    <m/>
    <m/>
    <m/>
    <m/>
    <m/>
    <m/>
    <x v="0"/>
    <m/>
  </r>
  <r>
    <n v="819"/>
    <d v="2020-09-11T00:00:00"/>
    <s v="Ц.Батзул"/>
    <s v="Д.Отгонсүрэн"/>
    <x v="23"/>
    <d v="2020-09-25T00:00:00"/>
    <s v="Төмөр замын хавчаар худалдан авах"/>
    <s v="Тендер шалгаруулалтыг хүчингүй болгох"/>
    <s v="Улаанбаатар төмөр зам ХНН"/>
    <s v="ТӨБЗГ"/>
    <s v="6-1/5995"/>
    <s v="2020.09.25"/>
    <s v="6-1/6237"/>
    <s v="Д.Отгонсүрэн"/>
    <s v="Өөрийн хөрөнгө"/>
    <n v="496900000"/>
    <m/>
    <m/>
    <m/>
    <m/>
    <b v="0"/>
    <m/>
    <x v="0"/>
    <m/>
  </r>
  <r>
    <n v="820"/>
    <d v="2020-09-14T00:00:00"/>
    <s v="Ц.Батзул"/>
    <s v="Г.Мөнхцэцэг"/>
    <x v="363"/>
    <d v="2020-09-28T00:00:00"/>
    <s v="Бү. ХААХ цагаан тоос дарах тусгай зориулалтын техникийн гараж барих"/>
    <s v="Үнэлгээг дахин хийх"/>
    <s v="Эрдэнэт үйлдвэр ТӨҮГ"/>
    <s v="ТӨБЗГ"/>
    <s v=" 6-1/6038"/>
    <s v=" 2020.09.24"/>
    <s v=" 6-1/6187"/>
    <s v="Г.Мөнхцэцэг"/>
    <s v="Өөрийн хөрөнгө"/>
    <n v="1053000000"/>
    <m/>
    <m/>
    <m/>
    <m/>
    <m/>
    <m/>
    <x v="0"/>
    <m/>
  </r>
  <r>
    <n v="821"/>
    <d v="2020-09-14T00:00:00"/>
    <s v="Ц.Батзул"/>
    <s v="Д.Номингэрэл"/>
    <x v="169"/>
    <d v="2020-09-28T00:00:00"/>
    <s v="Улаанбаатар такси сервис хэрэгжүүлэх төсөл"/>
    <s v="Гомдлоо эргүүлэн татсан"/>
    <s v="НХААГ"/>
    <s v="Нийслэл ЗД"/>
    <d v="6036-06-01T00:00:00"/>
    <s v="2020.09.23"/>
    <d v="6174-06-01T00:00:00"/>
    <s v="Д.Номингэрэл"/>
    <s v="Орон нутгийн төсөв"/>
    <n v="700000000"/>
    <m/>
    <m/>
    <m/>
    <m/>
    <m/>
    <m/>
    <x v="0"/>
    <m/>
  </r>
  <r>
    <n v="822"/>
    <d v="2020-09-14T00:00:00"/>
    <s v="Ц.Батзул"/>
    <s v="Ч.Баярмаа"/>
    <x v="262"/>
    <d v="2020-09-28T00:00:00"/>
    <s v="СБУ-100 өрмийн машины өрмийн хошуу цохилтот алх"/>
    <s v="Үнэлгээг дахин хийх"/>
    <s v="Монголросцветмет ТӨҮГ"/>
    <s v="ТӨБЗГ"/>
    <m/>
    <s v="2020.09.24"/>
    <d v="6184-06-01T00:00:00"/>
    <s v="Ч.Баярмаа"/>
    <m/>
    <m/>
    <m/>
    <m/>
    <m/>
    <m/>
    <m/>
    <m/>
    <x v="0"/>
    <m/>
  </r>
  <r>
    <n v="823"/>
    <d v="2020-09-14T00:00:00"/>
    <s v="Ц.Батзул"/>
    <s v="Д.Отгонсүрэн"/>
    <x v="483"/>
    <d v="2020-09-28T00:00:00"/>
    <s v="Тоосго болон бусад материал"/>
    <s v="Үнэлгээг дахин хийх"/>
    <s v="Эрдэнэт үйлдвэр ТӨҮГ"/>
    <s v="ТӨБЗГ"/>
    <s v="6-1/6039"/>
    <s v="2020.09.28"/>
    <s v="6-1/6246"/>
    <s v="Д.Отгонсүрэн"/>
    <s v="өөрийн хөрөнгө"/>
    <n v="49000000"/>
    <m/>
    <m/>
    <m/>
    <m/>
    <m/>
    <m/>
    <x v="0"/>
    <m/>
  </r>
  <r>
    <n v="824"/>
    <d v="2020-09-15T00:00:00"/>
    <s v="Ц.Батзул"/>
    <s v="Д.Отгонсүрэн"/>
    <x v="483"/>
    <d v="2020-09-29T00:00:00"/>
    <s v="Ган хоолой "/>
    <s v="Үнэлгээг дахин хийх"/>
    <s v="Эрдэнэт үйлдвэр ТӨҮГ"/>
    <s v="ТӨБЗГ"/>
    <s v="6-1/6074"/>
    <s v="2020.09.28"/>
    <s v="6-1/6247"/>
    <s v="Д.Отгонсүрэн"/>
    <s v="өөрийн хөрөнгө"/>
    <n v="47700000"/>
    <m/>
    <m/>
    <m/>
    <m/>
    <m/>
    <m/>
    <x v="0"/>
    <m/>
  </r>
  <r>
    <n v="825"/>
    <d v="2020-09-15T00:00:00"/>
    <s v="Ц.Батзул"/>
    <s v="Г.Мөнхцэцэг"/>
    <x v="314"/>
    <d v="2020-09-29T00:00:00"/>
    <s v="Спорт цогцолбор усан бассуйны их засвар"/>
    <s v="Гомдлын бүрдүүлбэр дутуу хүлээн авах боломжгүй"/>
    <s v="Эрдэнэт үйлдвэр ТӨҮГ"/>
    <s v="ТӨБЗГ"/>
    <s v=" -"/>
    <s v=" 2020.09.21"/>
    <s v=" 6-1/6128"/>
    <s v="Г.Мөнхцэцэг"/>
    <m/>
    <m/>
    <m/>
    <m/>
    <m/>
    <m/>
    <m/>
    <m/>
    <x v="0"/>
    <m/>
  </r>
  <r>
    <n v="826"/>
    <d v="2020-09-16T00:00:00"/>
    <s v="Ц.Батзул"/>
    <s v="Д.Отгонсүрэн"/>
    <x v="20"/>
    <d v="2020-09-30T00:00:00"/>
    <s v="Налайхдүүрэгт нэн шаардлагатай хот тохижилтын тусгай зориулалтын авто машин"/>
    <s v="Үнэлгээг дахин хийх"/>
    <s v="Налайх дүүргийн ХААА"/>
    <s v="Нийслэл ЗД"/>
    <s v="6-1/6073"/>
    <s v="2020.09.30"/>
    <s v="6-1/6313"/>
    <s v="Д.Отгонсүрэн"/>
    <s v="ОНТ"/>
    <n v="406900000"/>
    <m/>
    <m/>
    <m/>
    <m/>
    <m/>
    <m/>
    <x v="0"/>
    <m/>
  </r>
  <r>
    <n v="827"/>
    <d v="2020-09-16T00:00:00"/>
    <s v="Ц.Батзул"/>
    <s v="Б.Түвшин"/>
    <x v="484"/>
    <d v="2020-09-30T00:00:00"/>
    <s v="Сургуулийн барилга, 240 суудал /Ховд, Ховд сум/"/>
    <s v="Үнэлгээг дахин хийх"/>
    <s v="Ховд аймгийн ОНӨГ"/>
    <s v="Ховд ЗД"/>
    <m/>
    <s v="2020.09.29"/>
    <s v="6-1/6279"/>
    <s v="Б.Түвшин"/>
    <s v="Улсын төсөв"/>
    <n v="1850000000"/>
    <m/>
    <m/>
    <m/>
    <m/>
    <m/>
    <m/>
    <x v="0"/>
    <m/>
  </r>
  <r>
    <n v="828"/>
    <d v="2020-09-17T00:00:00"/>
    <s v="Ц.Батзул"/>
    <s v="Б.Түвшин"/>
    <x v="485"/>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s v="Үнэлгээг дахин хийх"/>
    <s v="Баянхонгор аймгийн ЗДТГ"/>
    <s v="Баянхонгор ЗД"/>
    <m/>
    <s v="2020.09.30"/>
    <s v="6-1/6334"/>
    <s v="Б.Түвшин"/>
    <s v="Гадаадын хөрөнгө оруулалт"/>
    <n v="149689700"/>
    <m/>
    <m/>
    <m/>
    <m/>
    <m/>
    <m/>
    <x v="0"/>
    <m/>
  </r>
  <r>
    <n v="829"/>
    <d v="2020-09-18T00:00:00"/>
    <s v="Ц.Батзул"/>
    <s v="Д.Отгонсүрэн"/>
    <x v="486"/>
    <d v="2020-10-02T00:00:00"/>
    <s v="Үл хөдлөх эд хөрөнгө, газар, барилга байгууламж, инженерийн шугам сүлжээнд дахин үнэлгээ хийх"/>
    <s v="Гомдол хүлээн авах боломжгүй, шүүхэд хандах"/>
    <s v="Эрдэнэт үйлдвэр ТӨҮГ"/>
    <s v="ТӨБЗГ"/>
    <s v="0"/>
    <s v="2020.09.23"/>
    <s v="6-1/6162"/>
    <s v="Д.Отгонсүрэн"/>
    <s v="0"/>
    <s v="0"/>
    <m/>
    <m/>
    <m/>
    <m/>
    <m/>
    <m/>
    <x v="0"/>
    <m/>
  </r>
  <r>
    <n v="830"/>
    <d v="2020-09-18T00:00:00"/>
    <s v="Ц.Батзул"/>
    <s v="Д.Номингэрэл"/>
    <x v="349"/>
    <d v="2020-10-02T00:00:00"/>
    <s v="Хадаас ба бусад материал"/>
    <s v="Үнэлгээг дахин хийх"/>
    <s v="Эрдэнэт үйлдвэр ТӨҮГ"/>
    <s v="ТӨБЗГ"/>
    <d v="6127-06-01T00:00:00"/>
    <s v="2020.09.25"/>
    <d v="6218-06-01T00:00:00"/>
    <s v="Д.Номингэрэл"/>
    <s v="Өөрийн хөрөнгө"/>
    <n v="34793000"/>
    <m/>
    <m/>
    <m/>
    <m/>
    <m/>
    <m/>
    <x v="0"/>
    <m/>
  </r>
  <r>
    <n v="831"/>
    <d v="2020-09-18T00:00:00"/>
    <s v="Ц.Батзул"/>
    <s v="Д.Номингэрэл"/>
    <x v="349"/>
    <d v="2020-10-02T00:00:00"/>
    <s v="Гар багаж материал"/>
    <s v="Үнэлгээг дахин хийх"/>
    <s v="Эрдэнэт үйлдвэр ТӨҮГ"/>
    <s v="ТӨБЗГ"/>
    <d v="6126-06-01T00:00:00"/>
    <s v="2020.09.28"/>
    <d v="6250-06-01T00:00:00"/>
    <s v="Д.Номингэрэл"/>
    <s v="Өөрийн хөрөнгө"/>
    <n v="48702500"/>
    <m/>
    <m/>
    <m/>
    <m/>
    <m/>
    <m/>
    <x v="0"/>
    <m/>
  </r>
  <r>
    <n v="832"/>
    <d v="2020-09-18T00:00:00"/>
    <s v="Ц.Батзул"/>
    <s v="Ч.Баярмаа"/>
    <x v="487"/>
    <d v="2020-10-02T00:00:00"/>
    <s v="Авто замын их засварын ажил"/>
    <s v="Үнэлгээг дахин хийх"/>
    <s v="Төв аймгийн Барилга захиалагч, орон сууцийн корпораци ОНӨААТҮГ"/>
    <s v="Төв ЗД"/>
    <m/>
    <s v="2020.10.01"/>
    <d v="6351-06-01T00:00:00"/>
    <s v="Ч.Баярмаа"/>
    <m/>
    <m/>
    <m/>
    <m/>
    <m/>
    <m/>
    <m/>
    <m/>
    <x v="0"/>
    <m/>
  </r>
  <r>
    <n v="833"/>
    <d v="2020-09-18T00:00:00"/>
    <s v="Ц.Батзул"/>
    <s v="Д.Отгонсүрэн"/>
    <x v="488"/>
    <d v="2020-10-02T00:00:00"/>
    <s v="Бохир ус цэвэрлэх байгууламжийн их засвар"/>
    <s v="Үнэлгээг дахин хийх"/>
    <s v="Дундговь аймгийн Гурван сайхан сумын ЗДТГ"/>
    <s v="Дундговь ЗД"/>
    <s v="6-1/6179"/>
    <s v="2020.10.02"/>
    <s v=" 6-1/6396"/>
    <s v="Д.Отгонсүрэн"/>
    <s v="ОНХС"/>
    <n v="42700000"/>
    <m/>
    <m/>
    <m/>
    <m/>
    <m/>
    <m/>
    <x v="0"/>
    <m/>
  </r>
  <r>
    <n v="834"/>
    <d v="2020-09-18T00:00:00"/>
    <s v="Ц.Батзул"/>
    <s v="Б.Түвшин"/>
    <x v="6"/>
    <d v="2020-10-02T00:00:00"/>
    <s v="Компанийн хөрөнгийн дахин үнэлгээ"/>
    <s v="Захиалагчийн шийдвэр үндэслэлтэй"/>
    <s v="Монголросцветмет ТӨҮГ"/>
    <s v="ТӨБЗГ"/>
    <m/>
    <s v="2020.10.02"/>
    <d v="6417-06-01T00:00:00"/>
    <s v="Б.Түвшин"/>
    <m/>
    <m/>
    <m/>
    <m/>
    <m/>
    <m/>
    <m/>
    <m/>
    <x v="0"/>
    <m/>
  </r>
  <r>
    <n v="835"/>
    <d v="2020-09-18T00:00:00"/>
    <s v="Ц.Батзул"/>
    <s v="Д.Номингэрэл"/>
    <x v="160"/>
    <d v="2020-10-02T00:00:00"/>
    <s v="Гарын авлага хэвлүүлэх"/>
    <s v="Үнэлгээг дахин хийх"/>
    <s v="Баянхонгор аймгийн Гэр бүл залуучуудын хөгжлийн газар"/>
    <s v="Баянхонгор ЗД"/>
    <d v="6188-06-01T00:00:00"/>
    <s v="2020.10.02"/>
    <d v="6408-06-01T00:00:00"/>
    <s v="Д.Номингэрэл"/>
    <s v="Гадаадын хөрөнгө оруулалт"/>
    <n v="49200000"/>
    <m/>
    <m/>
    <m/>
    <m/>
    <m/>
    <m/>
    <x v="0"/>
    <m/>
  </r>
  <r>
    <n v="836"/>
    <d v="2020-09-21T00:00:00"/>
    <s v="Ц.Батзул"/>
    <s v="Ч.Баярмаа"/>
    <x v="489"/>
    <d v="2020-10-05T00:00:00"/>
    <s v="Тоолуур шалгах төхөөрөмж"/>
    <s v="Захиалагчийн шийдвэр үндэслэлтэй"/>
    <s v="Улаанбаатар төмөр зам ХНН"/>
    <s v="ТӨБЗГ"/>
    <m/>
    <s v="2020.09.25"/>
    <d v="6219-06-01T00:00:00"/>
    <s v="Ч.Баярмаа"/>
    <m/>
    <m/>
    <m/>
    <m/>
    <m/>
    <m/>
    <m/>
    <m/>
    <x v="0"/>
    <m/>
  </r>
  <r>
    <n v="837"/>
    <d v="2020-09-22T00:00:00"/>
    <s v="Ц.Батзул"/>
    <s v="Д.Отгонсүрэн"/>
    <x v="256"/>
    <d v="2020-10-06T00:00:00"/>
    <s v="ҮХЭХ, газар үндсэн хөрөнгийг үнэлэх "/>
    <s v="Гомдол хүлээн авах боломжгүй, шүүхэд хандах"/>
    <s v="Эрдэнэт үйлдвэр ТӨҮГ"/>
    <s v="ТӨБЗГ"/>
    <s v="0"/>
    <s v="2020.09.24"/>
    <s v="6-1/6189"/>
    <s v="Д.Отгонсүрэн"/>
    <s v="0"/>
    <s v="0"/>
    <m/>
    <m/>
    <m/>
    <m/>
    <m/>
    <m/>
    <x v="0"/>
    <m/>
  </r>
  <r>
    <n v="838"/>
    <d v="2020-09-22T00:00:00"/>
    <s v="Ц.Батзул"/>
    <s v="Ч.Баярмаа"/>
    <x v="67"/>
    <d v="2020-10-06T00:00:00"/>
    <s v="Нормын хувцас, зөөлөн эдлэлийг худалдан авах"/>
    <s v="Үнэлгээг дахин хийх"/>
    <s v="Анагаахын шинжлэх ухааны үндэсний их сургуулийн эмнэлэг"/>
    <s v="БСШУСС"/>
    <m/>
    <s v="2020.10.05"/>
    <d v="6458-06-01T00:00:00"/>
    <s v="Ч.Баярмаа"/>
    <m/>
    <m/>
    <m/>
    <m/>
    <m/>
    <m/>
    <m/>
    <m/>
    <x v="0"/>
    <m/>
  </r>
  <r>
    <n v="839"/>
    <d v="2020-09-22T00:00:00"/>
    <s v="Ц.Батзул"/>
    <s v="Г.Мөнхцэцэг"/>
    <x v="53"/>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s v="Үнэлгээг дахин хийх"/>
    <s v="УУХҮЯ"/>
    <s v="УУХҮС"/>
    <s v=" 6-1/6209"/>
    <s v="2020.10.02"/>
    <s v=" 6-1/6405"/>
    <s v="Г.Мөнхцэцэг"/>
    <s v="Улсын төсөв"/>
    <n v="187430000"/>
    <m/>
    <m/>
    <m/>
    <m/>
    <m/>
    <m/>
    <x v="0"/>
    <m/>
  </r>
  <r>
    <n v="840"/>
    <d v="2020-09-22T00:00:00"/>
    <s v="Ц.Батзул"/>
    <s v="Ч.Баярмаа"/>
    <x v="490"/>
    <d v="2020-10-06T00:00:00"/>
    <s v="Хушаат сумын 10 ортой эмнэлгийн барилгын гол барилга, гэрэлтүүлэг, гадна бохир ус цооног өргөтгөлийн барилгын засварын ажил"/>
    <s v="Гомдлын бүрдүүлбэр дутуу хүлээн авах боломжгүй"/>
    <s v="Сэлэнгэ аймгийн ОНӨГ"/>
    <s v="Сэлэнгэ ЗД"/>
    <m/>
    <s v="2020.09.29"/>
    <d v="6273-06-01T00:00:00"/>
    <s v="Ч.Баярмаа"/>
    <m/>
    <m/>
    <m/>
    <m/>
    <m/>
    <m/>
    <m/>
    <m/>
    <x v="0"/>
    <m/>
  </r>
  <r>
    <n v="841"/>
    <d v="2020-09-22T00:00:00"/>
    <s v="Ц.Батзул"/>
    <s v="Д.Номингэрэл"/>
    <x v="491"/>
    <d v="2020-10-06T00:00:00"/>
    <s v="Дохиолол, төвлөрүүлэлт, хориглолын /ДТХ/ кабель худалдан авах"/>
    <s v="Гомдлын бүрдүүлбэр дутуу хүлээн авах боломжгүй"/>
    <s v="УБТЗ ХНН"/>
    <s v="ТӨБЗГ"/>
    <m/>
    <s v="2020.09.25"/>
    <d v="6211-06-01T00:00:00"/>
    <s v="Д.Номингэрэл"/>
    <s v="Өөрийн хөрөнгө "/>
    <n v="714000000"/>
    <m/>
    <m/>
    <m/>
    <m/>
    <m/>
    <m/>
    <x v="0"/>
    <m/>
  </r>
  <r>
    <n v="842"/>
    <d v="2020-09-22T00:00:00"/>
    <s v="Ц.Батзул"/>
    <s v="Д.Номингэрэл"/>
    <x v="491"/>
    <d v="2020-10-06T00:00:00"/>
    <s v="Дохиолол, төвлөрүүлэлт, хориглолын /ДТХ/ дохио, муфт, дагалдах хэрэгсэл худалдан авах"/>
    <s v="Гомдлын бүрдүүлбэр дутуу хүлээн авах боломжгүй"/>
    <s v="УБТЗ ХНН"/>
    <s v="ТӨБЗГ"/>
    <m/>
    <s v="2020.09.25"/>
    <d v="6211-06-01T00:00:00"/>
    <s v="Д.Номингэрэл"/>
    <s v="Өөрийн хөрөнгө "/>
    <n v="106400000"/>
    <m/>
    <m/>
    <m/>
    <m/>
    <m/>
    <m/>
    <x v="0"/>
    <m/>
  </r>
  <r>
    <n v="843"/>
    <d v="2020-09-22T00:00:00"/>
    <s v="Ц.Батзул"/>
    <s v="Б.Түвшин"/>
    <x v="492"/>
    <d v="2020-10-06T00:00:00"/>
    <s v="Аэродром цэвэрлэгээний авто машин /Дэглий цагаан, Гурван сайхан, ГТҮА нийт 3 ширхэг/"/>
    <s v="Үнэлгээг дахин хийх"/>
    <s v="ИНЕГ"/>
    <s v="ЗТХС"/>
    <m/>
    <s v="2020.10.07"/>
    <d v="6496-06-01T00:00:00"/>
    <s v="Б.Түвшин"/>
    <m/>
    <m/>
    <m/>
    <m/>
    <m/>
    <m/>
    <m/>
    <m/>
    <x v="0"/>
    <m/>
  </r>
  <r>
    <n v="844"/>
    <d v="2020-09-23T00:00:00"/>
    <s v="Ц.Батзул"/>
    <s v="Г.Мөнхцэцэг"/>
    <x v="493"/>
    <d v="2020-10-07T00:00:00"/>
    <s v="Лабораторын хөвүүлэн баяжуулах машин"/>
    <s v="Үнэлгээг дахин хийх"/>
    <s v="Эрдэнэт үйлдвэр ТӨҮГ"/>
    <s v="ТӨБЗГ"/>
    <s v=" 6-1/6210"/>
    <s v=" 2020.10.06"/>
    <s v=" 6-1/6484"/>
    <s v="Г.Мөнхцэцэг"/>
    <s v="Өөрийн хөрөнгө"/>
    <n v="381653100"/>
    <m/>
    <m/>
    <m/>
    <m/>
    <m/>
    <m/>
    <x v="0"/>
    <m/>
  </r>
  <r>
    <n v="845"/>
    <d v="2020-09-23T00:00:00"/>
    <s v="Ц.Батзул"/>
    <s v="Ч.Баярмаа"/>
    <x v="494"/>
    <d v="2020-10-07T00:00:00"/>
    <s v="Баянхонгор сумын 5 дугаар сургуулийн барилгын дулаан үйлдвэрлэгч аж ахуй нэгжийг сонгох"/>
    <s v="Өөр бусад"/>
    <s v="Баянхонгор аймгийн ЗДТГ"/>
    <s v="Баянхонгор ЗД"/>
    <m/>
    <s v="2020.10.07"/>
    <d v="6515-06-01T00:00:00"/>
    <s v="Ч.Баярмаа"/>
    <m/>
    <m/>
    <m/>
    <m/>
    <m/>
    <m/>
    <m/>
    <m/>
    <x v="0"/>
    <m/>
  </r>
  <r>
    <n v="846"/>
    <d v="2020-09-23T00:00:00"/>
    <s v="Ц.Батзул"/>
    <s v="Д.Отгонсүрэн"/>
    <x v="495"/>
    <d v="2020-10-07T00:00:00"/>
    <s v="Авто зам дагуу явган хүний зам тавих"/>
    <s v="Үнэлгээг дахин хийх"/>
    <s v="Сүхбаатар аймгийн Эрдэнэцагаан сумын ЗДТГ"/>
    <s v="Сүхбаатар ЗД"/>
    <s v="6-1/5987"/>
    <s v="2020.09.29"/>
    <s v="6-1/6275"/>
    <s v="Д.Отгонсүрэн"/>
    <s v="ОНХС"/>
    <n v="50000000"/>
    <m/>
    <m/>
    <m/>
    <m/>
    <m/>
    <m/>
    <x v="0"/>
    <m/>
  </r>
  <r>
    <n v="847"/>
    <d v="2020-09-23T00:00:00"/>
    <s v="Ц.Батзул"/>
    <s v="Г.Мөнхцэцэг"/>
    <x v="496"/>
    <d v="2020-09-23T00:00:00"/>
    <s v="ОҮИТБ-ын санаачлагын 14 дүгээр нэгдсэн тайлан гаргах хараат бус хянагч-нэгтгэгчийн зөвлөх үйлчилгээ"/>
    <s v="Үнэлгээг дахин хийх"/>
    <s v="УУХҮЯ"/>
    <s v="УУХҮС"/>
    <s v=" 6-1/6209"/>
    <s v="2020.10.02"/>
    <s v=" 6-1/6405"/>
    <s v="Г.Мөнхцэцэг"/>
    <m/>
    <m/>
    <m/>
    <m/>
    <m/>
    <m/>
    <m/>
    <m/>
    <x v="0"/>
    <m/>
  </r>
  <r>
    <n v="848"/>
    <d v="2020-09-24T00:00:00"/>
    <s v="Ц.Батзул"/>
    <s v="Д.Номингэрэл"/>
    <x v="497"/>
    <d v="2020-10-08T00:00:00"/>
    <s v="Компьютерийн  вирусын эсрэг программын лиценз нийлүүлэх"/>
    <s v="Үнэлгээг дахин хийх"/>
    <s v="Эрдэнэс тавантолгой ХК"/>
    <s v="УУХҮС"/>
    <s v="6-1/6249"/>
    <s v="2020.10.06"/>
    <s v="6-1/6481"/>
    <s v="Д.Номингэрэл"/>
    <s v="Өөрийн хөрөнгө "/>
    <n v="70000000"/>
    <m/>
    <m/>
    <m/>
    <m/>
    <m/>
    <m/>
    <x v="0"/>
    <m/>
  </r>
  <r>
    <n v="849"/>
    <d v="2020-09-25T00:00:00"/>
    <s v="Ц.Батзул"/>
    <s v="Ч.Баярмаа"/>
    <x v="498"/>
    <d v="2020-10-09T00:00:00"/>
    <s v="Эрдэнэтийн овооны ба Шандын ордын гарал үүсэл, хүдэржилтийн дарааллыг тогтоох харьцуулсан судалгаа"/>
    <s v="Үнэлгээг дахин хийх"/>
    <s v="Эрдэнэт үйлдвэр ТӨҮГ"/>
    <s v="ТӨБЗГ"/>
    <m/>
    <s v="2020.10.07"/>
    <d v="6506-06-01T00:00:00"/>
    <s v="Ч.Баярмаа"/>
    <m/>
    <m/>
    <m/>
    <m/>
    <m/>
    <m/>
    <m/>
    <m/>
    <x v="0"/>
    <m/>
  </r>
  <r>
    <n v="850"/>
    <d v="2020-09-28T00:00:00"/>
    <s v="Ц.Батзул"/>
    <s v="Д.Гантулга"/>
    <x v="165"/>
    <d v="2020-10-12T00:00:00"/>
    <s v="Эрүүл мэндийг дэмжих төвд шаардлагатай тоног төхөөрөмж нийлүүлэх"/>
    <s v="Өөр бусад"/>
    <s v="ЭМЯ"/>
    <s v="ЭМС"/>
    <m/>
    <s v="2020.10.6"/>
    <d v="6461-06-01T00:00:00"/>
    <s v="Д.Гантулга"/>
    <s v="Улсын төсөв"/>
    <n v="8400000000"/>
    <m/>
    <m/>
    <m/>
    <m/>
    <m/>
    <m/>
    <x v="0"/>
    <m/>
  </r>
  <r>
    <n v="851"/>
    <d v="2020-09-28T00:00:00"/>
    <s v="Ц.Батзул"/>
    <s v="Г.Мөнхцэцэг"/>
    <x v="452"/>
    <d v="2020-10-12T00:00:00"/>
    <s v="Лабораторын хөвүүлэн баяжуулах машин"/>
    <s v="Үнэлгээг дахин хийх"/>
    <s v="Эрдэнэт үйлдвэр ТӨҮГ"/>
    <s v="ТӨБЗГ"/>
    <s v=" 6-1/6210"/>
    <s v=" 2020.10.06"/>
    <s v=" 6-1/6484"/>
    <s v="Г.Мөнхцэцэг"/>
    <s v="Өөрийн хөрөнгө"/>
    <n v="381653100"/>
    <m/>
    <m/>
    <m/>
    <m/>
    <m/>
    <m/>
    <x v="0"/>
    <m/>
  </r>
  <r>
    <n v="852"/>
    <d v="2020-09-28T00:00:00"/>
    <s v="Ц.Батзул"/>
    <s v="Ч.Баярмаа"/>
    <x v="385"/>
    <d v="2020-10-12T00:00:00"/>
    <s v="Канцелярские товары "/>
    <s v="Үнэлгээг дахин хийх"/>
    <s v="Эрдэнэт үйлдвэр ТӨҮГ"/>
    <s v="ТӨБЗГ"/>
    <m/>
    <s v="2020.10.12"/>
    <d v="6580-06-01T00:00:00"/>
    <s v="Ч.Баярмаа"/>
    <m/>
    <m/>
    <m/>
    <m/>
    <m/>
    <m/>
    <m/>
    <m/>
    <x v="0"/>
    <m/>
  </r>
  <r>
    <n v="853"/>
    <d v="2020-09-28T00:00:00"/>
    <s v="Ц.Батзул"/>
    <s v="Д.Номингэрэл"/>
    <x v="470"/>
    <d v="2020-10-12T00:00:00"/>
    <s v="Компьютер техник хэрэгсэл"/>
    <s v="Гомдлын бүрдүүлбэр дутуу хүлээн авах боломжгүй"/>
    <s v="Авто тээврийн үндэсний төв"/>
    <s v="ТӨБЗГ"/>
    <m/>
    <s v="2020.10.01"/>
    <d v="6355-06-01T00:00:00"/>
    <s v="Д.Номингэрэл"/>
    <s v="Өөрийн хөрөнгө "/>
    <n v="441530000"/>
    <m/>
    <m/>
    <m/>
    <m/>
    <m/>
    <m/>
    <x v="0"/>
    <m/>
  </r>
  <r>
    <n v="854"/>
    <d v="2020-09-29T00:00:00"/>
    <s v="Ц.Батзул"/>
    <s v="Э.Билгүүн"/>
    <x v="499"/>
    <d v="2020-10-13T00:00:00"/>
    <s v="Алсын радио станц"/>
    <s v="Гомдлын бүрдүүлбэр дутуу хүлээн авах боломжгүй"/>
    <s v="Эрдэнэт үйлдвэр ТӨҮГ"/>
    <s v="ТӨБЗГ"/>
    <m/>
    <s v="2020.10.05"/>
    <d v="6433-06-01T00:00:00"/>
    <s v="Э.Билгүүн"/>
    <m/>
    <m/>
    <m/>
    <m/>
    <m/>
    <m/>
    <m/>
    <m/>
    <x v="0"/>
    <m/>
  </r>
  <r>
    <n v="855"/>
    <d v="2020-09-29T00:00:00"/>
    <s v="Ц.Батзул"/>
    <s v="Д.Отгонсүрэн"/>
    <x v="292"/>
    <d v="2020-10-13T00:00:00"/>
    <s v="Боловсрол соёлын байгууллагын их засвар Багц 1"/>
    <s v="Тендер шалгаруулалтыг хүчингүй болгох"/>
    <s v="Өвөрхангай аймгийн ОНӨГ"/>
    <s v="БСШУСС"/>
    <s v="6-1/6348"/>
    <s v="2020.10.13"/>
    <s v="6-1/6605"/>
    <s v="Д.Отгонсүрэн"/>
    <s v="улсын төсөв"/>
    <n v="290000000"/>
    <m/>
    <m/>
    <m/>
    <m/>
    <m/>
    <m/>
    <x v="0"/>
    <m/>
  </r>
  <r>
    <n v="856"/>
    <d v="2020-09-29T00:00:00"/>
    <s v="Ц.Батзул"/>
    <s v="Б.Түвшин"/>
    <x v="65"/>
    <d v="2020-10-13T00:00:00"/>
    <s v="Кабель чагнагч "/>
    <s v="Гомдол хүлээн авах боломжгүй, шүүхэд хандах"/>
    <s v="Орон сууц нийтийн аж ахуйн удирдах газар"/>
    <m/>
    <m/>
    <m/>
    <m/>
    <s v="Б.Түвшин"/>
    <m/>
    <m/>
    <m/>
    <m/>
    <m/>
    <m/>
    <m/>
    <m/>
    <x v="0"/>
    <m/>
  </r>
  <r>
    <n v="857"/>
    <d v="2020-09-29T00:00:00"/>
    <s v="Ц.Батзул"/>
    <s v="Г.Мөнхцэцэг"/>
    <x v="500"/>
    <d v="2020-10-13T00:00:00"/>
    <s v="Суудлын автомашин"/>
    <s v="Үнэлгээг дахин хийх"/>
    <s v="Улаанбаатар хөрөнгө оруулалт, Менежмент ҮЦК ХХК"/>
    <s v="Нийслэл ЗД"/>
    <s v=" 6-1/6342"/>
    <s v=" 2020.10.12"/>
    <s v=" 6-1/6575"/>
    <s v="Г.Мөнхцэцэг"/>
    <m/>
    <m/>
    <m/>
    <m/>
    <m/>
    <m/>
    <m/>
    <m/>
    <x v="0"/>
    <m/>
  </r>
  <r>
    <n v="858"/>
    <d v="2020-09-29T00:00:00"/>
    <s v="Ц.Батзул"/>
    <s v="Э.Билгүүн"/>
    <x v="32"/>
    <d v="2020-10-13T00:00:00"/>
    <s v="Уул уурхайн геологийн праграмм хангамж нийлүүлэх"/>
    <s v="Үнэлгээг дахин хийх"/>
    <s v="Эрдэнэс тавантолгой ХК"/>
    <s v="УУХҮС"/>
    <d v="6345-06-01T00:00:00"/>
    <s v="2020.10.12"/>
    <d v="6560-06-01T00:00:00"/>
    <s v="Э.Билгүүн"/>
    <m/>
    <m/>
    <m/>
    <m/>
    <m/>
    <m/>
    <m/>
    <m/>
    <x v="0"/>
    <m/>
  </r>
  <r>
    <n v="859"/>
    <d v="2020-09-30T00:00:00"/>
    <s v="Ц.Батзул"/>
    <s v="Б.Түвшин"/>
    <x v="38"/>
    <d v="2020-10-14T00:00:00"/>
    <s v="Сүлжээний холболт, хамгаалалтын техник болон програм хангамж нийлүүлэх ,суурилуулах ажил"/>
    <s v="Гомдлоо эргүүлэн татсан"/>
    <s v="ИНЕГ"/>
    <s v="ЗТХС"/>
    <m/>
    <m/>
    <m/>
    <s v="Б.Түвшин"/>
    <m/>
    <m/>
    <m/>
    <m/>
    <m/>
    <m/>
    <m/>
    <m/>
    <x v="0"/>
    <m/>
  </r>
  <r>
    <n v="860"/>
    <d v="2020-10-01T00:00:00"/>
    <s v="Ц.Батзул"/>
    <s v="Г.Мөнхцэцэг"/>
    <x v="501"/>
    <d v="2020-10-15T00:00:00"/>
    <s v="Хүнд хэлбэрийн хөгжлийн бэрхшээлтэй хүүхдийн асрамж, халамжийн төвийн зураг, төсөв /Улаанбаатар, Чингэлтэй дүүрэг/"/>
    <s v="Үнэлгээг дахин хийх"/>
    <s v="ХНХЯ"/>
    <s v="ХНХС"/>
    <s v=" 6-1/6346"/>
    <s v=" 2020.10.13"/>
    <s v=" 6-1/6618"/>
    <s v="Г.Мөнхцэцэг"/>
    <m/>
    <m/>
    <m/>
    <m/>
    <m/>
    <m/>
    <m/>
    <m/>
    <x v="0"/>
    <m/>
  </r>
  <r>
    <n v="861"/>
    <d v="2020-10-02T00:00:00"/>
    <s v="Ц.Батзул"/>
    <s v="Б.Түвшин"/>
    <x v="65"/>
    <d v="2020-10-16T00:00:00"/>
    <s v="Багшийн мэргэжил дээшлүүлэх институтэд тоног төхөөрөмж худалдан авах"/>
    <s v="Үнэлгээг дахин хийх"/>
    <s v="Багшийн мэргэжил дээшлүүлэх институт"/>
    <s v="БСШУСС"/>
    <m/>
    <s v="2020.10.20"/>
    <d v="6691-06-01T00:00:00"/>
    <s v="Б.Түвшин"/>
    <m/>
    <m/>
    <m/>
    <m/>
    <m/>
    <m/>
    <m/>
    <m/>
    <x v="0"/>
    <m/>
  </r>
  <r>
    <n v="862"/>
    <d v="2020-10-02T00:00:00"/>
    <s v="Ц.Батзул"/>
    <s v="Ч.Баярмаа"/>
    <x v="502"/>
    <d v="2020-10-16T00:00:00"/>
    <s v="Гэрэлтүүлэг /СХД, 30 дугаар хороо/"/>
    <s v="Захиалагчийн шийдвэр үндэслэлтэй"/>
    <s v="Улаанбаатар хотын Захирагчийн ажлын алба"/>
    <s v="Нийслэл ЗД"/>
    <m/>
    <s v="2020.10.16"/>
    <d v="6649-06-01T00:00:00"/>
    <s v="Ч.Баярмаа"/>
    <s v="ТӨБЗГ"/>
    <m/>
    <m/>
    <m/>
    <m/>
    <m/>
    <m/>
    <m/>
    <x v="0"/>
    <m/>
  </r>
  <r>
    <n v="863"/>
    <d v="2020-10-02T00:00:00"/>
    <s v="Ц.Батзул"/>
    <s v="Э.Билгүүн"/>
    <x v="371"/>
    <d v="2020-10-16T00:00:00"/>
    <s v="Хүдэр нунтаглагч ZHM-4А"/>
    <s v="Үнэлгээг дахин хийх"/>
    <s v="Эрдэнэт үйлдвэр ТӨҮГ"/>
    <s v="ТӨБЗГ"/>
    <s v="6-1/6460"/>
    <s v="2020.10.16"/>
    <d v="6657-06-01T00:00:00"/>
    <s v="Э.Билгүүн"/>
    <m/>
    <m/>
    <m/>
    <m/>
    <m/>
    <m/>
    <m/>
    <m/>
    <x v="0"/>
    <m/>
  </r>
  <r>
    <n v="864"/>
    <d v="2020-10-05T00:00:00"/>
    <s v="Ц.Батзул"/>
    <s v="Г.Мөнхцэцэг"/>
    <x v="193"/>
    <d v="2020-10-19T00:00:00"/>
    <s v="Өндөрхаан нисэх онгоцны буудлыш шинэчлэн барих төсөл"/>
    <s v="Тендер шалгаруулалтыг хүчингүй болгох"/>
    <s v="ЗТХЯ"/>
    <s v="ЗТХС"/>
    <s v=" 6-1/5525"/>
    <s v=" 2020.10.16"/>
    <s v=" 6-1/6660"/>
    <s v="Г.Мөнхцэцэг"/>
    <m/>
    <m/>
    <m/>
    <m/>
    <m/>
    <m/>
    <m/>
    <m/>
    <x v="0"/>
    <m/>
  </r>
  <r>
    <n v="865"/>
    <d v="2020-10-06T00:00:00"/>
    <s v="Ц.Батзул"/>
    <s v="Д.Отгонсүрэн"/>
    <x v="414"/>
    <d v="2020-10-20T00:00:00"/>
    <s v="Алтанцөгц сумын сургуулийн хичээлийн А байр, биеийн тамир заалны их засвар"/>
    <s v="Захиалагчид гомдлоо гаргах"/>
    <s v="Баян-Өлгий аймгийн ЗДТГ"/>
    <s v="Баян-Өлгий ЗД"/>
    <n v="0"/>
    <s v="2020.10.12"/>
    <s v="6-1/6554"/>
    <s v="Д.Отгонсүрэн"/>
    <n v="0"/>
    <n v="0"/>
    <m/>
    <m/>
    <m/>
    <m/>
    <m/>
    <m/>
    <x v="0"/>
    <m/>
  </r>
  <r>
    <n v="866"/>
    <d v="2020-10-06T00:00:00"/>
    <s v="Ц.Батзул"/>
    <s v="Э.Билгүүн"/>
    <x v="368"/>
    <d v="2020-10-20T00:00:00"/>
    <s v="Хүдэр нунтаглагч ZHM-4А"/>
    <s v="Үнэлгээг дахин хийх"/>
    <s v="Эрдэнэт үйлдвэр ТӨҮГ"/>
    <s v="ТӨБЗГ"/>
    <s v="6-1/6460"/>
    <s v="2020.10.16"/>
    <d v="6657-06-01T00:00:00"/>
    <s v="Э.Билгүүн"/>
    <m/>
    <m/>
    <m/>
    <m/>
    <m/>
    <m/>
    <m/>
    <m/>
    <x v="0"/>
    <m/>
  </r>
  <r>
    <n v="867"/>
    <d v="2020-10-06T00:00:00"/>
    <s v="Ц.Батзул"/>
    <s v="Д.Номингэрэл"/>
    <x v="503"/>
    <d v="2020-10-20T00:00:00"/>
    <s v="Дээврийн материал"/>
    <s v="Тендер шалгаруулалтыг хүчингүй болгох"/>
    <s v="Эрдэнэт үйлдвэр ТӨҮГ"/>
    <s v="ТӨБЗГ"/>
    <s v="6-1/6577"/>
    <s v="2020.10.20"/>
    <d v="6699-06-01T00:00:00"/>
    <s v="Д.Номингэрэл"/>
    <s v="Өөрийн хөрөнгө"/>
    <n v="795920000"/>
    <m/>
    <m/>
    <m/>
    <m/>
    <m/>
    <m/>
    <x v="0"/>
    <m/>
  </r>
  <r>
    <n v="868"/>
    <d v="2020-10-06T00:00:00"/>
    <s v="Ц.Батзул"/>
    <s v="Г.Мөнхцэцэг"/>
    <x v="504"/>
    <d v="2020-10-20T00:00:00"/>
    <s v="Сэрээт авто ачигч"/>
    <s v="Гомдлын бүрдүүлбэр дутуу хүлээн авах боломжгүй"/>
    <s v="Эрдэнэт үйлдвэр ТӨҮГ"/>
    <s v="ТӨБЗГ"/>
    <s v=" -"/>
    <s v=" 2020.10.12"/>
    <s v=" 6-1/6574"/>
    <s v="Г.Мөнхцэцэг"/>
    <m/>
    <m/>
    <m/>
    <m/>
    <m/>
    <m/>
    <m/>
    <m/>
    <x v="0"/>
    <m/>
  </r>
  <r>
    <n v="869"/>
    <d v="2020-10-06T00:00:00"/>
    <s v="Ц.Батзул"/>
    <s v="Ч.Баярмаа"/>
    <x v="352"/>
    <d v="2020-10-20T00:00:00"/>
    <s v="Даатгалын үйлчилгээ"/>
    <s v="Захиалагчийн шийдвэр үндэслэлтэй"/>
    <s v="ИНЕГ"/>
    <s v="ЗТХС"/>
    <m/>
    <s v="2020.10.20"/>
    <d v="6698-06-01T00:00:00"/>
    <s v="Ч.Баярмаа"/>
    <m/>
    <m/>
    <m/>
    <m/>
    <m/>
    <m/>
    <m/>
    <m/>
    <x v="0"/>
    <m/>
  </r>
  <r>
    <n v="870"/>
    <d v="2020-10-06T00:00:00"/>
    <s v="Ц.Батзул"/>
    <s v="Д.Отгонсүрэн"/>
    <x v="505"/>
    <d v="2020-10-20T00:00:00"/>
    <s v="Хан-уул дүүргийн 4,8 дугаар хорооны нутаг дэвсгэрийн үерийн хамгаалалтын барилгын ажил"/>
    <s v="Үнэлгээг дахин хийх"/>
    <s v="Хот байгуулалт, хөгжлийн газар"/>
    <s v="Нийслэл ЗД"/>
    <s v="6-1/6348"/>
    <s v="2020.10.20"/>
    <d v="6715-06-01T00:00:00"/>
    <s v="Д.Отгонсүрэн"/>
    <s v="ОНТ"/>
    <n v="296300000"/>
    <m/>
    <m/>
    <m/>
    <m/>
    <m/>
    <m/>
    <x v="0"/>
    <m/>
  </r>
  <r>
    <n v="871"/>
    <d v="2020-10-06T00:00:00"/>
    <s v="Ц.Батзул"/>
    <s v="Б.Түвшин"/>
    <x v="506"/>
    <d v="2020-10-20T00:00:00"/>
    <s v="Давтамж хувиргагч "/>
    <s v="Гомдол хүлээн авах боломжгүй, шүүхэд хандах"/>
    <s v="Эрдэнэт үйлдвэр ТӨҮГ"/>
    <s v="ТӨБЗГ"/>
    <m/>
    <m/>
    <m/>
    <s v="Б.Түвшин"/>
    <m/>
    <m/>
    <m/>
    <m/>
    <m/>
    <m/>
    <m/>
    <m/>
    <x v="0"/>
    <m/>
  </r>
  <r>
    <n v="872"/>
    <d v="2020-10-06T00:00:00"/>
    <s v="Ц.Батзул"/>
    <s v="Ч.Баярмаа"/>
    <x v="67"/>
    <d v="2020-10-20T00:00:00"/>
    <s v="Өвлийн хувцас "/>
    <s v="Хуулийн 55 дугаар зүйлийн 55.2-т заасны дагуу шийдвэрлэж хариу өгсөн асуудлаар дахин гаргасан гомдлыг хүлээн авах боломжгүй"/>
    <s v="Тавантолгой төмөр зам ХХК"/>
    <s v="ТӨБЗГ"/>
    <m/>
    <s v="2020.10.12"/>
    <d v="6579-06-01T00:00:00"/>
    <s v="Ч.Баярмаа"/>
    <m/>
    <m/>
    <m/>
    <m/>
    <m/>
    <m/>
    <m/>
    <m/>
    <x v="0"/>
    <m/>
  </r>
  <r>
    <n v="873"/>
    <d v="2020-10-09T00:00:00"/>
    <s v="Ц.Батзул"/>
    <s v="Э.Билгүүн"/>
    <x v="145"/>
    <d v="2020-10-23T00:00:00"/>
    <s v="Налайх дүүрэгт нэн шаардлагатай тусгай зориулалтын автомашин"/>
    <s v="Үнэлгээг дахин хийх"/>
    <s v="Налайх дүүргийн ХААА"/>
    <s v="Нийслэл ЗД"/>
    <s v="6-1/6619"/>
    <s v="2020.10.21"/>
    <d v="6736-06-01T00:00:00"/>
    <s v="Э.Билгүүн"/>
    <m/>
    <m/>
    <m/>
    <m/>
    <m/>
    <m/>
    <m/>
    <m/>
    <x v="0"/>
    <m/>
  </r>
  <r>
    <n v="874"/>
    <d v="2020-10-07T00:00:00"/>
    <s v="Ц.Батзул"/>
    <s v="Э.Билгүүн"/>
    <x v="111"/>
    <d v="2020-10-21T00:00:00"/>
    <s v="Хүүхдийн секторт хоол үйлдвэрлэлийн тоног төхөөрөмж "/>
    <s v="Тендер шалгаруулалтыг хүчингүй болгох"/>
    <s v="Улаанбаатар төмөр зам ХНН"/>
    <s v="ТӨБЗГ"/>
    <m/>
    <s v="2020.10.21"/>
    <d v="6721-06-01T00:00:00"/>
    <s v="Э.Билгүүн"/>
    <m/>
    <m/>
    <m/>
    <m/>
    <m/>
    <m/>
    <m/>
    <m/>
    <x v="0"/>
    <m/>
  </r>
  <r>
    <n v="875"/>
    <d v="2020-10-07T00:00:00"/>
    <s v="Ц.Батзул"/>
    <s v="Э.Билгүүн"/>
    <x v="11"/>
    <d v="2020-10-21T00:00:00"/>
    <s v="Нийтийн эзэмшлийн талбайн тохижилтын /Жаргалант сум, Магсаржав, Цамбагарав баг/"/>
    <s v="Үнэлгээг дахин хийх"/>
    <s v="Ховд аймгийн ОНӨГ"/>
    <s v="Ховд ЗД"/>
    <s v="6-1/6560"/>
    <s v="2020.10.21"/>
    <d v="6722-06-01T00:00:00"/>
    <s v="Э.Билгүүн"/>
    <m/>
    <m/>
    <m/>
    <m/>
    <m/>
    <m/>
    <m/>
    <m/>
    <x v="0"/>
    <m/>
  </r>
  <r>
    <n v="876"/>
    <d v="2020-10-09T00:00:00"/>
    <s v="Ц.Батзул"/>
    <s v="Д.Номингэрэл"/>
    <x v="507"/>
    <d v="2020-10-23T00:00:00"/>
    <s v="Барилга байгууламжийн даатгалын үйлчилгээ"/>
    <s v="Гомдлын бүрдүүлбэр дутуу хүлээн авах боломжгүй"/>
    <s v="ИНЕГ"/>
    <s v="ЗТХС"/>
    <m/>
    <s v="2020.10.13"/>
    <d v="6592-06-01T00:00:00"/>
    <s v="Д.Номингэрэл"/>
    <s v="Урсгал "/>
    <n v="200000000"/>
    <m/>
    <m/>
    <m/>
    <m/>
    <m/>
    <m/>
    <x v="0"/>
    <m/>
  </r>
  <r>
    <n v="877"/>
    <d v="2020-10-09T00:00:00"/>
    <s v="Ц.Батзул"/>
    <s v="Д.Номингэрэл"/>
    <x v="507"/>
    <d v="2020-10-23T00:00:00"/>
    <s v="Шүүгчийн амь нас эрүүл мэндийн даатгал"/>
    <s v="Гомдлын бүрдүүлбэр дутуу хүлээн авах боломжгүй"/>
    <s v="ШЕЗ"/>
    <m/>
    <m/>
    <s v="2020.10.13"/>
    <d v="6591-06-01T00:00:00"/>
    <s v="Д.Номингэрэл"/>
    <s v="Улсын төсөв "/>
    <n v="596000000"/>
    <m/>
    <m/>
    <m/>
    <m/>
    <m/>
    <m/>
    <x v="0"/>
    <m/>
  </r>
  <r>
    <n v="878"/>
    <d v="2020-10-09T00:00:00"/>
    <s v="Ц.Батзул"/>
    <s v="Б.Түвшин"/>
    <x v="16"/>
    <d v="2020-10-23T00:00:00"/>
    <s v="Хэмжилтийн багаж хэрэгсэл"/>
    <s v="Үнэлгээг дахин хийх"/>
    <s v="НХААГ"/>
    <s v="Нийслэл ЗД"/>
    <m/>
    <s v="2020.10.23"/>
    <d v="6767-06-01T00:00:00"/>
    <s v="Б.Түвшин"/>
    <m/>
    <m/>
    <m/>
    <m/>
    <m/>
    <m/>
    <m/>
    <m/>
    <x v="0"/>
    <m/>
  </r>
  <r>
    <n v="879"/>
    <d v="2020-10-09T00:00:00"/>
    <s v="Ц.Батзул"/>
    <s v="Д.Номингэрэл"/>
    <x v="508"/>
    <d v="2020-10-23T00:00:00"/>
    <s v="Баянхонгор сумын хогийн цэг байгуулах"/>
    <s v="Захиалагчийн шийдвэр үндэслэлтэй"/>
    <s v="Баянхонгор аймгийн ОНӨГ"/>
    <s v="Баянхонгор ЗД"/>
    <s v="6-1/6593"/>
    <s v="2020.10.21"/>
    <d v="6732-06-01T00:00:00"/>
    <s v="Д.Номингэрэл"/>
    <s v="Орон нутгийн хөгжлийн сан"/>
    <n v="500000000"/>
    <m/>
    <m/>
    <m/>
    <m/>
    <m/>
    <m/>
    <x v="0"/>
    <m/>
  </r>
  <r>
    <n v="880"/>
    <d v="2020-10-09T00:00:00"/>
    <s v="Ц.Батзул"/>
    <s v="Д.Отгонсүрэн"/>
    <x v="437"/>
    <d v="2020-10-23T00:00:00"/>
    <s v="Даланзадгад сумын хаяагийн гол, өнчийн зооны мод үржүүлгийн газрын 10кв-ын цахилгаан дамжуулах шугамын ажил"/>
    <s v="Тендер шалгаруулалтыг хүчингүй болгох"/>
    <s v="Өмнөговь аймгийн ЗДТГ"/>
    <s v="Өмнөговь ЗД"/>
    <s v="6-1/6588"/>
    <s v="2020.10.23"/>
    <s v="6-1/6779"/>
    <s v="Д.Отгонсүрэн"/>
    <s v="ОНТ"/>
    <n v="170000000"/>
    <m/>
    <m/>
    <m/>
    <m/>
    <m/>
    <m/>
    <x v="0"/>
    <m/>
  </r>
  <r>
    <n v="881"/>
    <d v="2020-10-09T00:00:00"/>
    <s v="Ц.Батзул"/>
    <s v="Ч.Баярмаа"/>
    <x v="42"/>
    <d v="2020-10-23T00:00:00"/>
    <s v="XRD төхөөрөмжийн дээж бэлтгэгч"/>
    <s v="Гомдлын бүрдүүлбэр дутуу хүлээн авах боломжгүй"/>
    <s v="Эрдэнэт үйлдвэр ТӨҮГ"/>
    <s v="ТӨБЗГ"/>
    <m/>
    <s v="2020.10.13"/>
    <d v="6607-06-01T00:00:00"/>
    <s v="Ч.Баярмаа"/>
    <m/>
    <m/>
    <m/>
    <m/>
    <m/>
    <m/>
    <m/>
    <m/>
    <x v="0"/>
    <m/>
  </r>
  <r>
    <n v="882"/>
    <d v="2020-10-09T00:00:00"/>
    <s v="Ц.Батзул"/>
    <s v="Э.Билгүүн"/>
    <x v="374"/>
    <d v="2020-10-23T00:00:00"/>
    <s v="Усгал засварын ажил"/>
    <s v="Гомдлын бүрдүүлбэр дутуу хүлээн авах боломжгүй"/>
    <s v="Арьс өвчлөлийн судлалын төв ХХК"/>
    <s v="ЭМС"/>
    <m/>
    <s v="2020.10.16"/>
    <d v="5151-06-01T00:00:00"/>
    <s v="Э.Билгүүн"/>
    <m/>
    <m/>
    <m/>
    <m/>
    <m/>
    <m/>
    <m/>
    <m/>
    <x v="0"/>
    <m/>
  </r>
  <r>
    <n v="883"/>
    <d v="2020-10-09T00:00:00"/>
    <s v="Ц.Батзул"/>
    <s v="Б.Түвшин"/>
    <x v="206"/>
    <d v="2020-10-23T00:00:00"/>
    <s v="Шүүгчийн амь нас эрүүл мэндийн даатгал"/>
    <s v="Гомдлын бүрдүүлбэр дутуу хүлээн авах боломжгүй"/>
    <s v="ШЕЗ"/>
    <m/>
    <m/>
    <m/>
    <m/>
    <s v="Д.Номингэрэл"/>
    <m/>
    <m/>
    <m/>
    <m/>
    <m/>
    <m/>
    <m/>
    <m/>
    <x v="0"/>
    <m/>
  </r>
  <r>
    <n v="884"/>
    <d v="2020-10-09T00:00:00"/>
    <s v="Ц.Батзул"/>
    <s v="Э.Билгүүн"/>
    <x v="23"/>
    <d v="2020-10-23T00:00:00"/>
    <s v="Илчит тэргэний их засвар"/>
    <s v="Үнэлгээг дахин хийх"/>
    <s v="Монголросцветмет ТӨҮГ"/>
    <s v="ТӨБЗГ"/>
    <s v="6-1/6620"/>
    <s v="2020.10.23"/>
    <d v="6763-06-01T00:00:00"/>
    <s v="Э.Билгүүн"/>
    <s v="Өөрийн хөрөнгө"/>
    <m/>
    <m/>
    <m/>
    <m/>
    <m/>
    <b v="0"/>
    <m/>
    <x v="0"/>
    <m/>
  </r>
  <r>
    <n v="885"/>
    <d v="2020-10-09T00:00:00"/>
    <s v="Ц.Батзул"/>
    <s v="Б.Түвшин"/>
    <x v="202"/>
    <d v="2020-10-23T00:00:00"/>
    <s v="Батсүмбэр орох замаас төвийн хэсэг, арын худаг хүртэлх хатуу хучилттай авто зам /СХД, 21 дүгээр хороо/"/>
    <s v="Хуулийн 55 дугаар зүйлийн 55.2-т заасны дагуу шийдвэрлэж хариу өгсөн асуудлаар дахин гаргасан гомдлыг хүлээн авах боломжгүй"/>
    <s v="СХД ХААА"/>
    <s v="Нийслэл ЗД"/>
    <m/>
    <m/>
    <m/>
    <s v="Б.Түвшин"/>
    <m/>
    <m/>
    <m/>
    <m/>
    <m/>
    <m/>
    <m/>
    <m/>
    <x v="0"/>
    <m/>
  </r>
  <r>
    <n v="886"/>
    <d v="2020-10-12T00:00:00"/>
    <s v="Ц.Батзул"/>
    <s v="Ч.Баярмаа"/>
    <x v="504"/>
    <d v="2020-10-26T00:00:00"/>
    <s v="Дунд даацын автомашины сэлбэг"/>
    <s v="Гомдлын бүрдүүлбэр дутуу хүлээн авах боломжгүй"/>
    <s v="Эрдэнэт үйлдвэр ТӨҮГ"/>
    <s v="ТӨБЗГ"/>
    <m/>
    <s v="2020.10.16"/>
    <d v="6647-06-01T00:00:00"/>
    <s v="Ч.Баярмаа"/>
    <m/>
    <m/>
    <m/>
    <m/>
    <m/>
    <m/>
    <m/>
    <m/>
    <x v="0"/>
    <m/>
  </r>
  <r>
    <n v="887"/>
    <d v="2020-10-12T00:00:00"/>
    <s v="Ц.Батзул"/>
    <s v="Б.Түвшин"/>
    <x v="206"/>
    <d v="2020-10-26T00:00:00"/>
    <s v="Шүүгчийн амь нас эрүүл мэндийн даатгал"/>
    <s v="Гомдлын бүрдүүлбэр дутуу хүлээн авах боломжгүй"/>
    <s v="ШЕЗ"/>
    <m/>
    <m/>
    <m/>
    <m/>
    <m/>
    <m/>
    <m/>
    <m/>
    <m/>
    <m/>
    <m/>
    <m/>
    <m/>
    <x v="0"/>
    <m/>
  </r>
  <r>
    <n v="888"/>
    <d v="2020-10-12T00:00:00"/>
    <s v="Ц.Батзул"/>
    <s v="Д.Отгонсүрэн"/>
    <x v="509"/>
    <d v="2020-10-26T00:00:00"/>
    <s v="Орхон аймгийн нутагчт эзэмшдэг нэгж талбаруудад газрын төлөв байдал, чанарын хянан баталгааг хийх"/>
    <s v="Үнэлгээг дахин хийх"/>
    <s v="Эрдэнэт үйлдвэр ТӨҮГ"/>
    <s v="ТӨБЗГ"/>
    <s v="6-1/6606"/>
    <s v="2020.10.23"/>
    <s v="6-1/6786"/>
    <s v="Д.Отгонсүрэн"/>
    <s v="Өөрийн хөрөнгө"/>
    <n v="80000000"/>
    <m/>
    <m/>
    <m/>
    <m/>
    <m/>
    <m/>
    <x v="0"/>
    <m/>
  </r>
  <r>
    <n v="889"/>
    <d v="2020-10-13T00:00:00"/>
    <s v="Ц.Батзул"/>
    <s v="Г.Мөнхцэцэг"/>
    <x v="510"/>
    <d v="2020-10-27T00:00:00"/>
    <s v="Уурхайчдын 2 дугаар гудамж аюулгүйн тойргоос МТ шатахуун түгээх станц хүртэлх авто зам 0.620 км НД, 2 дугаар хороо"/>
    <s v="Гомдлын бүрдүүлбэр дутуу хүлээн авах боломжгүй"/>
    <s v="Нийслэлийн авто зам хөгжлийн газар"/>
    <s v="Нийслэл ЗД"/>
    <s v=" -"/>
    <s v=" 2020.10.19"/>
    <s v=" 6-1/6663"/>
    <s v="Г.Мөнхцэцэг"/>
    <m/>
    <m/>
    <m/>
    <m/>
    <m/>
    <m/>
    <m/>
    <m/>
    <x v="0"/>
    <m/>
  </r>
  <r>
    <n v="890"/>
    <d v="2020-10-13T00:00:00"/>
    <s v="Ц.Батзул"/>
    <s v="Д.Отгонсүрэн"/>
    <x v="38"/>
    <d v="2020-10-27T00:00:00"/>
    <s v="Камержуулалт /8 дугаар хороо/"/>
    <s v="Гомдол хүлээн авах боломжгүй, шүүхэд хандах"/>
    <s v="Сонгинохайрхан дүүргийн ЗДТГ"/>
    <s v="Нийслэл ЗД"/>
    <s v=" 6-1/6785"/>
    <s v=" 2020.10.27"/>
    <s v=" 6-1/6858"/>
    <s v="Д.Отгонсүрэн"/>
    <n v="0"/>
    <n v="0"/>
    <m/>
    <m/>
    <m/>
    <m/>
    <m/>
    <m/>
    <x v="0"/>
    <m/>
  </r>
  <r>
    <n v="891"/>
    <d v="2020-10-14T00:00:00"/>
    <s v="Ц.Батзул"/>
    <s v="Э.Билгүүн"/>
    <x v="371"/>
    <d v="2020-10-28T00:00:00"/>
    <s v="Редуктар"/>
    <s v="Үнэлгээг дахин хийх"/>
    <s v="Эрдэнэт үйлдвэр ТӨҮГ"/>
    <s v="ТӨБЗГ"/>
    <s v="6-1/6719"/>
    <s v="2020.10.28"/>
    <d v="6879-06-01T00:00:00"/>
    <s v="Э.Билгүүн"/>
    <m/>
    <m/>
    <m/>
    <m/>
    <m/>
    <m/>
    <m/>
    <m/>
    <x v="0"/>
    <m/>
  </r>
  <r>
    <n v="892"/>
    <d v="2020-10-16T00:00:00"/>
    <s v="Ц.Батзул"/>
    <s v="Г.Мөнхцэцэг"/>
    <x v="511"/>
    <d v="2020-10-30T00:00:00"/>
    <s v="Дорноговь аймгийн амьтадын төрөл зүйл, тархац, нөөцийг тогтоох судалгааны ажил"/>
    <s v="Үнэлгээг дахин хийх"/>
    <s v="Дорноговь аймгийн ОНӨГ"/>
    <s v="Дорноговь ЗД"/>
    <m/>
    <s v=" 2020.10.30"/>
    <s v=" 6-1/605"/>
    <s v="Г.Мөнхцэцэг"/>
    <m/>
    <m/>
    <m/>
    <m/>
    <m/>
    <m/>
    <m/>
    <m/>
    <x v="0"/>
    <m/>
  </r>
  <r>
    <n v="893"/>
    <d v="2020-10-16T00:00:00"/>
    <s v="Ц.Батзул"/>
    <s v="Э.Билгүүн"/>
    <x v="385"/>
    <d v="2020-10-30T00:00:00"/>
    <s v="Редуктар"/>
    <s v="Үнэлгээг дахин хийх"/>
    <s v="Эрдэнэт үйлдвэр ТӨҮГ"/>
    <s v="ТӨБЗГ"/>
    <s v="6-1/6719"/>
    <s v="2020.10.28"/>
    <d v="6879-06-01T00:00:00"/>
    <s v="Э.Билгүүн"/>
    <m/>
    <m/>
    <m/>
    <m/>
    <m/>
    <m/>
    <m/>
    <m/>
    <x v="0"/>
    <m/>
  </r>
  <r>
    <n v="894"/>
    <d v="2020-10-16T00:00:00"/>
    <s v="Ц.Батзул"/>
    <s v="Г.Мөнхцэцэг"/>
    <x v="512"/>
    <d v="2020-10-30T00:00:00"/>
    <s v="Хүнд даацын автомашины жолоочийн аюулгүй ажиллагааны иж бүрдэл"/>
    <s v="Тендер шалгаруулалтыг хүчингүй болгох"/>
    <s v="Эрдэнэт үйлдвэр ТӨҮГ"/>
    <s v="ТӨБЗГ"/>
    <s v=" 6-1/6720"/>
    <s v=" 2020.10.30"/>
    <s v=" 6-1/6906"/>
    <s v="Г.Мөнхцэцэг"/>
    <m/>
    <m/>
    <m/>
    <m/>
    <m/>
    <m/>
    <m/>
    <m/>
    <x v="0"/>
    <m/>
  </r>
  <r>
    <n v="895"/>
    <d v="2020-10-16T00:00:00"/>
    <s v="Ц.Батзул"/>
    <s v="Д.Номингэрэл"/>
    <x v="513"/>
    <d v="2020-10-30T00:00:00"/>
    <s v="Ундны ус "/>
    <s v="Үнэлгээг дахин хийх"/>
    <s v="Эрдэнэт үйлдвэр ТӨҮГ"/>
    <s v="ТӨБЗГ"/>
    <s v="6-1/6725"/>
    <s v="2020.10.26"/>
    <d v="6820-06-01T00:00:00"/>
    <s v="Д.Номингэрэл"/>
    <s v="Өөрийн хөрөнгө"/>
    <n v="474375000"/>
    <m/>
    <m/>
    <m/>
    <m/>
    <m/>
    <m/>
    <x v="0"/>
    <m/>
  </r>
  <r>
    <n v="896"/>
    <d v="2020-10-16T00:00:00"/>
    <s v="Ц.Батзул"/>
    <s v="Д.Номингэрэл"/>
    <x v="514"/>
    <d v="2020-10-30T00:00:00"/>
    <s v="ХАлдварт өвчин судаллын үндэсний төвийн III шатлалын лабораторын барилгын дуусгал Багц 3"/>
    <s v="Үнэлгээг дахин хийх"/>
    <s v="ЭМЯ"/>
    <s v="ЭМС"/>
    <s v="6-1/6726"/>
    <s v="2020.10.26"/>
    <d v="6819-06-01T00:00:00"/>
    <s v="Д.Номингэрэл"/>
    <s v="Улсын төсөв "/>
    <n v="273128400"/>
    <m/>
    <m/>
    <m/>
    <m/>
    <m/>
    <m/>
    <x v="0"/>
    <m/>
  </r>
  <r>
    <n v="897"/>
    <d v="2020-10-16T00:00:00"/>
    <s v="Ц.Батзул"/>
    <s v="Д.Номингэрэл"/>
    <x v="277"/>
    <d v="2020-10-30T00:00:00"/>
    <s v="ХАлдварт өвчин судаллын үндэсний төвийн III шатлалын лабораторын барилгын дуусгал Багц 1"/>
    <s v="Үнэлгээг дахин хийх"/>
    <s v="ЭМЯ"/>
    <s v="ЭМС"/>
    <s v="6-1/6726"/>
    <s v="2020.10.27"/>
    <d v="6854-06-01T00:00:00"/>
    <s v="Д.Номингэрэл"/>
    <s v="Улсын төсөв "/>
    <n v="862044720"/>
    <m/>
    <m/>
    <m/>
    <m/>
    <m/>
    <m/>
    <x v="0"/>
    <m/>
  </r>
  <r>
    <n v="898"/>
    <d v="2020-10-19T00:00:00"/>
    <s v="Ц.Батзул"/>
    <s v="Д.Отгонсүрэн"/>
    <x v="515"/>
    <d v="2020-11-02T00:00:00"/>
    <s v="Гал тогооны хэрэгсэл нийлүүлэх"/>
    <s v="Үнэлгээг дахин хийх"/>
    <s v="Орон сууц нийтийн аж ахуйн удирдах газар ОНӨААТҮГ"/>
    <s v="Нийслэл ЗД"/>
    <s v="6-1/6730"/>
    <s v=" 2020.11.02"/>
    <s v=" 6-1/6948"/>
    <s v="Д.Отгонсүрэн"/>
    <s v="Өөрийн хөрөнгө"/>
    <n v="24900000"/>
    <m/>
    <m/>
    <m/>
    <m/>
    <m/>
    <m/>
    <x v="0"/>
    <m/>
  </r>
  <r>
    <n v="899"/>
    <d v="2020-10-20T00:00:00"/>
    <s v="Ц.Батзул"/>
    <s v="Г.Мөнхцэцэг"/>
    <x v="385"/>
    <d v="2020-11-03T00:00:00"/>
    <s v="Зорчигчийн вагон депоп хими цэвэрлэгээний машин худалдан авах"/>
    <s v="Үнэлгээг дахин хийх"/>
    <s v="Улаанбаатар төмөр зам ХНН"/>
    <s v="ТӨБЗГ"/>
    <s v=" 6-1/6784"/>
    <s v=" 2020.11.02"/>
    <s v=" 6-1/6950"/>
    <s v="Г.Мөнхцэцэг"/>
    <m/>
    <m/>
    <m/>
    <m/>
    <m/>
    <m/>
    <m/>
    <m/>
    <x v="0"/>
    <m/>
  </r>
  <r>
    <n v="900"/>
    <d v="2020-10-20T00:00:00"/>
    <s v="Ц.Батзул"/>
    <s v="Э.Билгүүн"/>
    <x v="516"/>
    <d v="2020-11-03T00:00:00"/>
    <s v="Шалны материал"/>
    <s v="Үнэлгээг дахин хийх"/>
    <s v="Эрдэнэт үйлдвэр ТӨҮГ"/>
    <s v="ТӨБЗГ"/>
    <s v="6-1/6791"/>
    <s v=" 2020.11.03"/>
    <s v=" 6-1/6956"/>
    <s v="Э.Билгүүн"/>
    <m/>
    <m/>
    <m/>
    <m/>
    <m/>
    <m/>
    <m/>
    <m/>
    <x v="0"/>
    <m/>
  </r>
  <r>
    <n v="901"/>
    <d v="2020-10-20T00:00:00"/>
    <s v="Ц.Батзул"/>
    <s v="Д.Номингэрэл"/>
    <x v="165"/>
    <d v="2020-11-03T00:00:00"/>
    <s v="Эм, эмнэлгийн хэрэгсэл, урвалж оношлуур худалдан авах, Багц-32"/>
    <s v="Үнэлгээг дахин хийх"/>
    <s v="АШУҮИС"/>
    <s v="БСШУСС"/>
    <s v="6-1/6782"/>
    <s v="2020.11.03"/>
    <d v="6954-06-01T00:00:00"/>
    <s v="Д.Номингэрэл"/>
    <s v="Улсын төсөв"/>
    <n v="22487500"/>
    <m/>
    <m/>
    <m/>
    <m/>
    <m/>
    <m/>
    <x v="0"/>
    <m/>
  </r>
  <r>
    <n v="902"/>
    <d v="2020-10-21T00:00:00"/>
    <s v="Ц.Батзул"/>
    <s v="Д.Номингэрэл"/>
    <x v="42"/>
    <d v="2020-11-04T00:00:00"/>
    <s v="Нисэхийн мээдээллийн үйлчилгээний автомтат системийн техник хангамжийг нийлүүлэх"/>
    <s v="Үнэлгээг дахин хийх"/>
    <s v="ИНЕГ"/>
    <m/>
    <s v="6-1/6781"/>
    <s v="2020.11.04"/>
    <d v="7004-06-01T00:00:00"/>
    <s v="Д.Номингэрэл"/>
    <s v="Өөрийн хөрөнгө"/>
    <n v="1352000000"/>
    <m/>
    <m/>
    <m/>
    <m/>
    <m/>
    <m/>
    <x v="0"/>
    <m/>
  </r>
  <r>
    <n v="903"/>
    <d v="2020-10-21T00:00:00"/>
    <s v="Ц.Батзул"/>
    <s v="Э.Билгүүн"/>
    <x v="311"/>
    <d v="2020-11-04T00:00:00"/>
    <s v="Зээлийн барьцаанд байгаа хөрөнгүүдийг олон улсын үнэлгээний стандарт IVS ын дагуу үнэлэх"/>
    <s v="Үнэлгээг дахин хийх"/>
    <s v="Хөгжлийн банк"/>
    <s v="СС"/>
    <s v="6-1/6792"/>
    <s v=" 2020.11.03"/>
    <s v=" 6-1/6985"/>
    <s v="Э.Билгүүн"/>
    <m/>
    <m/>
    <m/>
    <m/>
    <m/>
    <m/>
    <m/>
    <m/>
    <x v="0"/>
    <m/>
  </r>
  <r>
    <n v="904"/>
    <d v="2020-10-21T00:00:00"/>
    <s v="Ц.Батзул"/>
    <s v="Г.Мөнхцэцэг"/>
    <x v="517"/>
    <d v="2020-11-04T00:00:00"/>
    <s v="Дорноговь аймгийн Сайншанд сумын нэгдсэн эмнэлэгийн засвар"/>
    <s v="Үнэлгээг дахин хийх"/>
    <s v="Дорноговь аймгийн ОНӨГ"/>
    <s v="Дорноговь ЗД"/>
    <m/>
    <s v="2020.11.03"/>
    <s v=" 6-1/6955"/>
    <s v="Г.Мөнхцэцэг"/>
    <m/>
    <m/>
    <m/>
    <m/>
    <m/>
    <m/>
    <m/>
    <m/>
    <x v="0"/>
    <m/>
  </r>
  <r>
    <n v="905"/>
    <d v="2020-10-21T00:00:00"/>
    <s v="Ц.Батзул"/>
    <s v="Г.Мөнхцэцэг"/>
    <x v="518"/>
    <d v="2020-11-04T00:00:00"/>
    <s v="Зорчигчийн вагон депоп хими цэвэрлэгээний машин худалдан авах"/>
    <s v="Үнэлгээг дахин хийх"/>
    <s v="Улаанбаатар төмөр зам ХНН"/>
    <s v="ТӨБЗГ"/>
    <s v=" 6-1/6784"/>
    <s v=" 2020.11.02"/>
    <s v=" 6-1/6950"/>
    <s v="Г.Мөнхцэцэг"/>
    <m/>
    <m/>
    <m/>
    <m/>
    <m/>
    <m/>
    <m/>
    <m/>
    <x v="0"/>
    <m/>
  </r>
  <r>
    <n v="906"/>
    <d v="2020-10-23T00:00:00"/>
    <s v="Ц.Батзул"/>
    <s v="Э.Билгүүн"/>
    <x v="519"/>
    <d v="2020-11-06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s v="Улсын төсөв"/>
    <m/>
    <m/>
    <s v="Хас банк"/>
    <s v="147GT10202810002"/>
    <n v="2361572"/>
    <m/>
    <d v="7215-06-01T00:00:00"/>
    <x v="2"/>
    <m/>
  </r>
  <r>
    <n v="907"/>
    <d v="2020-10-23T00:00:00"/>
    <s v="Ц.Батзул"/>
    <s v="Э.Билгүүн"/>
    <x v="519"/>
    <d v="2020-11-06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s v="Улсын төсөв"/>
    <m/>
    <m/>
    <s v="Хас банк"/>
    <s v="147GT10202810502 "/>
    <n v="2446768"/>
    <m/>
    <d v="7215-06-01T00:00:00"/>
    <x v="2"/>
    <m/>
  </r>
  <r>
    <n v="908"/>
    <d v="2020-10-23T00:00:00"/>
    <s v="Ц.Батзул"/>
    <s v="Д.Номингэрэл"/>
    <x v="493"/>
    <d v="2020-11-06T00:00:00"/>
    <s v="Хүйтнээр хатуурах холимгийн лабораторийн төхөөрөмж "/>
    <s v="Үнэлгээг дахин хийх"/>
    <s v="Эрдэнэт үйлдвэр ТӨҮГ"/>
    <s v="ТӨБЗГ"/>
    <s v="6-1/6855"/>
    <s v="2020.11.05"/>
    <d v="7015-06-01T00:00:00"/>
    <s v="Д.Номингэрэл"/>
    <s v="Өөрийн хөрөнгө"/>
    <n v="379103400"/>
    <m/>
    <m/>
    <m/>
    <m/>
    <m/>
    <m/>
    <x v="0"/>
    <m/>
  </r>
  <r>
    <n v="909"/>
    <d v="2020-10-23T00:00:00"/>
    <s v="Ц.Батзул"/>
    <s v="Г.Мөнхцэцэг"/>
    <x v="520"/>
    <d v="2020-11-06T00:00:00"/>
    <s v="Компьютер, принтер худалдан авах"/>
    <s v="Үнэлгээг дахин хийх"/>
    <s v="Эрдэнэс тавантолгой ХК"/>
    <s v="ТӨБЗГ"/>
    <m/>
    <s v=" 2020.11.06"/>
    <s v=" 6-1/7067"/>
    <s v="Г.Мөнхцэцэг"/>
    <m/>
    <m/>
    <m/>
    <m/>
    <m/>
    <m/>
    <m/>
    <m/>
    <x v="0"/>
    <m/>
  </r>
  <r>
    <n v="910"/>
    <d v="2020-10-26T00:00:00"/>
    <s v="Ц.Батзул"/>
    <s v="Э.Билгүүн"/>
    <x v="521"/>
    <d v="2020-11-09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m/>
    <m/>
    <m/>
    <m/>
    <m/>
    <m/>
    <m/>
    <m/>
    <x v="0"/>
    <m/>
  </r>
  <r>
    <n v="911"/>
    <d v="2020-10-26T00:00:00"/>
    <s v="Ц.Батзул"/>
    <s v="Д.Отгонсүрэн"/>
    <x v="262"/>
    <d v="2020-11-09T00:00:00"/>
    <s v="Үйлдвэрийн зориулалттай тоос сорогч Karcher IVR 50/40 Pf нийлүүлэх"/>
    <s v="Үнэлгээг дахин хийх"/>
    <s v="Эрдэнэт үйлдвэр ТӨҮГ"/>
    <s v="ТӨБЗГ"/>
    <s v="6-1/6896"/>
    <s v="2020.11.09"/>
    <s v=" 6-1/7099"/>
    <s v="Д.Отгонсүрэн"/>
    <s v="өөрийн хөрөнгө "/>
    <n v="34800000"/>
    <m/>
    <m/>
    <m/>
    <m/>
    <m/>
    <m/>
    <x v="0"/>
    <m/>
  </r>
  <r>
    <n v="912"/>
    <d v="2020-10-26T00:00:00"/>
    <s v="Ц.Батзул"/>
    <s v="Д.Отгонсүрэн"/>
    <x v="42"/>
    <d v="2020-11-09T00:00:00"/>
    <s v="Иргэний нисэхийн ерөнхий газрын интернет сүлжээний хамгаалалтын лиценз"/>
    <s v="Үнэлгээг дахин хийх"/>
    <s v="ИНЕГ"/>
    <s v="ЗТХС"/>
    <s v="6-1/6897"/>
    <s v=" 2020.11.05"/>
    <s v=" 6-1/7028"/>
    <s v="Д.Отгонсүрэн"/>
    <s v="Улсын төсөв "/>
    <n v="74000000"/>
    <m/>
    <m/>
    <m/>
    <m/>
    <m/>
    <m/>
    <x v="0"/>
    <m/>
  </r>
  <r>
    <n v="913"/>
    <d v="2020-10-26T00:00:00"/>
    <s v="Ц.Батзул"/>
    <s v="Г.Мөнхцэцэг"/>
    <x v="260"/>
    <d v="2020-11-09T00:00:00"/>
    <s v="Шинэ төрлийн коронавируст халдвар COVID 19-ын үед шаардлагатай лабораторын урвалж, орошлуур"/>
    <s v="Гомдлын бүрдүүлбэр дутуу хүлээн авах боломжгүй"/>
    <s v="ЭМЯ"/>
    <s v="ЭМС"/>
    <s v=" -"/>
    <s v=" 2020.10.30"/>
    <s v=" 6-1/6904"/>
    <s v="Г.Мөнхцэцэг"/>
    <m/>
    <m/>
    <m/>
    <m/>
    <m/>
    <m/>
    <m/>
    <m/>
    <x v="0"/>
    <m/>
  </r>
  <r>
    <n v="914"/>
    <d v="2020-10-27T00:00:00"/>
    <s v="Ц.Батзул"/>
    <s v="Э.Билгүүн"/>
    <x v="521"/>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s v="Захиалагчийн шийдвэр үндэслэлтэй"/>
    <s v="Гаалийн ерөнхий газар"/>
    <s v="СЯ"/>
    <s v="6-1/6894"/>
    <s v="2020.11.10"/>
    <s v=" 6-1/7114"/>
    <s v="Э.Билгүүн"/>
    <m/>
    <m/>
    <m/>
    <m/>
    <m/>
    <m/>
    <m/>
    <m/>
    <x v="0"/>
    <m/>
  </r>
  <r>
    <n v="915"/>
    <d v="2020-10-27T00:00:00"/>
    <s v="Ц.Батзул"/>
    <s v="Д.Номингэрэл"/>
    <x v="73"/>
    <d v="2020-11-10T00:00:00"/>
    <s v="Дархан-Уул аймаг, Хонгор суманд баригдах 40 айлын орон сууцны барилгын ажил"/>
    <s v="Үнэлгээг дахин хийх"/>
    <s v="Улаанбаатар төмөр зам ХНН"/>
    <s v="ТӨБЗГ"/>
    <s v="6-1/6908"/>
    <s v="2020.11.10"/>
    <s v=" 6-1/7117"/>
    <s v="Д.Номингэрэл"/>
    <s v="Өөрийн хөрөнгө"/>
    <n v="3923565000"/>
    <m/>
    <m/>
    <m/>
    <m/>
    <m/>
    <m/>
    <x v="0"/>
    <m/>
  </r>
  <r>
    <n v="916"/>
    <d v="2020-10-27T00:00:00"/>
    <s v="Ц.Батзул"/>
    <s v="Д.Номингэрэл"/>
    <x v="522"/>
    <d v="2020-11-10T00:00:00"/>
    <s v="Даланзадгад сумын 200 хүүхдийн цэцэрлэгийн барилга барих "/>
    <s v="Үнэлгээг дахин хийх"/>
    <s v="Өмнөговь аймгийн ОНӨГ"/>
    <s v="Өмнөговь ЗД"/>
    <s v="6-1/6907"/>
    <s v="2020.11.10"/>
    <s v=" 6-1/7116"/>
    <s v="Д.Номингэрэл"/>
    <s v="Говийн Оюу хөгжлийг дэмжих сан"/>
    <n v="2215490000"/>
    <m/>
    <m/>
    <m/>
    <m/>
    <m/>
    <m/>
    <x v="0"/>
    <m/>
  </r>
  <r>
    <n v="917"/>
    <d v="2020-11-02T00:00:00"/>
    <s v="Ц.Батзул"/>
    <s v="Д.Номингэрэл"/>
    <x v="523"/>
    <d v="2020-11-16T00:00:00"/>
    <s v="Аймгийн төвийн ногоон байгууламжийн хэмжээг нэмэгдүүлж, Даланзадгад сумын цэцэрлэгт хүрээлэн байгуулах"/>
    <s v="Үнэлгээг дахин хийх"/>
    <s v="Өмнөговь аймгийн ЗДТГ"/>
    <s v="Өмнөговь ЗД"/>
    <s v="6-1/6915"/>
    <s v="2020.11.12"/>
    <d v="7148-06-01T00:00:00"/>
    <s v="Д.Номингэрэл"/>
    <s v="Орон нутгийн төсөв"/>
    <n v="1500000000"/>
    <m/>
    <m/>
    <m/>
    <m/>
    <m/>
    <m/>
    <x v="0"/>
    <m/>
  </r>
  <r>
    <n v="918"/>
    <d v="2020-10-29T00:00:00"/>
    <s v="Ц.Батзул"/>
    <s v="Э.Билгүүн"/>
    <x v="77"/>
    <d v="2020-11-12T00:00:00"/>
    <s v="Шинэ төрлийн коронавируст халдвар COVID 19-ын үед шаардлагатай лабораторын урвалж, орошлуур"/>
    <s v="Үнэлгээг дахин хийх"/>
    <s v="ЭМЯ"/>
    <s v="ЭМС"/>
    <s v=" 6-1/6957"/>
    <s v="2020.11.11"/>
    <s v=" 6-1/7120"/>
    <s v="Э.Билгүүн"/>
    <m/>
    <m/>
    <m/>
    <m/>
    <m/>
    <m/>
    <m/>
    <m/>
    <x v="0"/>
    <m/>
  </r>
  <r>
    <n v="919"/>
    <d v="2020-10-30T00:00:00"/>
    <s v="Ц.Батзул"/>
    <s v="Д.Отгонсүрэн"/>
    <x v="173"/>
    <d v="2020-11-13T00:00:00"/>
    <s v="Сургуулийн спорт заалны шал засвар"/>
    <s v="Үнэлгээг дахин хийх"/>
    <s v="Баянхонгор аймгийн Гурванбулаг сумын ЗД"/>
    <s v="Баянхонгор ЗД"/>
    <s v=" 6-1/7026"/>
    <s v="2020.11.13"/>
    <s v=" 6-1/7167"/>
    <s v="Д.Отгонсүрэн"/>
    <s v="Улсын төсөв"/>
    <n v="24000000"/>
    <m/>
    <m/>
    <m/>
    <m/>
    <m/>
    <m/>
    <x v="0"/>
    <m/>
  </r>
  <r>
    <n v="920"/>
    <d v="2020-11-02T00:00:00"/>
    <s v="З.Энхболд"/>
    <s v="Г.Мөнхцэцэг"/>
    <x v="524"/>
    <d v="2020-11-16T00:00:00"/>
    <s v="Эрүүл мэндийн төвийн барилга, 5 ор /Баян-Өлгий, Ногооннуур сум, Ховд баг/"/>
    <s v="Гомдлоо эргүүлэн татсан"/>
    <s v="ТХААГ"/>
    <s v="ТХААГ"/>
    <s v=" -"/>
    <s v=" -"/>
    <s v=" -"/>
    <s v="Г.Мөнхцэцэг"/>
    <m/>
    <m/>
    <m/>
    <m/>
    <m/>
    <m/>
    <m/>
    <m/>
    <x v="0"/>
    <m/>
  </r>
  <r>
    <n v="921"/>
    <d v="2020-11-02T00:00:00"/>
    <s v="З.Энхболд"/>
    <s v="Э.Билгүүн"/>
    <x v="71"/>
    <d v="2020-11-16T00:00:00"/>
    <s v="Хог хаягдлыг бууруулах арга хэмжээнд дэмжлэг үзүүлэх"/>
    <s v="Үнэлгээг дахин хийх"/>
    <s v="Баянхонгор аймгийн ОНӨГ"/>
    <s v="Баянхонгор ЗД"/>
    <s v=" 6-1/7018"/>
    <s v="2020.11.13"/>
    <s v=" 6-1/7162"/>
    <s v="Э.Билгүүн"/>
    <m/>
    <m/>
    <m/>
    <m/>
    <m/>
    <m/>
    <m/>
    <m/>
    <x v="0"/>
    <m/>
  </r>
  <r>
    <n v="922"/>
    <d v="2020-11-02T00:00:00"/>
    <s v="З.Энхболд"/>
    <s v="Г.Мөнхцэцэг"/>
    <x v="525"/>
    <d v="2020-11-16T00:00:00"/>
    <s v="Мал ангилалтын зөөврийн хашаа"/>
    <s v="Гомдлын бүрдүүлбэр дутуу хүлээн авах боломжгүй"/>
    <s v="ЗЗБУХНСТ"/>
    <s v="ХХААС"/>
    <s v=" -"/>
    <s v=" 2020.11.05"/>
    <s v=" 6-1/7017"/>
    <s v="Г.Мөнхцэцэг"/>
    <m/>
    <m/>
    <m/>
    <m/>
    <m/>
    <m/>
    <m/>
    <m/>
    <x v="0"/>
    <m/>
  </r>
  <r>
    <n v="923"/>
    <d v="2020-11-03T00:00:00"/>
    <s v="З.Энхболд"/>
    <s v="Д.Отгонсүрэн"/>
    <x v="359"/>
    <d v="2020-11-17T00:00:00"/>
    <s v="Зүүн хаалганы намагжилтыг багасгах ажил"/>
    <s v="Үнэлгээг дахин хийх"/>
    <s v="Ховд аймгийн ОНӨГ"/>
    <s v="Ховд ЗД"/>
    <s v=" 6-1/7025"/>
    <s v=" 2020.11.17"/>
    <s v=" 6-1/7211"/>
    <s v="Д.Отгонсүрэн"/>
    <s v="ОНТ"/>
    <n v="200000000"/>
    <m/>
    <m/>
    <m/>
    <m/>
    <m/>
    <m/>
    <x v="0"/>
    <m/>
  </r>
  <r>
    <n v="924"/>
    <d v="2020-11-03T00:00:00"/>
    <s v="З.Энхболд"/>
    <s v="Э.Билгүүн"/>
    <x v="344"/>
    <d v="2020-11-17T00:00:00"/>
    <s v="Гагнуур шалгах хэт авианы багаж TOFD 2.2 PRO"/>
    <s v="Үнэлгээг дахин хийх"/>
    <s v="Эрдэнэт үйлдвэр ТӨҮГ"/>
    <s v="ТӨБЗГ"/>
    <s v=" 6-1/7058"/>
    <s v="2020.11.17"/>
    <s v=" 6-1/7214"/>
    <s v="Э.Билгүүн"/>
    <m/>
    <m/>
    <m/>
    <m/>
    <m/>
    <m/>
    <m/>
    <m/>
    <x v="0"/>
    <m/>
  </r>
  <r>
    <n v="925"/>
    <d v="2020-11-04T00:00:00"/>
    <s v="З.Энхболд"/>
    <s v="Д.Отгонсүрэн"/>
    <x v="526"/>
    <d v="2020-11-18T00:00:00"/>
    <s v="Ханын материал нийлүүлэх"/>
    <s v="Гомдлоо эргүүлэн татсан"/>
    <s v="Эрдэнэт үйлдвэр ТӨҮГ"/>
    <s v="ТӨБЗГ"/>
    <s v=" 6-1/7054"/>
    <s v="2020.11.13"/>
    <s v=" 6-1/7168"/>
    <s v="Д.Отгонсүрэн"/>
    <n v="0"/>
    <n v="0"/>
    <m/>
    <m/>
    <m/>
    <m/>
    <m/>
    <m/>
    <x v="0"/>
    <m/>
  </r>
  <r>
    <n v="926"/>
    <d v="2020-11-04T00:00:00"/>
    <s v="З.Энхболд"/>
    <s v="Д.Номингэрэл"/>
    <x v="527"/>
    <d v="2020-11-18T00:00:00"/>
    <s v="БТХ, ӨНХ-ийн хүдрийн агуулахын тоос дарах тоног төхөөрөмж нийлүүлэх, суурилуулах"/>
    <s v="Үнэлгээг дахин хийх"/>
    <s v="Эрдэнэт үйлдвэр ТӨҮГ"/>
    <s v="ТӨБЗГ"/>
    <s v="6-1/7104"/>
    <s v="2020.11.17"/>
    <d v="7202-06-01T00:00:00"/>
    <s v="Д.Номингэрэл"/>
    <s v="Өөрийн хөрөнгө"/>
    <n v="540000000"/>
    <m/>
    <m/>
    <m/>
    <m/>
    <m/>
    <m/>
    <x v="0"/>
    <m/>
  </r>
  <r>
    <n v="927"/>
    <d v="2020-11-04T00:00:00"/>
    <s v="З.Энхболд"/>
    <s v="Г.Мөнхцэцэг"/>
    <x v="528"/>
    <d v="2020-11-18T00:00:00"/>
    <s v="Канцелярские товары "/>
    <s v="Гомдлын бүрдүүлбэр дутуу хүлээн авах боломжгүй"/>
    <s v="Эрдэнэт үйлдвэр ТӨҮГ"/>
    <s v="ТӨБЗГ"/>
    <s v=" -"/>
    <s v=" 2020.11.09"/>
    <s v=" 6-1/7079"/>
    <s v="Г.Мөнхцэцэг"/>
    <m/>
    <m/>
    <m/>
    <m/>
    <m/>
    <m/>
    <m/>
    <m/>
    <x v="0"/>
    <m/>
  </r>
  <r>
    <n v="928"/>
    <d v="2020-11-04T00:00:00"/>
    <s v="З.Энхболд"/>
    <s v="Э.Билгүүн"/>
    <x v="391"/>
    <d v="2020-11-18T00:00:00"/>
    <s v="Гидроэкскаватор"/>
    <s v="Захиалагчийн шийдвэр үндэслэлтэй"/>
    <s v="Монголросцветмет ТӨҮГ"/>
    <s v="ТӨБЗГ"/>
    <s v=" 6-1/7076"/>
    <s v="2020.11.17"/>
    <s v=" 6-1/7177"/>
    <s v="Э.Билгүүн"/>
    <m/>
    <m/>
    <m/>
    <m/>
    <m/>
    <m/>
    <m/>
    <m/>
    <x v="0"/>
    <m/>
  </r>
  <r>
    <n v="929"/>
    <d v="2020-11-04T00:00:00"/>
    <s v="З.Энхболд"/>
    <s v="Г.Мөнхцэцэг"/>
    <x v="216"/>
    <d v="2020-11-18T00:00:00"/>
    <s v="Лабораторийн шинжилгээний хэрэгсэл, шүүр нийлүүлэх"/>
    <s v="Захиалагчийн шийдвэр үндэслэлтэй"/>
    <s v="Эрдэнэт үйлдвэр ТӨҮГ"/>
    <s v="ТӨБЗГ"/>
    <m/>
    <s v=" 2020.11.18"/>
    <s v=" 6-1/7242"/>
    <s v="Г.Мөнхцэцэг"/>
    <m/>
    <m/>
    <m/>
    <m/>
    <m/>
    <m/>
    <m/>
    <m/>
    <x v="0"/>
    <m/>
  </r>
  <r>
    <n v="930"/>
    <d v="2020-11-04T00:00:00"/>
    <s v="З.Энхболд"/>
    <s v="Г.Мөнхцэцэг"/>
    <x v="16"/>
    <d v="2020-11-18T00:00:00"/>
    <s v="Хэмжилтийн багаж хэрэгсэл нийлүүлэх"/>
    <s v="Хуулийн 55 дугаар зүйлийн 55.2-т заасны дагуу шийдвэрлэж хариу өгсөн асуудлаар дахин гаргасан гомдлыг хүлээн авах боломжгүй"/>
    <s v="Нийслэлийн ХААГ"/>
    <s v="НЗДТГ"/>
    <s v="- "/>
    <s v=" 2020.11.11"/>
    <d v="7132-06-01T00:00:00"/>
    <s v="Г.Мөнхцэцэг"/>
    <m/>
    <m/>
    <m/>
    <m/>
    <m/>
    <m/>
    <m/>
    <m/>
    <x v="0"/>
    <m/>
  </r>
  <r>
    <n v="931"/>
    <d v="2020-11-05T00:00:00"/>
    <s v="З.Энхболд"/>
    <s v="Э.Билгүүн"/>
    <x v="434"/>
    <d v="2020-11-19T00:00:00"/>
    <s v="Халуун усны барилга /Баян-Өлгий, Бугат сум/"/>
    <s v="Үнэлгээг дахин хийх"/>
    <s v="ТХААГ"/>
    <s v="ЕС"/>
    <s v=" 6-1/7103"/>
    <s v="2020.11.19"/>
    <s v=" 6-1/7246"/>
    <s v="Э.Билгүүн"/>
    <m/>
    <m/>
    <m/>
    <m/>
    <m/>
    <m/>
    <m/>
    <m/>
    <x v="0"/>
    <m/>
  </r>
  <r>
    <n v="932"/>
    <d v="2020-11-05T00:00:00"/>
    <s v="З.Энхболд"/>
    <s v="Г.Мөнхцэцэг"/>
    <x v="529"/>
    <d v="2020-11-19T00:00:00"/>
    <s v="Эрүүл мэндийн төвийн барилга, 5 ор /Баян-Өлгий, Ногооннуур сум, Ховд баг/"/>
    <s v="Үнэлгээг дахин хийх"/>
    <s v="ТХААГ"/>
    <s v="ТХААГ"/>
    <m/>
    <s v=" 2020.11.23"/>
    <s v=" 6-1/7268"/>
    <s v="Г.Мөнхцэцэг"/>
    <m/>
    <m/>
    <m/>
    <m/>
    <m/>
    <m/>
    <m/>
    <m/>
    <x v="0"/>
    <m/>
  </r>
  <r>
    <n v="933"/>
    <d v="2020-11-05T00:00:00"/>
    <s v="З.Энхболд"/>
    <s v="Г.Мөнхцэцэг"/>
    <x v="530"/>
    <d v="2020-11-19T00:00:00"/>
    <s v="Лабораторийн шинжилгээний хэрэгсэл, шүүр нийлүүлэх"/>
    <s v="Өөр бусад"/>
    <s v="Эрдэнэт үйлдвэр ТӨҮГ"/>
    <s v="ТӨБЗГ"/>
    <s v=" -"/>
    <s v=" 2020.11.17"/>
    <d v="7224-06-01T00:00:00"/>
    <s v="Г.Мөнхцэцэг"/>
    <m/>
    <m/>
    <m/>
    <m/>
    <m/>
    <m/>
    <m/>
    <m/>
    <x v="0"/>
    <m/>
  </r>
  <r>
    <n v="934"/>
    <d v="2020-11-06T00:00:00"/>
    <s v="З.Энхболд"/>
    <s v="Д.Отгонсүрэн"/>
    <x v="531"/>
    <d v="2020-11-20T00:00:00"/>
    <s v="Алсын зайн оношлогооны багаж &quot;Teletes focus&quot; нийлүүлэх"/>
    <s v="Үнэлгээг дахин хийх"/>
    <s v="Эрдэнэт үйлдвэр ТӨҮГ"/>
    <s v="ТӨБЗГ"/>
    <s v=" 6-1/"/>
    <s v=" 2020.11.19"/>
    <d v="7245-06-02T00:00:00"/>
    <s v="Д.Отгонсүрэн"/>
    <s v="өөрийн хөрөнгө"/>
    <n v="675000000"/>
    <m/>
    <m/>
    <m/>
    <m/>
    <m/>
    <m/>
    <x v="0"/>
    <m/>
  </r>
  <r>
    <n v="935"/>
    <d v="2020-11-06T00:00:00"/>
    <s v="З.Энхболд"/>
    <s v="Э.Билгүүн"/>
    <x v="19"/>
    <d v="2020-11-20T00:00:00"/>
    <s v="Хатуу хайлш Pramet нийлүүлэх"/>
    <s v="Гомдол хүлээн авах боломжгүй, шүүхэд хандах"/>
    <s v="Эрдэнэт үйлдвэр ТӨҮГ"/>
    <s v="ТӨБЗГ"/>
    <m/>
    <s v="2020.11.11"/>
    <s v=" 6-1/7129"/>
    <s v="Э.Билгүүн"/>
    <m/>
    <m/>
    <m/>
    <m/>
    <m/>
    <m/>
    <m/>
    <m/>
    <x v="0"/>
    <m/>
  </r>
  <r>
    <n v="936"/>
    <d v="2020-11-06T00:00:00"/>
    <s v="З.Энхболд"/>
    <s v="Д.Номингэрэл"/>
    <x v="532"/>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s v="Өөр бусад"/>
    <s v="Хил хамгаалах ерөнхий газар"/>
    <s v="ХЗДХС"/>
    <m/>
    <s v="2020.11.13"/>
    <d v="7169-06-01T00:00:00"/>
    <s v="Д.Номингэрэл"/>
    <m/>
    <m/>
    <m/>
    <m/>
    <m/>
    <m/>
    <m/>
    <m/>
    <x v="0"/>
    <m/>
  </r>
  <r>
    <n v="937"/>
    <d v="2020-11-06T00:00:00"/>
    <s v="З.Энхболд"/>
    <s v="Г.Мөнхцэцэг"/>
    <x v="533"/>
    <d v="2020-11-20T00:00:00"/>
    <s v="Вагон өргөх суурин домкрат нийлүүлж, суурилуулах нийлүүлэгчийг сонгон шалгаруулах"/>
    <s v="Гомдол хүлээн авах боломжгүй, шүүхэд хандах"/>
    <s v="Монголын төмөр зам"/>
    <s v="ТӨБЗГ"/>
    <s v=" -"/>
    <s v="2020.11.11"/>
    <s v=" 6-1/7132"/>
    <s v="Г.Мөнхцэцэг"/>
    <m/>
    <m/>
    <m/>
    <m/>
    <m/>
    <m/>
    <m/>
    <m/>
    <x v="0"/>
    <m/>
  </r>
  <r>
    <n v="938"/>
    <d v="2020-11-06T00:00:00"/>
    <s v="З.Энхболд"/>
    <s v="Д.Отгонсүрэн"/>
    <x v="534"/>
    <d v="2020-11-20T00:00:00"/>
    <s v="110 кВ-ын Улаангом-Өмнөговь 1,2 ЦДАШ-уудын үндсэн хамгаалалтуудыг суурилуулж, ажилд оруулах"/>
    <s v="Үнэлгээг дахин хийх"/>
    <s v="Баруун бүсийн эрчим хүчний систем ТӨХК"/>
    <s v="ЭХС"/>
    <s v="6-1/7125"/>
    <s v="2020.11.20"/>
    <s v="6-1/7299"/>
    <s v="Д.Отгонсүрэн"/>
    <s v="өөрийн хөрөнгө"/>
    <n v="100000000"/>
    <m/>
    <m/>
    <m/>
    <m/>
    <m/>
    <m/>
    <x v="0"/>
    <m/>
  </r>
  <r>
    <n v="939"/>
    <d v="2020-11-06T00:00:00"/>
    <s v="З.Энхболд"/>
    <s v="Г.Мөнхцэцэг"/>
    <x v="69"/>
    <d v="2020-11-20T00:00:00"/>
    <s v="Шинэ төрлийн коронавируст халдвар (Ковид-19)-ын үед шаардлагатай бусад хувийн хамгаалах хэрэгсэл нийлүүлэх "/>
    <s v="Гомдлын бүрдүүлбэр дутуу хүлээн авах боломжгүй"/>
    <s v="ЭМЯ"/>
    <s v="ЭМС"/>
    <s v=" -"/>
    <s v="2020.11.10"/>
    <d v="7119-06-01T00:00:00"/>
    <s v="Г.Мөнхцэцэг"/>
    <m/>
    <m/>
    <m/>
    <m/>
    <m/>
    <m/>
    <m/>
    <m/>
    <x v="0"/>
    <m/>
  </r>
  <r>
    <n v="940"/>
    <d v="2020-11-09T00:00:00"/>
    <s v="Ц.Батзул"/>
    <s v="Д.Номингэрэл"/>
    <x v="535"/>
    <d v="2020-11-23T00:00:00"/>
    <s v="Ханын өнгөлгөөний хавтан нийлүүлэх"/>
    <s v="Үнэлгээг дахин хийх"/>
    <s v="Эрдэнэт үйлдвэр ТӨҮГ"/>
    <s v="ТӨБЗГ"/>
    <s v="6-1/7123"/>
    <s v="2020.11.17"/>
    <d v="7203-06-01T00:00:00"/>
    <s v="Д.Номингэрэл"/>
    <s v="Өөрийн хөрөнгө"/>
    <n v="603160800"/>
    <m/>
    <m/>
    <m/>
    <m/>
    <m/>
    <m/>
    <x v="0"/>
    <m/>
  </r>
  <r>
    <n v="941"/>
    <d v="2020-11-09T00:00:00"/>
    <s v="Ц.Батзул"/>
    <s v="Г.Мөнхцэцэг"/>
    <x v="536"/>
    <d v="2020-11-23T00:00:00"/>
    <s v="Шинэ төрлийн коронавируст халдвар (Ковид-19)-ын үед шаардлагатай бусад хувийн хамгаалах хэрэгсэл нийлүүлэх /Багц 4/"/>
    <s v="Гомдлоо эргүүлэн татсан"/>
    <s v="ЭМЯ"/>
    <s v="ЭМС"/>
    <s v="6-1/7126"/>
    <s v=" 2020.11.13"/>
    <s v=" 6-1/7156"/>
    <s v="Г.Мөнхцэцэг"/>
    <m/>
    <m/>
    <m/>
    <m/>
    <m/>
    <m/>
    <m/>
    <m/>
    <x v="0"/>
    <m/>
  </r>
  <r>
    <n v="942"/>
    <d v="2020-11-09T00:00:00"/>
    <s v="Ц.Батзул"/>
    <s v="Э.Билгүүн"/>
    <x v="537"/>
    <d v="2020-11-23T00:00:00"/>
    <s v="Шалны хавтанцар материал нийлүүлэх"/>
    <s v="Үнэлгээг дахин хийх"/>
    <s v="Эрдэнэт үйлдвэр ТӨҮГ"/>
    <s v="ТӨБЗГ"/>
    <s v=" 6-1/7018"/>
    <s v="2020.11.20"/>
    <s v=" 6-1/7306"/>
    <s v="Э.Билгүүн"/>
    <m/>
    <m/>
    <m/>
    <m/>
    <m/>
    <m/>
    <m/>
    <m/>
    <x v="0"/>
    <m/>
  </r>
  <r>
    <n v="943"/>
    <d v="2020-11-09T00:00:00"/>
    <s v="Ц.Батзул"/>
    <s v="Г.Мөнхцэцэг"/>
    <x v="143"/>
    <d v="2020-11-23T00:00:00"/>
    <s v="Цэцэрлэгийн барилга, 200 ор /Улаанбаатар, Чингэлтэй дүүрэг, 5 дугаар хороо/"/>
    <s v="Үнэлгээг дахин хийх"/>
    <s v="ТХААГ"/>
    <s v="Шадар сайд"/>
    <m/>
    <s v=" 2020.11.23"/>
    <s v=" 6-1/7340"/>
    <s v="Г.Мөнхцэцэг"/>
    <m/>
    <m/>
    <m/>
    <m/>
    <m/>
    <m/>
    <m/>
    <m/>
    <x v="0"/>
    <m/>
  </r>
  <r>
    <n v="944"/>
    <d v="2020-11-10T00:00:00"/>
    <s v="Ц.Батзул"/>
    <s v="Д.Номингэрэл"/>
    <x v="538"/>
    <d v="2020-11-24T00:00:00"/>
    <s v="Засгийн газрын II байрны дээврийн засвар"/>
    <s v="Үнэлгээг дахин хийх"/>
    <s v="Засгийн газрын байруудын нийтлэг үйлчилгээний газар ТӨААТҮГ"/>
    <m/>
    <s v="6-1/7200"/>
    <s v="2020.11.20"/>
    <d v="7302-06-01T00:00:00"/>
    <s v="Д.Номингэрэл"/>
    <s v="Улсын төсөв"/>
    <n v="65700000"/>
    <m/>
    <m/>
    <m/>
    <m/>
    <m/>
    <m/>
    <x v="0"/>
    <m/>
  </r>
  <r>
    <n v="945"/>
    <d v="2020-11-09T00:00:00"/>
    <s v="Ц.Батзул"/>
    <s v="Д.Отгонсүрэн"/>
    <x v="414"/>
    <d v="2020-11-24T00:00:00"/>
    <s v="Соёлын төвийн барилга, 300 ор /Баян-Өлгий, Толбо сум/"/>
    <s v="Үнэлгээг дахин хийх"/>
    <s v="ТХААГ"/>
    <s v="Шадар сайд"/>
    <s v=" 6-1/7170"/>
    <s v="2020.11.24"/>
    <s v="6-1/7299"/>
    <s v="Д.Отгонсүрэн"/>
    <s v="улсын төсөв"/>
    <n v="1683200000"/>
    <m/>
    <m/>
    <m/>
    <m/>
    <m/>
    <m/>
    <x v="0"/>
    <m/>
  </r>
  <r>
    <n v="946"/>
    <d v="2020-11-10T00:00:00"/>
    <s v="Ц.Батзул"/>
    <s v="Э.Билгүүн"/>
    <x v="67"/>
    <d v="2020-11-24T00:00:00"/>
    <s v="Ажилчдын нормын хувцас худалдан авах"/>
    <s v="Үнэлгээг дахин хийх"/>
    <s v="Нийслэлийн Амгалан амаржих газар"/>
    <s v="ЭМС"/>
    <s v=" 6-1/7150"/>
    <s v="2020.11.20"/>
    <s v=" 6-1/7307"/>
    <s v="Э.Билгүүн"/>
    <m/>
    <m/>
    <m/>
    <m/>
    <m/>
    <m/>
    <m/>
    <m/>
    <x v="0"/>
    <m/>
  </r>
  <r>
    <n v="947"/>
    <d v="2020-11-10T00:00:00"/>
    <s v="Ц.Батзул"/>
    <s v="Г.Мөнхцэцэг"/>
    <x v="539"/>
    <d v="2020-11-24T00:00:00"/>
    <s v="Дээврийн материал"/>
    <s v="Үнэлгээг дахин хийх"/>
    <s v="Эрдэнэт үйлдвэр ТӨҮГ"/>
    <s v="ТӨБЗГ"/>
    <m/>
    <s v=" 2020.11.23"/>
    <s v=" 6-1/7379"/>
    <s v="Г.Мөнхцэцэг"/>
    <m/>
    <m/>
    <m/>
    <m/>
    <m/>
    <m/>
    <m/>
    <m/>
    <x v="0"/>
    <m/>
  </r>
  <r>
    <n v="948"/>
    <d v="2020-11-11T00:00:00"/>
    <s v="Ц.Батзул"/>
    <s v="Д.Номингэрэл"/>
    <x v="96"/>
    <d v="2020-11-25T00:00:00"/>
    <s v="Говь-Алтай аймаг дахь Цагдаагийн газрын шинэ барилгад багаж, тоног төхөөрөмж, тавилга"/>
    <s v="Гомдлоо эргүүлэн татсан"/>
    <s v="Говь-Алтай аймаг дахь Цагдаагийн газар"/>
    <s v="ХЗДХС"/>
    <s v="6-1/7201"/>
    <s v="2020.11.27"/>
    <d v="7407-06-01T00:00:00"/>
    <s v="Д.Номингэрэл"/>
    <s v="Улсын төсөв"/>
    <n v="49925500"/>
    <m/>
    <m/>
    <m/>
    <m/>
    <m/>
    <m/>
    <x v="0"/>
    <m/>
  </r>
  <r>
    <n v="949"/>
    <d v="2020-11-12T00:00:00"/>
    <s v="Ц.Батзул"/>
    <s v="Э.Билгүүн"/>
    <x v="311"/>
    <d v="2020-11-26T00:00:00"/>
    <s v="Зээлийн барьцаанд байгаа хөрөнгүүдийг олон улсын үнэлгээний стандарт IVS ын дагуу үнэлэх"/>
    <s v="Үнэлгээг дахин хийх"/>
    <s v="Хөгжлийн банк"/>
    <s v="СС"/>
    <s v=" 6-1/7216"/>
    <s v="2020.11.25"/>
    <d v="7393-06-01T00:00:00"/>
    <s v="Э.Билгүүн"/>
    <m/>
    <m/>
    <m/>
    <m/>
    <m/>
    <m/>
    <m/>
    <m/>
    <x v="0"/>
    <m/>
  </r>
  <r>
    <n v="950"/>
    <d v="2020-11-12T00:00:00"/>
    <s v="Ц.Батзул"/>
    <s v="Д.Отгонсүрэн"/>
    <x v="540"/>
    <d v="2020-11-26T00:00:00"/>
    <s v="Сургуулийн дотуур байрны засварын ажил"/>
    <s v="Захиалагчийн шийдвэр үндэслэлтэй"/>
    <s v="Дундговь аймгийн Баянжаргалан сумын ЗДТГ"/>
    <s v="Дундговь аймгийн ЗДТГ"/>
    <s v=" 6-1/7210"/>
    <s v="2020.11.23"/>
    <s v=" 6-1/7341"/>
    <s v="Д.Отгонсүрэн"/>
    <s v="ОНХС"/>
    <n v="30025659"/>
    <m/>
    <m/>
    <m/>
    <m/>
    <m/>
    <m/>
    <x v="0"/>
    <m/>
  </r>
  <r>
    <n v="951"/>
    <d v="2020-11-12T00:00:00"/>
    <s v="Ц.Батзул"/>
    <s v="Э.Билгүүн"/>
    <x v="541"/>
    <d v="2020-11-26T00:00:00"/>
    <s v="Cүхбаатар, Чингэлтэй дүүргийн татварын хэлтсийн барилга угсралтын ажил"/>
    <s v="Гомдлын бүрдүүлбэр дутуу хүлээн авах боломжгүй"/>
    <s v="ТЕГ"/>
    <s v="СС"/>
    <m/>
    <s v="2020.11.19"/>
    <s v=" 6-1/7247"/>
    <s v="Э.Билгүүн"/>
    <m/>
    <m/>
    <m/>
    <m/>
    <m/>
    <m/>
    <m/>
    <m/>
    <x v="0"/>
    <m/>
  </r>
  <r>
    <n v="952"/>
    <d v="2020-11-13T00:00:00"/>
    <s v="Ц.Батзул"/>
    <s v="Г.Мөнхцэцэг"/>
    <x v="542"/>
    <d v="2020-11-27T00:00:00"/>
    <s v="Цэцэрлэгийн барилга 150 ор /Улаанбаатар хот, Сонгинохайрхан дүүрэг,22 дугаар хороо/"/>
    <s v="Үнэлгээг дахин хийх"/>
    <s v="ТХААГ"/>
    <s v="ТХААГ"/>
    <s v=" 6-1/7222"/>
    <s v=" 2020.11.25"/>
    <s v=" 6-1/7342"/>
    <s v="Г.Мөнхцэцэг"/>
    <m/>
    <m/>
    <m/>
    <m/>
    <m/>
    <m/>
    <m/>
    <m/>
    <x v="0"/>
    <m/>
  </r>
  <r>
    <n v="953"/>
    <d v="2020-11-17T00:00:00"/>
    <s v="Ц.Батзул"/>
    <s v="Д.Номингэрэл"/>
    <x v="543"/>
    <d v="2020-12-01T00:00:00"/>
    <s v="Ундны ус нийлүүлэх"/>
    <s v="Өөр бусад"/>
    <s v="Эрдэнэт үйлдвэр ТӨҮГ"/>
    <s v="ТӨБЗГ"/>
    <m/>
    <s v="2020.11.20"/>
    <d v="7303-06-01T00:00:00"/>
    <s v="Д.Номингэрэл"/>
    <s v="Өөрийн хөрөнгө"/>
    <n v="474375000"/>
    <m/>
    <m/>
    <m/>
    <m/>
    <m/>
    <m/>
    <x v="0"/>
    <m/>
  </r>
  <r>
    <n v="954"/>
    <d v="2020-11-17T00:00:00"/>
    <s v="Ц.Батзул"/>
    <s v="Г.Мөнхцэцэг"/>
    <x v="142"/>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s v="Гомдлын бүрдүүлбэр дутуу хүлээн авах боломжгүй"/>
    <s v="ЭМЯ"/>
    <s v="ЭМС"/>
    <s v=" -"/>
    <s v=" 2020.11.23"/>
    <s v=" 6-1/7339"/>
    <s v="Г.Мөнхцэцэг"/>
    <m/>
    <m/>
    <m/>
    <m/>
    <m/>
    <m/>
    <m/>
    <m/>
    <x v="0"/>
    <m/>
  </r>
  <r>
    <n v="955"/>
    <d v="2020-11-18T00:00:00"/>
    <s v="Ц.Батзул"/>
    <s v="Э.Билгүүн"/>
    <x v="544"/>
    <d v="2020-12-02T00:00:00"/>
    <s v="Температур болон зарцуулалтын хувиргагч"/>
    <s v="Үнэлгээг дахин хийх"/>
    <s v="Эрдэнэт үйлдвэр ТӨҮГ"/>
    <s v="ТӨБЗГ"/>
    <s v=" 6-1/7300"/>
    <s v="2020.11.27"/>
    <d v="7429-06-01T00:00:00"/>
    <s v="Э.Билгүүн"/>
    <m/>
    <m/>
    <m/>
    <m/>
    <m/>
    <m/>
    <m/>
    <m/>
    <x v="0"/>
    <m/>
  </r>
  <r>
    <n v="956"/>
    <d v="2020-11-17T00:00:00"/>
    <s v="Ц.Батзул"/>
    <s v="Д.Номингэрэл"/>
    <x v="545"/>
    <d v="2020-12-01T00:00:00"/>
    <s v="Тог баригч худалдан авах"/>
    <s v="Үнэлгээг дахин хийх"/>
    <s v="Улаанбаатар төмөр зам ХНН"/>
    <s v="ТӨБЗГ"/>
    <s v=" 6-1/7244"/>
    <s v="2020.11.25"/>
    <d v="7375-06-01T00:00:00"/>
    <s v="Д.Номингэрэл"/>
    <s v="Өөрийн хөрөнгө"/>
    <n v="30000000"/>
    <m/>
    <m/>
    <m/>
    <m/>
    <m/>
    <m/>
    <x v="0"/>
    <m/>
  </r>
  <r>
    <n v="957"/>
    <d v="2020-11-17T00:00:00"/>
    <s v="Ц.Батзул"/>
    <s v="Э.Билгүүн"/>
    <x v="541"/>
    <d v="2020-12-01T00:00:00"/>
    <s v="Cүхбаатар, Чингэлтэй дүүргийн татварын хэлтсийн барилга угсралтын ажил"/>
    <s v="Гомдлын бүрдүүлбэр дутуу хүлээн авах боломжгүй"/>
    <s v="ТЕГ"/>
    <s v="СС"/>
    <m/>
    <s v="2020.11.23"/>
    <s v=" 6-1/7337"/>
    <s v="Э.Билгүүн"/>
    <m/>
    <m/>
    <m/>
    <m/>
    <m/>
    <m/>
    <m/>
    <m/>
    <x v="0"/>
    <m/>
  </r>
  <r>
    <n v="958"/>
    <d v="2020-11-20T00:00:00"/>
    <s v="Ц.Батзул"/>
    <s v="Г.Мөнхцэцэг"/>
    <x v="546"/>
    <d v="2020-12-04T00:00:00"/>
    <s v="Багийн төвийн барилга /Ховд, Буянт сум, Наранхайрхан баг/"/>
    <s v="Үнэлгээг дахин хийх"/>
    <s v="Ховд аймгийн ОНӨГ"/>
    <s v="Ховд ЗД"/>
    <m/>
    <s v=" 2020.12.03"/>
    <s v=" 6-1/7540"/>
    <s v="Э.Билгүүн"/>
    <m/>
    <m/>
    <m/>
    <m/>
    <m/>
    <m/>
    <m/>
    <m/>
    <x v="0"/>
    <m/>
  </r>
  <r>
    <n v="959"/>
    <d v="2020-11-20T00:00:00"/>
    <s v="Ц.Батзул"/>
    <s v="Г.Мөнхцэцэг"/>
    <x v="547"/>
    <d v="2020-12-04T00:00:00"/>
    <s v="Нэг маягийн ажлын зургаар зохион байгуулах Цэцэрлэгийн барилга, 150 ор /Улаанбаатар, Сонгинохайрхан дүүрэг, 22 дугаар хороо/"/>
    <s v="Гомдлын бүрдүүлбэр дутуу хүлээн авах боломжгүй"/>
    <s v="ТХААГ"/>
    <s v="ТХААГ"/>
    <s v=" -"/>
    <s v=" 2020.11.23"/>
    <s v=" 6-1/7334"/>
    <s v="Э.Билгүүн"/>
    <m/>
    <m/>
    <m/>
    <m/>
    <m/>
    <m/>
    <m/>
    <m/>
    <x v="0"/>
    <m/>
  </r>
  <r>
    <n v="960"/>
    <d v="2020-11-23T00:00:00"/>
    <s v="Ц.Батзул"/>
    <s v="Б.Түвшин"/>
    <x v="548"/>
    <d v="2020-12-07T00:00:00"/>
    <s v="Үйлдвэрлэл, технологийн паркийн дэд бүтэц барьж байгуулах суурь судалгаа, инженер геологи, хөрсний судалгаа хийж гүйцэтгэх"/>
    <s v="Тендер шалгаруулалтыг хүчингүй болгох"/>
    <s v="Эрдэнэт үйлдвэр ТӨҮГ"/>
    <s v="ТӨБЗГ"/>
    <m/>
    <m/>
    <m/>
    <s v="Б.Түвшин"/>
    <m/>
    <m/>
    <m/>
    <m/>
    <m/>
    <m/>
    <m/>
    <m/>
    <x v="0"/>
    <m/>
  </r>
  <r>
    <n v="961"/>
    <d v="2020-11-23T00:00:00"/>
    <s v="Ц.Батзул"/>
    <s v="Э.Билгүүн"/>
    <x v="549"/>
    <d v="2020-12-07T00:00:00"/>
    <s v="ШДП15*21 хацарт бутлуурт шаардлагатай сэлбэг хэрэгсэл"/>
    <s v="Үнэлгээг дахин хийх"/>
    <s v="Эрдэнэт үйлдвэр ТӨҮГ"/>
    <s v="ТӨБЗГ"/>
    <s v=" 6-1/7406"/>
    <s v="2020.12.07"/>
    <s v=" 6-1/7577"/>
    <s v="Э.Билгүүн"/>
    <m/>
    <m/>
    <m/>
    <m/>
    <m/>
    <m/>
    <m/>
    <m/>
    <x v="0"/>
    <m/>
  </r>
  <r>
    <n v="962"/>
    <d v="2020-11-24T00:00:00"/>
    <s v="Ц.Батзул"/>
    <s v="Э.Билгүүн"/>
    <x v="541"/>
    <d v="2020-12-08T00:00:00"/>
    <s v="Cүхбаатар, Чингэлтэй дүүргийн татварын хэлтсийн барилга угсралтын ажил"/>
    <s v="Үнэлгээг дахин хийх"/>
    <s v="ТЕГ"/>
    <s v="СС"/>
    <s v=" 6-1/7493"/>
    <s v="2020.12.04"/>
    <s v=" 6-1/7561"/>
    <s v="Э.Билгүүн"/>
    <m/>
    <m/>
    <m/>
    <m/>
    <m/>
    <m/>
    <m/>
    <m/>
    <x v="0"/>
    <m/>
  </r>
  <r>
    <n v="963"/>
    <d v="2020-11-24T00:00:00"/>
    <s v="Ц.Батзул"/>
    <s v="Б.Түвшин"/>
    <x v="435"/>
    <d v="2020-12-08T00:00:00"/>
    <s v="Лабораторийн шинжилгээний ажил (олон элементийн химийн шинжилгээний ажил)"/>
    <s v="Үнэлгээг дахин хийх"/>
    <s v="Эрдэнэт үйлдвэр ТӨҮГ"/>
    <s v="ТӨБЗГ"/>
    <m/>
    <m/>
    <m/>
    <s v="Б.Түвшин"/>
    <m/>
    <m/>
    <m/>
    <m/>
    <m/>
    <m/>
    <m/>
    <m/>
    <x v="0"/>
    <m/>
  </r>
  <r>
    <n v="964"/>
    <d v="2020-11-24T00:00:00"/>
    <s v="Ц.Батзул"/>
    <s v="Б.Түвшин"/>
    <x v="265"/>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s v="Өөр бусад"/>
    <s v="Монгол Улсад Ковид 19 халдвараас урьдчилан сэргийлэх, эрүүл мэндийн системийн бэлэн байдлыг хангах төсөл"/>
    <s v="ЭМС"/>
    <m/>
    <m/>
    <m/>
    <m/>
    <m/>
    <m/>
    <m/>
    <m/>
    <m/>
    <m/>
    <m/>
    <m/>
    <x v="0"/>
    <m/>
  </r>
  <r>
    <n v="965"/>
    <d v="2020-11-25T00:00:00"/>
    <s v="Ц.Батзул"/>
    <s v="Д.Номингэрэл"/>
    <x v="409"/>
    <d v="2020-12-09T00:00:00"/>
    <s v="Баяжуулах үйлдвэр, хаягдлын аж ахуйн хэсэгийн насосын станцаас СПП-1 хүртэл 1 км урт 1200 мм ган хоолойг 1400 мм-ийн ган хоолойгоор солих"/>
    <s v="Үнэлгээг дахин хийх"/>
    <s v="Эрдэнэт үйлдвэр ТӨҮГ"/>
    <s v="ТӨБЗГ"/>
    <d v="7440-06-01T00:00:00"/>
    <s v="2020.12.08"/>
    <d v="7602-06-01T00:00:00"/>
    <s v="Д.Номингэрэл"/>
    <s v="Өөрийн хөрөнгө"/>
    <n v="2700000000"/>
    <m/>
    <m/>
    <m/>
    <m/>
    <m/>
    <m/>
    <x v="0"/>
    <m/>
  </r>
  <r>
    <n v="966"/>
    <d v="2020-11-25T00:00:00"/>
    <s v="Ц.Батзул"/>
    <s v="Ч.Баярмаа"/>
    <x v="550"/>
    <d v="2020-12-09T00:00:00"/>
    <s v="Орон сууц, нийтийн аж ахуйн удирдах газар ОНӨААТҮГ-ын ажилтнуудыг эрүүл мэндийн үзлэгт хамруулах"/>
    <s v="Үнэлгээг дахин хийх"/>
    <s v="ОСНААУГ"/>
    <s v="НЗДТГ"/>
    <m/>
    <m/>
    <m/>
    <s v="Ч.Баярмаа"/>
    <m/>
    <m/>
    <m/>
    <m/>
    <m/>
    <m/>
    <m/>
    <m/>
    <x v="0"/>
    <m/>
  </r>
  <r>
    <n v="967"/>
    <d v="2020-11-25T00:00:00"/>
    <s v="Ц.Батзул"/>
    <s v="Г.Мөнхцэцэг"/>
    <x v="547"/>
    <d v="2020-12-09T00:00:00"/>
    <s v="Нэг маягийн ажлын зургаар зохион байгуулах Цэцэрлэгийн барилга, 150 ор /Улаанбаатар, Сонгинохайрхан дүүрэг, 22 дугаар хороо/"/>
    <s v="Хуулийн 55 дугаар зүйлийн 55.2-т заасны дагуу шийдвэрлэж хариу өгсөн асуудлаар дахин гаргасан гомдлыг хүлээн авах боломжгүй"/>
    <s v="ТХААГ"/>
    <s v="ТХААГ"/>
    <s v=" -"/>
    <s v=" 2020.12.02"/>
    <s v=" 6-1/7495"/>
    <s v="Г.Мөнхцэцэг"/>
    <m/>
    <m/>
    <m/>
    <m/>
    <m/>
    <m/>
    <m/>
    <m/>
    <x v="0"/>
    <m/>
  </r>
  <r>
    <n v="968"/>
    <d v="2020-11-27T00:00:00"/>
    <s v="Ц.Батзул"/>
    <s v="Б.Түвшин"/>
    <x v="551"/>
    <d v="2020-12-11T00:00:00"/>
    <s v="Зорчигч тээврийн /автобус/ үйлчилгээ үзүүлэх"/>
    <s v="Гомдлын бүрдүүлбэр дутуу хүлээн авах боломжгүй"/>
    <s v="Эрдэнэс тавантолгой ХК"/>
    <s v="УУХҮС"/>
    <m/>
    <m/>
    <m/>
    <s v="Б.Түвшин"/>
    <m/>
    <m/>
    <m/>
    <m/>
    <m/>
    <m/>
    <m/>
    <m/>
    <x v="0"/>
    <m/>
  </r>
  <r>
    <n v="969"/>
    <d v="2020-11-27T00:00:00"/>
    <s v="Ц.Батзул"/>
    <s v="Д.Номингэрэл"/>
    <x v="523"/>
    <d v="2020-12-11T00:00:00"/>
    <s v="Аймгийн төвийн ногоон байгууламжийн хэмжээг нэмэгдүүлж, Даланзадгад сумын цэцэрлэгт хүрээлэн байгуулах"/>
    <s v="Өөр бусад"/>
    <s v="Өмнөговь ЗД"/>
    <s v="Өмнөговь ЗД"/>
    <m/>
    <s v="2020.12.02"/>
    <d v="7498-06-01T00:00:00"/>
    <s v="Д.Номингэрэл"/>
    <s v="Орон нутгийн төсөв"/>
    <n v="1500000000"/>
    <m/>
    <m/>
    <m/>
    <m/>
    <m/>
    <m/>
    <x v="0"/>
    <m/>
  </r>
  <r>
    <n v="970"/>
    <d v="2020-11-27T00:00:00"/>
    <s v="Ц.Батзул"/>
    <s v="Э.Билгүүн"/>
    <x v="329"/>
    <d v="2020-12-11T00:00:00"/>
    <s v="Лазераар зүсэгч машин"/>
    <s v="Үнэлгээг дахин хийх"/>
    <s v="Эрдэнэт үйлдвэр ТӨҮГ"/>
    <s v="ТӨБЗГ"/>
    <s v=" 6-1/7439"/>
    <s v="2020.12.10"/>
    <s v=" 6-1/7640"/>
    <s v="Э.Билгүүн"/>
    <m/>
    <m/>
    <m/>
    <m/>
    <m/>
    <m/>
    <m/>
    <m/>
    <x v="0"/>
    <m/>
  </r>
  <r>
    <n v="971"/>
    <d v="2020-12-02T00:00:00"/>
    <s v="Ц.Батзул"/>
    <s v="Э.Билгүүн"/>
    <x v="67"/>
    <d v="2020-12-16T00:00:00"/>
    <s v="Ажилчдын нормын хувцас худалдан авах"/>
    <s v="Өөр бусад"/>
    <s v="Нийслэлийн Амгалан амаржих газар"/>
    <s v="ЭМС"/>
    <s v=" 6-1/7576"/>
    <s v="2020.12.16"/>
    <s v=" 6-1/7748"/>
    <s v="Э.Билгүүн"/>
    <m/>
    <m/>
    <m/>
    <m/>
    <m/>
    <m/>
    <m/>
    <m/>
    <x v="0"/>
    <m/>
  </r>
  <r>
    <n v="972"/>
    <d v="2020-12-02T00:00:00"/>
    <s v="Ц.Батзул"/>
    <s v="Ч.Баярмаа"/>
    <x v="552"/>
    <d v="2020-12-16T00:00:00"/>
    <s v="Төрийн ордонд хөгжлийн бэрхшээлтэй иргэд саадгүй зорчиход зориулсан өргөх,буулгах механизм суурилуулах засварын ажил"/>
    <s v="Гомдлын бүрдүүлбэр дутуу хүлээн авах боломжгүй"/>
    <s v="Төр, засгийн үйлчилгээг эрхлэх газар"/>
    <s v="ЕС"/>
    <m/>
    <m/>
    <m/>
    <s v="Ч.Баярмаа"/>
    <m/>
    <m/>
    <m/>
    <m/>
    <m/>
    <m/>
    <m/>
    <m/>
    <x v="0"/>
    <m/>
  </r>
  <r>
    <n v="973"/>
    <d v="2020-12-03T00:00:00"/>
    <s v="Ц.Батзул"/>
    <s v="Г.Мөнхцэцэг"/>
    <x v="553"/>
    <d v="2020-12-17T00:00:00"/>
    <s v="Цэцэрлэгийн барилга, 200 ор /Улаанбаатар, Чингэлтэй дүүрэг, 5 дугаар хороо/"/>
    <s v="Хуулийн 55 дугаар зүйлийн 55.2-т заасны дагуу шийдвэрлэж хариу өгсөн асуудлаар дахин гаргасан гомдлыг хүлээн авах боломжгүй"/>
    <s v="ТХААГ"/>
    <s v="ТХААГ"/>
    <s v=" -"/>
    <s v="2020.12.07"/>
    <s v=" 6-1/7574"/>
    <s v="Г.Мөнхцэцэг"/>
    <m/>
    <m/>
    <m/>
    <m/>
    <m/>
    <m/>
    <m/>
    <m/>
    <x v="0"/>
    <m/>
  </r>
  <r>
    <n v="974"/>
    <d v="2020-12-04T00:00:00"/>
    <s v="Ц.Батзул"/>
    <s v="Б.Түвшин"/>
    <x v="383"/>
    <d v="2020-12-18T00:00:00"/>
    <s v="Иж бүрдмэл дэд станц КТП-19,23 MNS 6/0.4kV 2500kVA"/>
    <s v="Үнэлгээг дахин хийх"/>
    <s v="Эрдэнэт үйлдвэр ТӨҮГ"/>
    <s v="ТӨБЗГ"/>
    <m/>
    <m/>
    <m/>
    <m/>
    <m/>
    <m/>
    <m/>
    <m/>
    <m/>
    <m/>
    <m/>
    <m/>
    <x v="0"/>
    <m/>
  </r>
  <r>
    <n v="975"/>
    <d v="2020-12-04T00:00:00"/>
    <s v="Ц.Батзул"/>
    <s v="Б.Түвшин"/>
    <x v="554"/>
    <d v="2020-12-18T00:00:00"/>
    <s v="Иж бүрдмэл дэд станц КТП-19,23 MNS 6/0.4kV 2500kVA"/>
    <s v="Үнэлгээг дахин хийх"/>
    <s v="Эрдэнэт үйлдвэр ТӨҮГ"/>
    <s v="ТӨБЗГ"/>
    <m/>
    <m/>
    <m/>
    <m/>
    <m/>
    <m/>
    <m/>
    <m/>
    <m/>
    <m/>
    <m/>
    <m/>
    <x v="0"/>
    <m/>
  </r>
  <r>
    <n v="976"/>
    <d v="2020-12-04T00:00:00"/>
    <s v="Ц.Батзул"/>
    <s v="Э.Билгүүн"/>
    <x v="26"/>
    <d v="2020-12-18T00:00:00"/>
    <s v="Заслын угсардаг шат нийлүүлэх"/>
    <s v="Гомдол хүлээн авах боломжгүй, шүүхэд хандах"/>
    <s v="Эрдэнэт үйлдвэр ТӨҮГ"/>
    <s v="ТӨБЗГ"/>
    <m/>
    <s v="2020.12.10"/>
    <s v=" 6-1/7641"/>
    <s v="Э.Билгүүн"/>
    <m/>
    <m/>
    <m/>
    <m/>
    <m/>
    <m/>
    <m/>
    <m/>
    <x v="0"/>
    <m/>
  </r>
  <r>
    <n v="977"/>
    <d v="2020-12-04T00:00:00"/>
    <s v="Ц.Батзул"/>
    <s v="Б.Түвшин"/>
    <x v="555"/>
    <d v="2020-12-18T00:00:00"/>
    <s v="Иж бүрдмэл дэд станц КТП-19,23 MNS 6/0.4kV 2500kVA"/>
    <s v="Үнэлгээг дахин хийх"/>
    <s v="Эрдэнэт үйлдвэр ТӨҮГ"/>
    <s v="ТӨБЗГ"/>
    <m/>
    <m/>
    <m/>
    <s v="Б.Түвшин"/>
    <m/>
    <m/>
    <m/>
    <m/>
    <m/>
    <m/>
    <m/>
    <m/>
    <x v="0"/>
    <m/>
  </r>
  <r>
    <n v="978"/>
    <d v="2020-12-10T00:00:00"/>
    <m/>
    <s v="Б.Түвшин"/>
    <x v="555"/>
    <d v="2020-12-24T00:00:00"/>
    <s v="Иж бүрдмэл дэд станц КТП-19,23 MNS 6/0.4kV 2500kVA"/>
    <s v="Үнэлгээг дахин хийх"/>
    <s v="Эрдэнэт үйлдвэр ТӨҮГ"/>
    <s v="ТӨБЗГ"/>
    <m/>
    <m/>
    <m/>
    <s v="Э.Билгүүн"/>
    <m/>
    <m/>
    <m/>
    <m/>
    <m/>
    <m/>
    <m/>
    <m/>
    <x v="0"/>
    <m/>
  </r>
  <r>
    <n v="979"/>
    <d v="2020-12-11T00:00:00"/>
    <m/>
    <s v="Г.Мөнхцэцэг"/>
    <x v="556"/>
    <d v="2020-12-25T00:00:00"/>
    <s v="Нягтруулсан шүүгээ, багаж, эд хогшил нийлүүлэх"/>
    <s v="Үнэлгээг дахин хийх"/>
    <s v="УБЕГ"/>
    <s v="ХЗДХС"/>
    <s v=" 6-1/7757"/>
    <s v="2020.12.22"/>
    <s v=" 6-1/7848"/>
    <s v="Г.Мөнхцэцэг"/>
    <m/>
    <m/>
    <m/>
    <m/>
    <m/>
    <m/>
    <m/>
    <m/>
    <x v="0"/>
    <m/>
  </r>
  <r>
    <n v="980"/>
    <d v="2020-12-11T00:00:00"/>
    <m/>
    <s v="Г.Мөнхцэцэг"/>
    <x v="26"/>
    <d v="2020-12-25T00:00:00"/>
    <s v="Нягтруулсан шүүгээ, багаж, эд хогшил нийлүүлэх Багц 1"/>
    <s v="Үнэлгээг дахин хийх"/>
    <s v="УБЕГ"/>
    <s v="ХЗДХС"/>
    <s v=" 6-1/7757"/>
    <s v="2020.12.22"/>
    <s v=" 6-1/7848"/>
    <s v="Г.Мөнхцэцэг"/>
    <m/>
    <m/>
    <m/>
    <m/>
    <m/>
    <m/>
    <m/>
    <m/>
    <x v="0"/>
    <m/>
  </r>
  <r>
    <n v="981"/>
    <d v="2020-12-14T00:00:00"/>
    <m/>
    <s v="Д.Номингэрэл"/>
    <x v="557"/>
    <d v="2020-12-28T00:00:00"/>
    <s v="Аймгийн төвийн ногоон байгууламжийн хэмжээг нэмэгдүүлж, Даланзадгад сумын цэцэрлэгт хүрээлэн байгуулах"/>
    <s v="Өөр бусад"/>
    <s v="Өмнөговь ЗД"/>
    <s v="Өмнөговь ЗД"/>
    <m/>
    <s v="2020.12.21"/>
    <d v="7838-06-01T00:00:00"/>
    <s v="Д.Номингэрэл"/>
    <s v="Орон нутгийн төсөв"/>
    <n v="1500000000"/>
    <m/>
    <m/>
    <m/>
    <m/>
    <m/>
    <m/>
    <x v="0"/>
    <m/>
  </r>
  <r>
    <n v="982"/>
    <d v="2020-12-17T00:00:00"/>
    <m/>
    <s v="Г.Мөнхцэцэг"/>
    <x v="385"/>
    <d v="2020-12-31T00:00:00"/>
    <s v="Зорчигчийн вагон депоп хими цэвэрлэгээний машин худалдан авах"/>
    <s v="Гомдол хүлээн авах боломжгүй, шүүхэд хандах"/>
    <s v="УБТЗ ХНН"/>
    <s v="ТӨБЗГ"/>
    <s v=" -"/>
    <s v="2020.12.25"/>
    <s v=" 6-1/7968"/>
    <s v="Г.Мөнхцэцэг"/>
    <m/>
    <m/>
    <m/>
    <m/>
    <m/>
    <m/>
    <m/>
    <m/>
    <x v="0"/>
    <m/>
  </r>
  <r>
    <n v="983"/>
    <d v="2020-12-17T00:00:00"/>
    <m/>
    <s v="Ч.Баярмаа"/>
    <x v="558"/>
    <d v="2020-12-31T00:00:00"/>
    <s v="Нөөцийн дизель мотор худалдан авах"/>
    <s v="Үнэлгээг дахин хийх"/>
    <s v="Ховд аймгийн Манхан сумын ЗДТГ"/>
    <s v="Ховд ЗД"/>
    <m/>
    <m/>
    <m/>
    <s v="Ч.Баярмаа"/>
    <m/>
    <m/>
    <m/>
    <m/>
    <m/>
    <m/>
    <m/>
    <m/>
    <x v="0"/>
    <m/>
  </r>
  <r>
    <n v="984"/>
    <d v="2020-12-17T00:00:00"/>
    <m/>
    <s v="Д.Номингэрэл"/>
    <x v="26"/>
    <d v="2020-12-31T00:00:00"/>
    <s v="Завхан аймаг дахь Монголбанкны салбарт сургалтын өрөөний сандал, ширээ нийлүүлэх"/>
    <s v="Үнэлгээг дахин хийх"/>
    <s v="Монголбанк"/>
    <s v="Монголбанк"/>
    <d v="7837-06-01T00:00:00"/>
    <s v="2020.12.25"/>
    <d v="7967-06-01T00:00:00"/>
    <s v="Д.Номингэрэл"/>
    <s v="Өөрийн хөрөнгө"/>
    <n v="20000000"/>
    <m/>
    <m/>
    <m/>
    <m/>
    <m/>
    <m/>
    <x v="0"/>
    <m/>
  </r>
  <r>
    <n v="985"/>
    <d v="2020-12-17T00:00:00"/>
    <m/>
    <s v="Э.Билгүүн"/>
    <x v="559"/>
    <d v="2020-12-31T00:00:00"/>
    <s v="Онцгой байдлын албанд тээврийн хэрэгслийн дугуй худалдан авах"/>
    <s v="Гомдлын бүрдүүлбэр дутуу хүлээн авах боломжгүй"/>
    <s v="ОБЕГ"/>
    <s v="Шадар сайд"/>
    <m/>
    <m/>
    <m/>
    <s v="Э.Билгүүн"/>
    <m/>
    <m/>
    <m/>
    <m/>
    <m/>
    <m/>
    <m/>
    <m/>
    <x v="0"/>
    <m/>
  </r>
  <r>
    <n v="986"/>
    <d v="2020-12-18T00:00:00"/>
    <m/>
    <s v="Ч.Баярмаа"/>
    <x v="550"/>
    <d v="2021-01-01T00:00:00"/>
    <s v="Орон сууц, нийтийн аж ахуйн удирдах газар ОНӨААТҮГ-ын ажилтнуудыг эрүүл мэндийн үзлэгт хамруулах"/>
    <s v="Хуулийн 55 дугаар зүйлийн 55.2-т заасны дагуу шийдвэрлэж хариу өгсөн асуудлаар дахин гаргасан гомдлыг хүлээн авах боломжгүй"/>
    <s v="ОСНААУГ"/>
    <s v="НЗДТГ"/>
    <m/>
    <m/>
    <m/>
    <s v="Ч.Баярмаа"/>
    <m/>
    <m/>
    <m/>
    <m/>
    <m/>
    <m/>
    <m/>
    <m/>
    <x v="0"/>
    <m/>
  </r>
  <r>
    <n v="987"/>
    <d v="2020-12-18T00:00:00"/>
    <m/>
    <s v="Б.Түвшин"/>
    <x v="204"/>
    <d v="2021-01-01T00:00:00"/>
    <s v="Сургуулийн хашаа"/>
    <s v="Үнэлгээг дахин хийх"/>
    <s v="Дундговь аймгийн Хулд сумын ЗДТГ"/>
    <s v="Дундговь ЗД"/>
    <m/>
    <m/>
    <m/>
    <s v="Б.Түвшин"/>
    <m/>
    <m/>
    <m/>
    <m/>
    <m/>
    <m/>
    <m/>
    <m/>
    <x v="0"/>
    <m/>
  </r>
  <r>
    <n v="988"/>
    <d v="2020-12-18T00:00:00"/>
    <m/>
    <s v="Э.Билгүүн"/>
    <x v="560"/>
    <d v="2021-01-01T00:00:00"/>
    <s v="Ачааны вагоны өсгий худалдан авах"/>
    <s v="Үнэлгээг дахин хийх"/>
    <s v="УБТЗ ХНН"/>
    <s v="ТӨБЗГ"/>
    <d v="7852-06-01T00:00:00"/>
    <s v="2020.12.28"/>
    <s v=" 6-1/7991"/>
    <s v="Э.Билгүүн"/>
    <m/>
    <m/>
    <m/>
    <m/>
    <m/>
    <m/>
    <m/>
    <m/>
    <x v="0"/>
    <m/>
  </r>
  <r>
    <n v="989"/>
    <d v="2020-12-18T00:00:00"/>
    <m/>
    <s v="Э.Билгүүн"/>
    <x v="560"/>
    <d v="2021-01-01T00:00:00"/>
    <s v="Хагас вагоны нээлхийн таг худалдан авах"/>
    <s v="Үнэлгээг дахин хийх"/>
    <s v="УБТЗ ХНН"/>
    <s v="ТӨБЗГ"/>
    <d v="7853-06-01T00:00:00"/>
    <s v="2020.12.28"/>
    <s v=" 6-1/7992"/>
    <s v="Э.Билгүүн"/>
    <m/>
    <m/>
    <m/>
    <m/>
    <m/>
    <m/>
    <m/>
    <m/>
    <x v="0"/>
    <m/>
  </r>
  <r>
    <n v="990"/>
    <d v="2020-12-18T00:00:00"/>
    <m/>
    <s v="Д.Номингэрэл"/>
    <x v="561"/>
    <d v="2021-01-01T00:00:00"/>
    <s v="Хүнд хэлбэрийн хөгжлийн бэрхшээлтэй хүүхдийн асрамж, халамжийн төвийн зураг, төсөв /Улаанбаатар, Чингэлтэй дүүрэг/"/>
    <s v="Өөр бусад"/>
    <s v="ХНХЯ"/>
    <s v="ХНХС"/>
    <m/>
    <s v="2020.12.22"/>
    <d v="7849-06-01T00:00:00"/>
    <s v="Д.Номингэрэл"/>
    <s v="Улсын төсөв"/>
    <n v="350000000"/>
    <m/>
    <m/>
    <m/>
    <m/>
    <m/>
    <m/>
    <x v="0"/>
    <m/>
  </r>
  <r>
    <n v="991"/>
    <d v="2020-12-18T00:00:00"/>
    <m/>
    <s v="Д.Отгонсүрэн"/>
    <x v="165"/>
    <d v="2021-01-01T00:00:00"/>
    <s v="Эрүүл мэндийг дэмжих төвд шаардлагатай тоног төхөөрөмж нийлүүлэх"/>
    <s v="Үнэлгээг дахин хийх"/>
    <s v="ЭМЯ"/>
    <s v="ЭМС"/>
    <s v=" 6-1/7889"/>
    <s v="2020.12.25"/>
    <s v=" 6-1/7987"/>
    <s v="Д.Отгонсүрэн "/>
    <s v="Улсын төсөв"/>
    <n v="2450000000"/>
    <m/>
    <m/>
    <m/>
    <m/>
    <m/>
    <m/>
    <x v="0"/>
    <m/>
  </r>
  <r>
    <n v="992"/>
    <d v="2020-12-22T00:00:00"/>
    <m/>
    <s v="Д.Отгонсүрэн"/>
    <x v="139"/>
    <d v="2021-01-05T00:00:00"/>
    <s v="Эрүүл мэндийг дэмжих төвд шаардлагатай хэт авиан оношилгооны тоног төхөөрөмжийн нийлүүлэгчийг сонгон шалгаруулах Багц-5"/>
    <s v="Үнэлгээг дахин хийх"/>
    <s v="ЭМЯ"/>
    <s v="ЭМС"/>
    <s v=" 6-1/7889"/>
    <s v="2020.12.25"/>
    <s v=" 6-1/7987"/>
    <s v="Д.Отгонсүрэн "/>
    <s v="Улсын төсөв"/>
    <n v="2450000000"/>
    <m/>
    <m/>
    <m/>
    <m/>
    <m/>
    <m/>
    <x v="0"/>
    <m/>
  </r>
  <r>
    <n v="993"/>
    <d v="2020-12-22T00:00:00"/>
    <m/>
    <s v="Д.Номингэрэл"/>
    <x v="562"/>
    <d v="2021-01-05T00:00:00"/>
    <s v="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
    <s v="Өөр бусад"/>
    <s v="БОАЖЯ"/>
    <s v="БОАЖС"/>
    <m/>
    <s v="2020.12.28"/>
    <s v=" 6-1/7990"/>
    <s v="Д.Номингэрэл"/>
    <m/>
    <m/>
    <m/>
    <m/>
    <m/>
    <m/>
    <m/>
    <m/>
    <x v="0"/>
    <m/>
  </r>
  <r>
    <n v="994"/>
    <d v="2020-12-22T00:00:00"/>
    <m/>
    <s v="Г.Мөнхцэцэг"/>
    <x v="563"/>
    <d v="2021-01-05T00:00:00"/>
    <s v="Тусгай зориулалт бүхий фанера нийлүүлэх"/>
    <s v="Гомдлын бүрдүүлбэр дутуу хүлээн авах боломжгүй"/>
    <s v="Эрдэнэт үйлдвэр ТӨҮГ"/>
    <s v="ТӨБЗГ"/>
    <s v=" -"/>
    <s v="2020.12.28"/>
    <s v=" 6-1/7995"/>
    <s v="Г.Мөнхцэцэг"/>
    <m/>
    <m/>
    <m/>
    <m/>
    <m/>
    <m/>
    <m/>
    <m/>
    <x v="0"/>
    <m/>
  </r>
  <r>
    <n v="995"/>
    <d v="2020-12-23T00:00:00"/>
    <m/>
    <s v="Д.Номингэрэл"/>
    <x v="255"/>
    <d v="2021-01-06T00:00:00"/>
    <s v="Улсын филармонид хөгжлийн зэмсэг нийлүүлэх Багц 1, 2, 3"/>
    <s v="Үнэлгээг дахин хийх"/>
    <s v="Соёлын яам"/>
    <s v="Соёлын сайд"/>
    <s v=" 6-1/7965 "/>
    <s v="2021.01.06"/>
    <d v="1939-06-01T00:00:00"/>
    <s v="Д.Номингэрэл"/>
    <s v="Сан "/>
    <n v="1763000000"/>
    <m/>
    <m/>
    <m/>
    <m/>
    <m/>
    <m/>
    <x v="0"/>
    <m/>
  </r>
  <r>
    <n v="996"/>
    <d v="2020-12-23T00:00:00"/>
    <m/>
    <s v="Г.Мөнхцэцэг"/>
    <x v="42"/>
    <d v="2021-01-06T00:00:00"/>
    <s v="Биеийн тамир, спортын салбарын цахим хурлын тоног төхөөрөмж, тавилга эд хогшил нийлүүлэх"/>
    <s v="Үнэлгээг дахин хийх"/>
    <s v="Биеийн тамир спортын улсын хороо"/>
    <s v="БСШУСС"/>
    <s v=" 6-1/7993"/>
    <s v="2020.12.31"/>
    <s v=" 6-1/8113"/>
    <s v="Г.Мөнхцэцэг"/>
    <m/>
    <m/>
    <m/>
    <m/>
    <m/>
    <m/>
    <m/>
    <m/>
    <x v="0"/>
    <m/>
  </r>
  <r>
    <n v="997"/>
    <d v="2020-12-23T00:00:00"/>
    <m/>
    <s v="Г.Мөнхцэцэг"/>
    <x v="42"/>
    <d v="2021-01-06T00:00:00"/>
    <s v="Биеийн тамир, спортын салбарын цахим хурлын тоног төхөөрөмж, тавилга эд хогшил нийлүүлэх Багц 2 Цахим хурлын тоног төхөөрөмж"/>
    <s v="Үнэлгээг дахин хийх"/>
    <s v="Биеийн тамир спортын улсын хороо"/>
    <s v="БСШУСС"/>
    <s v=" 6-1/7993"/>
    <s v="2020.12.31"/>
    <s v=" 6-1/8113"/>
    <s v="Г.Мөнхцэцэг"/>
    <m/>
    <m/>
    <m/>
    <m/>
    <m/>
    <m/>
    <m/>
    <m/>
    <x v="0"/>
    <m/>
  </r>
  <r>
    <n v="998"/>
    <d v="2020-12-23T00:00:00"/>
    <m/>
    <s v="Д.Отгонсүрэн"/>
    <x v="564"/>
    <d v="2021-01-06T00:00:00"/>
    <s v="Төв болон орон нутгийн аэродромын засвар арчлалтад шаардлагатай хүйтэн асфальт нийлүүлэх 17500 кг нийлүүлэх"/>
    <s v="Үнэлгээг дахин хийх"/>
    <s v="Иргэний нисэхийн ерөнхий газар"/>
    <s v="ЗТХС"/>
    <s v=" 6-1/7966"/>
    <s v="2020.12.31"/>
    <s v=" 6-1/8115"/>
    <s v="Д.Отгонсүрэн "/>
    <s v="Улсын төсөв"/>
    <n v="66500000"/>
    <m/>
    <m/>
    <m/>
    <m/>
    <m/>
    <m/>
    <x v="0"/>
    <m/>
  </r>
  <r>
    <n v="999"/>
    <d v="2020-12-23T00:00:00"/>
    <m/>
    <s v="Г.Мөнхцэцэг"/>
    <x v="19"/>
    <d v="2021-01-06T00:00:00"/>
    <s v="Хос дугуй угсралтын нарийн хэмжүүрийн багаж худалдаг авах"/>
    <s v="Үнэлгээг дахин хийх"/>
    <s v="УБТЗ ХНН"/>
    <s v="ТӨБЗГ"/>
    <m/>
    <s v=" 2021.01.05"/>
    <s v=" 6-1/13"/>
    <s v="Г.Мөнхцэцэг"/>
    <m/>
    <m/>
    <m/>
    <m/>
    <m/>
    <m/>
    <m/>
    <m/>
    <x v="0"/>
    <m/>
  </r>
  <r>
    <n v="1000"/>
    <d v="2020-12-24T00:00:00"/>
    <m/>
    <s v="Д.Номингэрэл"/>
    <x v="229"/>
    <d v="2021-01-07T00:00:00"/>
    <s v="Улсын филармонид хөгжлийн зэмсэг нийлүүлэх Багц 4 Улсын филармонийн үндэсний хөгжлийн зэмсэг шинэчлэх"/>
    <s v="Үнэлгээг дахин хийх"/>
    <s v="Соёлын яам"/>
    <s v="Соёлын сайд"/>
    <d v="7965-06-01T00:00:00"/>
    <s v="2021.01.06"/>
    <d v="1939-06-01T00:00:00"/>
    <s v="Д.Номингэрэл"/>
    <s v="Сан "/>
    <n v="1763000000"/>
    <m/>
    <m/>
    <m/>
    <m/>
    <m/>
    <m/>
    <x v="0"/>
    <m/>
  </r>
  <r>
    <n v="1001"/>
    <d v="2020-12-25T00:00:00"/>
    <m/>
    <s v="Д.Номингэрэл"/>
    <x v="30"/>
    <d v="2021-01-08T00:00:00"/>
    <s v="Нийслэлийн эрүүл мэндийн газарт лабораторийн урвалж, оношлуур, сорьц авах хэрэгсэл нийлүүлэх Багц 5 &quot;Шинэ коронавирус Sars Cov-2 халдварын сорьц авах багц&quot; "/>
    <s v="Гомдлын бүрдүүлбэр дутуу хүлээн авах боломжгүй"/>
    <s v="Нийслэлийн эрүүл мэндийн газар"/>
    <s v="ЭМС"/>
    <m/>
    <s v="2020.12.31"/>
    <s v=" 6-1/8112"/>
    <s v="Д.Номингэрэл"/>
    <s v="Улсын төсөв"/>
    <n v="788550000"/>
    <m/>
    <m/>
    <m/>
    <m/>
    <m/>
    <m/>
    <x v="0"/>
    <m/>
  </r>
  <r>
    <n v="1002"/>
    <d v="2020-12-25T00:00:00"/>
    <m/>
    <s v="Г.Мөнхцэцэг"/>
    <x v="71"/>
    <d v="2021-01-08T00:00:00"/>
    <s v="Автомат цонх засварын ажил"/>
    <s v="Үнэлгээг дахин хийх"/>
    <s v="УБТЗ ХНН"/>
    <s v="ТӨБЗГ"/>
    <s v=" 6-1/8116"/>
    <s v=" 2021.01.08"/>
    <s v=" 6-1/49"/>
    <s v="Г.Мөнхцэцэг"/>
    <m/>
    <m/>
    <m/>
    <m/>
    <m/>
    <m/>
    <m/>
    <m/>
    <x v="0"/>
    <m/>
  </r>
  <r>
    <n v="1003"/>
    <d v="2020-12-28T00:00:00"/>
    <m/>
    <s v="Э.Билгүүн"/>
    <x v="475"/>
    <d v="2021-01-11T00:00:00"/>
    <s v="Тусгай тоноглол нийлүүлэх"/>
    <s v="Үнэлгээг дахин хийх"/>
    <s v="Эрдэнэт үйлдвэр ТӨҮГ"/>
    <s v="ТӨБЗГ"/>
    <m/>
    <s v="2020.01.11"/>
    <s v=" 6-1/69"/>
    <s v="Э.Билгүүн"/>
    <m/>
    <m/>
    <m/>
    <m/>
    <m/>
    <m/>
    <m/>
    <m/>
    <x v="0"/>
    <m/>
  </r>
  <r>
    <n v="1004"/>
    <d v="2020-12-28T00:00:00"/>
    <m/>
    <s v="Г.Мөнхцэцэг"/>
    <x v="67"/>
    <d v="2021-01-11T00:00:00"/>
    <s v="Холбоо, навигаци, ажиглалтын албаны инженер, техникийн ажилтнуудн хөдөлмөр хамгааллын хувцас нийлүүлэх"/>
    <s v="Захиалагчийн шийдвэр үндэслэлтэй"/>
    <s v="ИНЕГ"/>
    <s v="ЗТХС"/>
    <m/>
    <s v=" 2021.01.08"/>
    <s v=" 6-1/50"/>
    <s v="Г.Мөнхцэцэг"/>
    <m/>
    <m/>
    <m/>
    <m/>
    <m/>
    <m/>
    <m/>
    <m/>
    <x v="0"/>
    <m/>
  </r>
  <r>
    <n v="1005"/>
    <d v="2020-12-30T00:00:00"/>
    <m/>
    <s v="Д.Номингэрэл"/>
    <x v="565"/>
    <d v="2021-01-13T00:00:00"/>
    <s v="Хүчний трансформатор 80 мва"/>
    <s v="Захиалагчийн шийдвэр үндэслэлтэй"/>
    <s v="Эрдэнэт үйлдвэр ТӨҮГ"/>
    <s v="ТӨБЗГ"/>
    <d v="8126-06-01T00:00:00"/>
    <s v="2020.01.11"/>
    <s v=" 6-1/70"/>
    <s v="Д.Номингэрэл"/>
    <s v="Өөрийн хөрөнгө"/>
    <n v="4371300000"/>
    <m/>
    <s v="ХААН банк"/>
    <n v="20201118130011"/>
    <n v="20000000"/>
    <m/>
    <m/>
    <x v="2"/>
    <m/>
  </r>
  <r>
    <n v="1006"/>
    <d v="2020-12-30T00:00:00"/>
    <m/>
    <s v="Э.Билгүүн"/>
    <x v="566"/>
    <d v="2021-01-13T00:00:00"/>
    <s v="Дотоод хяналтын камер"/>
    <s v="Өөр бусад"/>
    <s v="Дундговь аймгийн Говийн ирээдүй цогцолбор сургууль"/>
    <s v="Дундговь аймгийн ЗДТГ"/>
    <m/>
    <m/>
    <m/>
    <s v="Э.Билгүүн"/>
    <m/>
    <m/>
    <m/>
    <m/>
    <m/>
    <m/>
    <m/>
    <m/>
    <x v="0"/>
    <m/>
  </r>
  <r>
    <n v="1007"/>
    <d v="2020-12-30T00:00:00"/>
    <m/>
    <s v="Э.Билгүүн"/>
    <x v="566"/>
    <d v="2021-01-13T00:00:00"/>
    <s v="Нийтийн эзэмшлийн талбайд камер нэмэх"/>
    <s v="Өөр бусад"/>
    <s v="Өмнөговь аймгийн Манлай сумын ЗДТГ"/>
    <s v="Өмнөговь ЗД"/>
    <m/>
    <m/>
    <m/>
    <s v="Э.Билгүүн"/>
    <m/>
    <m/>
    <m/>
    <m/>
    <m/>
    <m/>
    <m/>
    <m/>
    <x v="0"/>
    <m/>
  </r>
  <r>
    <n v="1008"/>
    <d v="2020-12-30T00:00:00"/>
    <m/>
    <s v="Г.Мөнхцэцэг"/>
    <x v="567"/>
    <d v="2021-01-13T00:00:00"/>
    <s v="Сурагчийн ширээ сандал нийлүүлэх"/>
    <s v="Тендер шалгаруулалтыг хүчингүй болгох"/>
    <s v="Дундговь аймгийн Цагаандэлгэр сумын ЗДТГ"/>
    <s v="Дундговь аймгийн ЗДТГ"/>
    <m/>
    <s v=" 2021.01.08"/>
    <s v=" 6-1/51"/>
    <s v="Г.Мөнхцэцэг"/>
    <m/>
    <m/>
    <m/>
    <m/>
    <m/>
    <m/>
    <m/>
    <m/>
    <x v="0"/>
    <m/>
  </r>
  <r>
    <n v="1009"/>
    <d v="2020-12-30T00:00:00"/>
    <m/>
    <s v="Д.Номингэрэл"/>
    <x v="19"/>
    <d v="2021-01-13T00:00:00"/>
    <s v="Хатуу хайлш Pramet нийлүүлэх"/>
    <s v="Үнэлгээг дахин хийх"/>
    <s v="Эрдэнэт үйлдвэр ТӨҮГ"/>
    <s v="ТӨБЗГ"/>
    <s v="6-1/12"/>
    <s v="2020.01.13"/>
    <s v="6-1/121"/>
    <s v="Д.Номингэрэл"/>
    <s v="Өөрийн хөрөнгө"/>
    <n v="322130520"/>
    <m/>
    <m/>
    <m/>
    <m/>
    <m/>
    <m/>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00B93E0-2A05-4381-AF35-B8CB5E1EE034}" name="PivotTable1"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B88" firstHeaderRow="1" firstDataRow="1" firstDataCol="1"/>
  <pivotFields count="23">
    <pivotField showAll="0"/>
    <pivotField numFmtId="164" showAll="0"/>
    <pivotField showAll="0"/>
    <pivotField axis="axisRow" showAll="0">
      <items count="11">
        <item x="2"/>
        <item x="4"/>
        <item x="7"/>
        <item x="6"/>
        <item x="3"/>
        <item x="0"/>
        <item x="9"/>
        <item x="5"/>
        <item x="1"/>
        <item x="8"/>
        <item t="default"/>
      </items>
    </pivotField>
    <pivotField dataField="1" showAll="0">
      <items count="561">
        <item x="473"/>
        <item x="491"/>
        <item x="167"/>
        <item x="270"/>
        <item x="67"/>
        <item x="454"/>
        <item x="546"/>
        <item x="101"/>
        <item x="181"/>
        <item x="511"/>
        <item x="479"/>
        <item x="200"/>
        <item x="339"/>
        <item x="425"/>
        <item x="38"/>
        <item x="82"/>
        <item x="121"/>
        <item x="326"/>
        <item x="320"/>
        <item x="392"/>
        <item x="518"/>
        <item x="51"/>
        <item x="435"/>
        <item x="399"/>
        <item x="559"/>
        <item x="221"/>
        <item x="168"/>
        <item x="206"/>
        <item x="531"/>
        <item x="307"/>
        <item x="368"/>
        <item x="417"/>
        <item x="195"/>
        <item x="507"/>
        <item x="0"/>
        <item x="162"/>
        <item x="400"/>
        <item x="218"/>
        <item x="449"/>
        <item x="234"/>
        <item x="412"/>
        <item x="395"/>
        <item x="377"/>
        <item x="27"/>
        <item x="130"/>
        <item x="197"/>
        <item x="393"/>
        <item x="29"/>
        <item x="467"/>
        <item x="372"/>
        <item x="453"/>
        <item x="180"/>
        <item x="407"/>
        <item x="330"/>
        <item x="492"/>
        <item x="205"/>
        <item x="379"/>
        <item x="10"/>
        <item x="514"/>
        <item x="178"/>
        <item x="71"/>
        <item x="312"/>
        <item x="490"/>
        <item x="420"/>
        <item x="100"/>
        <item x="192"/>
        <item x="112"/>
        <item x="59"/>
        <item x="553"/>
        <item x="516"/>
        <item x="18"/>
        <item x="15"/>
        <item x="28"/>
        <item x="324"/>
        <item x="537"/>
        <item x="440"/>
        <item x="156"/>
        <item x="50"/>
        <item x="352"/>
        <item x="113"/>
        <item x="42"/>
        <item x="545"/>
        <item x="530"/>
        <item x="194"/>
        <item x="280"/>
        <item x="452"/>
        <item x="41"/>
        <item x="541"/>
        <item x="365"/>
        <item x="14"/>
        <item x="488"/>
        <item x="396"/>
        <item x="137"/>
        <item x="170"/>
        <item x="84"/>
        <item x="497"/>
        <item x="313"/>
        <item x="163"/>
        <item x="184"/>
        <item x="247"/>
        <item x="398"/>
        <item x="474"/>
        <item x="299"/>
        <item x="456"/>
        <item x="523"/>
        <item x="346"/>
        <item x="155"/>
        <item x="321"/>
        <item x="43"/>
        <item x="177"/>
        <item x="52"/>
        <item x="267"/>
        <item x="54"/>
        <item x="80"/>
        <item x="253"/>
        <item x="258"/>
        <item x="87"/>
        <item x="109"/>
        <item x="517"/>
        <item x="465"/>
        <item x="424"/>
        <item x="394"/>
        <item x="259"/>
        <item x="504"/>
        <item x="383"/>
        <item x="203"/>
        <item x="266"/>
        <item x="243"/>
        <item x="145"/>
        <item x="535"/>
        <item x="332"/>
        <item x="482"/>
        <item x="26"/>
        <item x="273"/>
        <item x="53"/>
        <item x="216"/>
        <item x="301"/>
        <item x="364"/>
        <item x="543"/>
        <item x="529"/>
        <item x="107"/>
        <item x="116"/>
        <item x="329"/>
        <item x="386"/>
        <item x="21"/>
        <item x="250"/>
        <item x="344"/>
        <item x="385"/>
        <item x="302"/>
        <item x="498"/>
        <item x="213"/>
        <item x="295"/>
        <item x="509"/>
        <item x="434"/>
        <item x="540"/>
        <item x="305"/>
        <item x="144"/>
        <item x="436"/>
        <item x="390"/>
        <item x="232"/>
        <item x="354"/>
        <item x="164"/>
        <item x="528"/>
        <item x="515"/>
        <item x="12"/>
        <item x="120"/>
        <item x="532"/>
        <item x="318"/>
        <item x="264"/>
        <item x="5"/>
        <item x="522"/>
        <item x="136"/>
        <item x="353"/>
        <item x="343"/>
        <item x="426"/>
        <item x="185"/>
        <item x="373"/>
        <item x="510"/>
        <item x="202"/>
        <item x="315"/>
        <item x="283"/>
        <item x="495"/>
        <item x="416"/>
        <item x="271"/>
        <item x="159"/>
        <item x="139"/>
        <item x="117"/>
        <item x="72"/>
        <item x="288"/>
        <item x="77"/>
        <item x="188"/>
        <item x="538"/>
        <item x="361"/>
        <item x="459"/>
        <item x="411"/>
        <item x="108"/>
        <item x="230"/>
        <item x="450"/>
        <item x="256"/>
        <item x="557"/>
        <item x="413"/>
        <item x="224"/>
        <item x="347"/>
        <item x="151"/>
        <item x="334"/>
        <item x="287"/>
        <item x="464"/>
        <item x="211"/>
        <item x="225"/>
        <item x="97"/>
        <item x="207"/>
        <item x="462"/>
        <item x="128"/>
        <item x="432"/>
        <item x="388"/>
        <item x="314"/>
        <item x="252"/>
        <item x="290"/>
        <item x="157"/>
        <item x="34"/>
        <item x="260"/>
        <item x="13"/>
        <item x="414"/>
        <item x="89"/>
        <item x="25"/>
        <item x="61"/>
        <item x="431"/>
        <item x="125"/>
        <item x="391"/>
        <item x="32"/>
        <item x="552"/>
        <item x="445"/>
        <item x="471"/>
        <item x="363"/>
        <item x="20"/>
        <item x="382"/>
        <item x="79"/>
        <item x="66"/>
        <item x="56"/>
        <item x="278"/>
        <item x="122"/>
        <item x="106"/>
        <item x="286"/>
        <item x="153"/>
        <item x="296"/>
        <item x="269"/>
        <item x="172"/>
        <item x="212"/>
        <item x="547"/>
        <item x="285"/>
        <item x="96"/>
        <item x="154"/>
        <item x="68"/>
        <item x="249"/>
        <item x="349"/>
        <item x="500"/>
        <item x="86"/>
        <item x="2"/>
        <item x="279"/>
        <item x="536"/>
        <item x="22"/>
        <item x="423"/>
        <item x="94"/>
        <item x="193"/>
        <item x="126"/>
        <item x="48"/>
        <item x="3"/>
        <item x="30"/>
        <item x="214"/>
        <item x="210"/>
        <item x="65"/>
        <item x="520"/>
        <item x="505"/>
        <item x="534"/>
        <item x="291"/>
        <item x="8"/>
        <item x="350"/>
        <item x="69"/>
        <item x="75"/>
        <item x="311"/>
        <item x="190"/>
        <item x="281"/>
        <item x="410"/>
        <item x="262"/>
        <item x="244"/>
        <item x="245"/>
        <item x="9"/>
        <item x="39"/>
        <item x="99"/>
        <item x="263"/>
        <item x="480"/>
        <item x="129"/>
        <item x="148"/>
        <item x="37"/>
        <item x="397"/>
        <item x="429"/>
        <item x="408"/>
        <item x="90"/>
        <item x="292"/>
        <item x="24"/>
        <item x="142"/>
        <item x="199"/>
        <item x="402"/>
        <item x="132"/>
        <item x="483"/>
        <item x="60"/>
        <item x="355"/>
        <item x="457"/>
        <item x="223"/>
        <item x="179"/>
        <item x="366"/>
        <item x="248"/>
        <item x="76"/>
        <item x="140"/>
        <item x="442"/>
        <item x="171"/>
        <item x="231"/>
        <item x="544"/>
        <item x="460"/>
        <item x="481"/>
        <item x="147"/>
        <item x="118"/>
        <item x="102"/>
        <item x="477"/>
        <item x="345"/>
        <item x="33"/>
        <item x="341"/>
        <item x="127"/>
        <item x="496"/>
        <item x="161"/>
        <item x="524"/>
        <item x="446"/>
        <item x="526"/>
        <item x="186"/>
        <item x="284"/>
        <item x="550"/>
        <item x="208"/>
        <item x="196"/>
        <item x="300"/>
        <item x="489"/>
        <item x="475"/>
        <item x="333"/>
        <item x="521"/>
        <item x="554"/>
        <item x="447"/>
        <item x="233"/>
        <item x="439"/>
        <item x="46"/>
        <item x="255"/>
        <item x="513"/>
        <item x="204"/>
        <item x="357"/>
        <item x="403"/>
        <item x="146"/>
        <item x="351"/>
        <item x="367"/>
        <item x="187"/>
        <item x="539"/>
        <item x="124"/>
        <item x="468"/>
        <item x="336"/>
        <item x="4"/>
        <item x="265"/>
        <item x="158"/>
        <item x="55"/>
        <item x="328"/>
        <item x="95"/>
        <item x="319"/>
        <item x="503"/>
        <item x="220"/>
        <item x="487"/>
        <item x="40"/>
        <item x="183"/>
        <item x="165"/>
        <item x="64"/>
        <item x="478"/>
        <item x="169"/>
        <item x="451"/>
        <item x="277"/>
        <item x="131"/>
        <item x="49"/>
        <item x="272"/>
        <item x="175"/>
        <item x="160"/>
        <item x="472"/>
        <item x="237"/>
        <item x="217"/>
        <item x="401"/>
        <item x="374"/>
        <item x="115"/>
        <item x="556"/>
        <item x="358"/>
        <item x="470"/>
        <item x="519"/>
        <item x="378"/>
        <item x="548"/>
        <item x="105"/>
        <item x="293"/>
        <item x="310"/>
        <item x="375"/>
        <item x="17"/>
        <item x="36"/>
        <item x="44"/>
        <item x="1"/>
        <item x="85"/>
        <item x="342"/>
        <item x="63"/>
        <item x="499"/>
        <item x="45"/>
        <item x="551"/>
        <item x="438"/>
        <item x="78"/>
        <item x="306"/>
        <item x="70"/>
        <item x="227"/>
        <item x="370"/>
        <item x="549"/>
        <item x="114"/>
        <item x="443"/>
        <item x="304"/>
        <item x="340"/>
        <item x="35"/>
        <item x="119"/>
        <item x="92"/>
        <item x="338"/>
        <item x="228"/>
        <item x="337"/>
        <item x="241"/>
        <item x="235"/>
        <item x="376"/>
        <item x="389"/>
        <item x="152"/>
        <item x="236"/>
        <item x="494"/>
        <item x="501"/>
        <item x="485"/>
        <item x="359"/>
        <item x="297"/>
        <item x="74"/>
        <item x="448"/>
        <item x="93"/>
        <item x="525"/>
        <item x="174"/>
        <item x="58"/>
        <item x="23"/>
        <item x="360"/>
        <item x="62"/>
        <item x="219"/>
        <item x="134"/>
        <item x="512"/>
        <item x="189"/>
        <item x="251"/>
        <item x="409"/>
        <item x="327"/>
        <item x="257"/>
        <item x="201"/>
        <item x="73"/>
        <item x="173"/>
        <item x="380"/>
        <item x="419"/>
        <item x="135"/>
        <item x="166"/>
        <item x="83"/>
        <item x="325"/>
        <item x="309"/>
        <item x="406"/>
        <item x="466"/>
        <item x="369"/>
        <item x="484"/>
        <item x="98"/>
        <item x="422"/>
        <item x="458"/>
        <item x="371"/>
        <item x="198"/>
        <item x="261"/>
        <item x="123"/>
        <item x="322"/>
        <item x="133"/>
        <item x="430"/>
        <item x="57"/>
        <item x="384"/>
        <item x="316"/>
        <item x="143"/>
        <item x="461"/>
        <item x="141"/>
        <item x="437"/>
        <item x="463"/>
        <item x="6"/>
        <item x="441"/>
        <item x="508"/>
        <item x="298"/>
        <item x="103"/>
        <item x="81"/>
        <item x="308"/>
        <item x="254"/>
        <item x="275"/>
        <item x="176"/>
        <item x="110"/>
        <item x="182"/>
        <item x="476"/>
        <item x="348"/>
        <item x="506"/>
        <item x="240"/>
        <item x="323"/>
        <item x="502"/>
        <item x="111"/>
        <item x="542"/>
        <item x="415"/>
        <item x="7"/>
        <item x="289"/>
        <item x="268"/>
        <item x="19"/>
        <item x="294"/>
        <item x="433"/>
        <item x="222"/>
        <item x="533"/>
        <item x="486"/>
        <item x="229"/>
        <item x="104"/>
        <item x="274"/>
        <item x="381"/>
        <item x="331"/>
        <item x="11"/>
        <item x="246"/>
        <item x="527"/>
        <item x="282"/>
        <item x="215"/>
        <item x="387"/>
        <item x="16"/>
        <item x="209"/>
        <item x="356"/>
        <item x="317"/>
        <item x="418"/>
        <item x="88"/>
        <item x="428"/>
        <item x="238"/>
        <item x="303"/>
        <item x="150"/>
        <item x="362"/>
        <item x="469"/>
        <item x="335"/>
        <item x="47"/>
        <item x="427"/>
        <item x="455"/>
        <item x="405"/>
        <item x="558"/>
        <item x="191"/>
        <item x="239"/>
        <item x="404"/>
        <item x="444"/>
        <item x="138"/>
        <item x="91"/>
        <item x="149"/>
        <item x="555"/>
        <item x="31"/>
        <item x="421"/>
        <item x="226"/>
        <item x="493"/>
        <item x="242"/>
        <item x="276"/>
        <item t="default"/>
      </items>
    </pivotField>
    <pivotField showAll="0"/>
    <pivotField showAll="0"/>
    <pivotField axis="axisRow" multipleItemSelectionAllowed="1" showAll="0">
      <items count="14">
        <item x="4"/>
        <item x="7"/>
        <item x="10"/>
        <item x="2"/>
        <item x="11"/>
        <item x="6"/>
        <item x="8"/>
        <item x="1"/>
        <item x="3"/>
        <item x="5"/>
        <item x="0"/>
        <item x="9"/>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7"/>
    <field x="3"/>
  </rowFields>
  <rowItems count="85">
    <i>
      <x/>
    </i>
    <i r="1">
      <x/>
    </i>
    <i r="1">
      <x v="1"/>
    </i>
    <i r="1">
      <x v="3"/>
    </i>
    <i r="1">
      <x v="4"/>
    </i>
    <i r="1">
      <x v="5"/>
    </i>
    <i r="1">
      <x v="7"/>
    </i>
    <i r="1">
      <x v="8"/>
    </i>
    <i>
      <x v="1"/>
    </i>
    <i r="1">
      <x/>
    </i>
    <i r="1">
      <x v="1"/>
    </i>
    <i r="1">
      <x v="2"/>
    </i>
    <i r="1">
      <x v="3"/>
    </i>
    <i r="1">
      <x v="4"/>
    </i>
    <i r="1">
      <x v="5"/>
    </i>
    <i r="1">
      <x v="7"/>
    </i>
    <i r="1">
      <x v="8"/>
    </i>
    <i r="1">
      <x v="9"/>
    </i>
    <i>
      <x v="2"/>
    </i>
    <i r="1">
      <x/>
    </i>
    <i>
      <x v="3"/>
    </i>
    <i r="1">
      <x/>
    </i>
    <i r="1">
      <x v="1"/>
    </i>
    <i r="1">
      <x v="2"/>
    </i>
    <i r="1">
      <x v="3"/>
    </i>
    <i r="1">
      <x v="4"/>
    </i>
    <i r="1">
      <x v="5"/>
    </i>
    <i r="1">
      <x v="8"/>
    </i>
    <i r="1">
      <x v="9"/>
    </i>
    <i>
      <x v="4"/>
    </i>
    <i r="1">
      <x v="9"/>
    </i>
    <i>
      <x v="5"/>
    </i>
    <i r="1">
      <x/>
    </i>
    <i r="1">
      <x v="1"/>
    </i>
    <i r="1">
      <x v="3"/>
    </i>
    <i r="1">
      <x v="4"/>
    </i>
    <i>
      <x v="6"/>
    </i>
    <i r="1">
      <x/>
    </i>
    <i r="1">
      <x v="1"/>
    </i>
    <i r="1">
      <x v="5"/>
    </i>
    <i>
      <x v="7"/>
    </i>
    <i r="1">
      <x/>
    </i>
    <i r="1">
      <x v="1"/>
    </i>
    <i r="1">
      <x v="3"/>
    </i>
    <i r="1">
      <x v="4"/>
    </i>
    <i r="1">
      <x v="5"/>
    </i>
    <i r="1">
      <x v="7"/>
    </i>
    <i r="1">
      <x v="8"/>
    </i>
    <i r="1">
      <x v="9"/>
    </i>
    <i>
      <x v="8"/>
    </i>
    <i r="1">
      <x/>
    </i>
    <i r="1">
      <x v="1"/>
    </i>
    <i r="1">
      <x v="2"/>
    </i>
    <i r="1">
      <x v="3"/>
    </i>
    <i r="1">
      <x v="4"/>
    </i>
    <i r="1">
      <x v="5"/>
    </i>
    <i r="1">
      <x v="6"/>
    </i>
    <i r="1">
      <x v="8"/>
    </i>
    <i>
      <x v="9"/>
    </i>
    <i r="1">
      <x/>
    </i>
    <i r="1">
      <x v="1"/>
    </i>
    <i r="1">
      <x v="3"/>
    </i>
    <i r="1">
      <x v="4"/>
    </i>
    <i r="1">
      <x v="5"/>
    </i>
    <i r="1">
      <x v="8"/>
    </i>
    <i r="1">
      <x v="9"/>
    </i>
    <i>
      <x v="10"/>
    </i>
    <i r="1">
      <x/>
    </i>
    <i r="1">
      <x v="1"/>
    </i>
    <i r="1">
      <x v="2"/>
    </i>
    <i r="1">
      <x v="3"/>
    </i>
    <i r="1">
      <x v="4"/>
    </i>
    <i r="1">
      <x v="5"/>
    </i>
    <i r="1">
      <x v="8"/>
    </i>
    <i r="1">
      <x v="9"/>
    </i>
    <i>
      <x v="11"/>
    </i>
    <i r="1">
      <x/>
    </i>
    <i r="1">
      <x v="1"/>
    </i>
    <i r="1">
      <x v="8"/>
    </i>
    <i>
      <x v="12"/>
    </i>
    <i r="1">
      <x/>
    </i>
    <i r="1">
      <x v="1"/>
    </i>
    <i r="1">
      <x v="3"/>
    </i>
    <i r="1">
      <x v="8"/>
    </i>
    <i t="grand">
      <x/>
    </i>
  </rowItems>
  <colItems count="1">
    <i/>
  </colItems>
  <dataFields count="1">
    <dataField name="Count of Гомдол гаргагч _x000a_байгууллага"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52617CD-3E73-4154-A533-841179781FB4}" name="PivotTable2" cacheId="3"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B572" firstHeaderRow="1" firstDataRow="1" firstDataCol="1"/>
  <pivotFields count="24">
    <pivotField dataField="1" showAll="0"/>
    <pivotField numFmtId="164" showAll="0"/>
    <pivotField showAll="0"/>
    <pivotField showAll="0"/>
    <pivotField axis="axisRow" showAll="0">
      <items count="570">
        <item x="562"/>
        <item x="473"/>
        <item x="491"/>
        <item x="167"/>
        <item x="270"/>
        <item x="67"/>
        <item x="454"/>
        <item x="546"/>
        <item x="101"/>
        <item x="181"/>
        <item x="511"/>
        <item x="479"/>
        <item x="200"/>
        <item x="339"/>
        <item x="425"/>
        <item x="38"/>
        <item x="82"/>
        <item x="121"/>
        <item x="326"/>
        <item x="320"/>
        <item x="392"/>
        <item x="518"/>
        <item x="51"/>
        <item x="435"/>
        <item x="399"/>
        <item x="559"/>
        <item x="565"/>
        <item x="221"/>
        <item x="168"/>
        <item x="206"/>
        <item x="531"/>
        <item x="307"/>
        <item x="368"/>
        <item x="417"/>
        <item x="195"/>
        <item x="507"/>
        <item x="0"/>
        <item x="162"/>
        <item x="400"/>
        <item x="218"/>
        <item x="449"/>
        <item x="234"/>
        <item x="412"/>
        <item x="395"/>
        <item x="377"/>
        <item x="27"/>
        <item x="130"/>
        <item x="197"/>
        <item x="393"/>
        <item x="29"/>
        <item x="467"/>
        <item x="372"/>
        <item x="453"/>
        <item x="180"/>
        <item x="561"/>
        <item x="407"/>
        <item x="330"/>
        <item x="492"/>
        <item x="205"/>
        <item x="379"/>
        <item x="10"/>
        <item x="514"/>
        <item x="178"/>
        <item x="71"/>
        <item x="312"/>
        <item x="490"/>
        <item x="420"/>
        <item x="100"/>
        <item x="192"/>
        <item x="112"/>
        <item x="59"/>
        <item x="553"/>
        <item x="516"/>
        <item x="18"/>
        <item x="15"/>
        <item x="28"/>
        <item x="324"/>
        <item x="537"/>
        <item x="440"/>
        <item x="156"/>
        <item x="50"/>
        <item x="352"/>
        <item x="113"/>
        <item x="42"/>
        <item x="545"/>
        <item x="530"/>
        <item x="194"/>
        <item x="280"/>
        <item x="452"/>
        <item x="41"/>
        <item x="541"/>
        <item x="365"/>
        <item x="14"/>
        <item x="488"/>
        <item x="396"/>
        <item x="137"/>
        <item x="170"/>
        <item x="84"/>
        <item x="497"/>
        <item x="313"/>
        <item x="163"/>
        <item x="184"/>
        <item x="247"/>
        <item x="398"/>
        <item x="474"/>
        <item x="299"/>
        <item x="456"/>
        <item x="523"/>
        <item x="346"/>
        <item x="155"/>
        <item x="321"/>
        <item x="43"/>
        <item x="177"/>
        <item x="52"/>
        <item x="267"/>
        <item x="54"/>
        <item x="80"/>
        <item x="253"/>
        <item x="258"/>
        <item x="87"/>
        <item x="109"/>
        <item x="517"/>
        <item x="465"/>
        <item x="424"/>
        <item x="394"/>
        <item x="259"/>
        <item x="504"/>
        <item x="383"/>
        <item x="203"/>
        <item x="266"/>
        <item x="243"/>
        <item x="145"/>
        <item x="535"/>
        <item x="563"/>
        <item x="332"/>
        <item x="482"/>
        <item x="26"/>
        <item x="273"/>
        <item x="53"/>
        <item x="216"/>
        <item x="301"/>
        <item x="364"/>
        <item x="543"/>
        <item x="529"/>
        <item x="107"/>
        <item x="116"/>
        <item x="329"/>
        <item x="386"/>
        <item x="21"/>
        <item x="250"/>
        <item x="344"/>
        <item x="385"/>
        <item x="302"/>
        <item x="498"/>
        <item x="213"/>
        <item x="295"/>
        <item x="509"/>
        <item x="434"/>
        <item x="540"/>
        <item x="305"/>
        <item x="144"/>
        <item x="436"/>
        <item x="390"/>
        <item x="232"/>
        <item x="354"/>
        <item x="164"/>
        <item x="528"/>
        <item x="515"/>
        <item x="12"/>
        <item x="120"/>
        <item x="532"/>
        <item x="318"/>
        <item x="264"/>
        <item x="5"/>
        <item x="522"/>
        <item x="136"/>
        <item x="353"/>
        <item x="343"/>
        <item x="426"/>
        <item x="185"/>
        <item x="373"/>
        <item x="510"/>
        <item x="202"/>
        <item x="315"/>
        <item x="283"/>
        <item x="495"/>
        <item x="416"/>
        <item x="271"/>
        <item x="159"/>
        <item x="139"/>
        <item x="117"/>
        <item x="72"/>
        <item x="288"/>
        <item x="77"/>
        <item x="188"/>
        <item x="538"/>
        <item x="361"/>
        <item x="459"/>
        <item x="411"/>
        <item x="108"/>
        <item x="230"/>
        <item x="450"/>
        <item x="256"/>
        <item x="557"/>
        <item x="413"/>
        <item x="224"/>
        <item x="347"/>
        <item x="151"/>
        <item x="334"/>
        <item x="287"/>
        <item x="464"/>
        <item x="211"/>
        <item x="225"/>
        <item x="97"/>
        <item x="207"/>
        <item x="462"/>
        <item x="128"/>
        <item x="432"/>
        <item x="388"/>
        <item x="314"/>
        <item x="252"/>
        <item x="290"/>
        <item x="157"/>
        <item x="34"/>
        <item x="260"/>
        <item x="13"/>
        <item x="414"/>
        <item x="89"/>
        <item x="25"/>
        <item x="61"/>
        <item x="431"/>
        <item x="125"/>
        <item x="391"/>
        <item x="32"/>
        <item x="552"/>
        <item x="445"/>
        <item x="471"/>
        <item x="363"/>
        <item x="20"/>
        <item x="382"/>
        <item x="79"/>
        <item x="66"/>
        <item x="56"/>
        <item x="278"/>
        <item x="122"/>
        <item x="106"/>
        <item x="286"/>
        <item x="153"/>
        <item x="296"/>
        <item x="560"/>
        <item x="269"/>
        <item x="172"/>
        <item x="212"/>
        <item x="547"/>
        <item x="285"/>
        <item x="96"/>
        <item x="154"/>
        <item x="68"/>
        <item x="249"/>
        <item x="349"/>
        <item x="500"/>
        <item x="86"/>
        <item x="2"/>
        <item x="279"/>
        <item x="536"/>
        <item x="22"/>
        <item x="423"/>
        <item x="94"/>
        <item x="193"/>
        <item x="126"/>
        <item x="48"/>
        <item x="3"/>
        <item x="30"/>
        <item x="214"/>
        <item x="210"/>
        <item x="65"/>
        <item x="520"/>
        <item x="505"/>
        <item x="534"/>
        <item x="291"/>
        <item x="8"/>
        <item x="350"/>
        <item x="69"/>
        <item x="75"/>
        <item x="311"/>
        <item x="190"/>
        <item x="281"/>
        <item x="410"/>
        <item x="262"/>
        <item x="244"/>
        <item x="245"/>
        <item x="9"/>
        <item x="39"/>
        <item x="99"/>
        <item x="263"/>
        <item x="480"/>
        <item x="129"/>
        <item x="148"/>
        <item x="37"/>
        <item x="397"/>
        <item x="429"/>
        <item x="408"/>
        <item x="90"/>
        <item x="292"/>
        <item x="24"/>
        <item x="142"/>
        <item x="199"/>
        <item x="402"/>
        <item x="132"/>
        <item x="483"/>
        <item x="60"/>
        <item x="355"/>
        <item x="567"/>
        <item x="457"/>
        <item x="223"/>
        <item x="179"/>
        <item x="366"/>
        <item x="248"/>
        <item x="76"/>
        <item x="140"/>
        <item x="442"/>
        <item x="171"/>
        <item x="231"/>
        <item x="544"/>
        <item x="460"/>
        <item x="481"/>
        <item x="147"/>
        <item x="118"/>
        <item x="102"/>
        <item x="477"/>
        <item x="345"/>
        <item x="33"/>
        <item x="341"/>
        <item x="127"/>
        <item x="496"/>
        <item x="161"/>
        <item x="524"/>
        <item x="446"/>
        <item x="526"/>
        <item x="186"/>
        <item x="284"/>
        <item x="550"/>
        <item x="208"/>
        <item x="196"/>
        <item x="300"/>
        <item x="489"/>
        <item x="475"/>
        <item x="333"/>
        <item x="521"/>
        <item x="554"/>
        <item x="447"/>
        <item x="233"/>
        <item x="439"/>
        <item x="46"/>
        <item x="255"/>
        <item x="513"/>
        <item x="204"/>
        <item x="357"/>
        <item x="403"/>
        <item x="146"/>
        <item x="351"/>
        <item x="367"/>
        <item x="187"/>
        <item x="539"/>
        <item x="124"/>
        <item x="468"/>
        <item x="336"/>
        <item x="4"/>
        <item x="265"/>
        <item x="158"/>
        <item x="55"/>
        <item x="328"/>
        <item x="95"/>
        <item x="319"/>
        <item x="503"/>
        <item x="220"/>
        <item x="487"/>
        <item x="40"/>
        <item x="183"/>
        <item x="165"/>
        <item x="64"/>
        <item x="478"/>
        <item x="169"/>
        <item x="451"/>
        <item x="277"/>
        <item x="131"/>
        <item x="49"/>
        <item x="272"/>
        <item x="175"/>
        <item x="160"/>
        <item x="472"/>
        <item x="237"/>
        <item x="217"/>
        <item x="401"/>
        <item x="374"/>
        <item x="115"/>
        <item x="556"/>
        <item x="358"/>
        <item x="470"/>
        <item x="519"/>
        <item x="378"/>
        <item x="548"/>
        <item x="105"/>
        <item x="293"/>
        <item x="310"/>
        <item x="375"/>
        <item x="17"/>
        <item x="36"/>
        <item x="44"/>
        <item x="1"/>
        <item x="85"/>
        <item x="342"/>
        <item x="63"/>
        <item x="499"/>
        <item x="45"/>
        <item x="551"/>
        <item x="438"/>
        <item x="78"/>
        <item x="306"/>
        <item x="70"/>
        <item x="227"/>
        <item x="370"/>
        <item x="549"/>
        <item x="114"/>
        <item x="443"/>
        <item x="304"/>
        <item m="1" x="568"/>
        <item x="35"/>
        <item x="119"/>
        <item x="92"/>
        <item x="338"/>
        <item x="228"/>
        <item x="337"/>
        <item x="241"/>
        <item x="235"/>
        <item x="376"/>
        <item x="389"/>
        <item x="152"/>
        <item x="236"/>
        <item x="494"/>
        <item x="501"/>
        <item x="485"/>
        <item x="359"/>
        <item x="297"/>
        <item x="74"/>
        <item x="448"/>
        <item x="93"/>
        <item x="525"/>
        <item x="174"/>
        <item x="58"/>
        <item x="23"/>
        <item x="360"/>
        <item x="62"/>
        <item x="219"/>
        <item x="134"/>
        <item x="512"/>
        <item x="189"/>
        <item x="251"/>
        <item x="409"/>
        <item x="327"/>
        <item x="257"/>
        <item x="201"/>
        <item x="73"/>
        <item x="173"/>
        <item x="380"/>
        <item x="419"/>
        <item x="135"/>
        <item x="166"/>
        <item x="83"/>
        <item x="325"/>
        <item x="309"/>
        <item x="406"/>
        <item x="466"/>
        <item x="369"/>
        <item x="484"/>
        <item x="98"/>
        <item x="422"/>
        <item x="458"/>
        <item x="371"/>
        <item x="198"/>
        <item x="261"/>
        <item x="123"/>
        <item x="322"/>
        <item x="133"/>
        <item x="430"/>
        <item x="57"/>
        <item x="384"/>
        <item x="316"/>
        <item x="143"/>
        <item x="461"/>
        <item x="141"/>
        <item x="437"/>
        <item x="463"/>
        <item x="6"/>
        <item x="441"/>
        <item x="508"/>
        <item x="298"/>
        <item x="103"/>
        <item x="81"/>
        <item x="308"/>
        <item x="254"/>
        <item x="275"/>
        <item x="176"/>
        <item x="110"/>
        <item x="182"/>
        <item x="476"/>
        <item x="348"/>
        <item x="506"/>
        <item x="240"/>
        <item x="323"/>
        <item x="502"/>
        <item x="111"/>
        <item x="542"/>
        <item x="415"/>
        <item x="7"/>
        <item x="289"/>
        <item x="268"/>
        <item x="19"/>
        <item x="294"/>
        <item x="433"/>
        <item x="222"/>
        <item x="533"/>
        <item x="486"/>
        <item x="229"/>
        <item x="104"/>
        <item x="274"/>
        <item x="381"/>
        <item x="331"/>
        <item x="11"/>
        <item x="246"/>
        <item x="527"/>
        <item x="564"/>
        <item x="282"/>
        <item x="215"/>
        <item x="387"/>
        <item x="16"/>
        <item x="209"/>
        <item x="356"/>
        <item x="317"/>
        <item x="418"/>
        <item x="566"/>
        <item x="88"/>
        <item x="428"/>
        <item x="238"/>
        <item x="303"/>
        <item x="150"/>
        <item x="362"/>
        <item x="469"/>
        <item x="335"/>
        <item x="47"/>
        <item x="427"/>
        <item x="455"/>
        <item x="405"/>
        <item x="558"/>
        <item x="191"/>
        <item x="239"/>
        <item x="404"/>
        <item x="444"/>
        <item x="138"/>
        <item x="91"/>
        <item x="149"/>
        <item x="555"/>
        <item x="31"/>
        <item x="421"/>
        <item x="226"/>
        <item x="493"/>
        <item x="242"/>
        <item x="276"/>
        <item x="34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56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t="grand">
      <x/>
    </i>
  </rowItems>
  <colItems count="1">
    <i/>
  </colItems>
  <dataFields count="1">
    <dataField name="Count of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3B4FEB3-3016-4A3E-B045-5AA002F839C7}"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3" firstHeaderRow="1" firstDataRow="1" firstDataCol="1" rowPageCount="1" colPageCount="1"/>
  <pivotFields count="17">
    <pivotField showAll="0"/>
    <pivotField dataField="1" numFmtId="16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pivotField showAll="0"/>
    <pivotField showAll="0"/>
    <pivotField showAll="0"/>
    <pivotField showAll="0"/>
    <pivotField axis="axisRow" showAll="0" sortType="descending">
      <items count="13">
        <item x="4"/>
        <item x="7"/>
        <item m="1" x="11"/>
        <item x="2"/>
        <item m="1" x="9"/>
        <item x="6"/>
        <item m="1" x="10"/>
        <item x="1"/>
        <item x="3"/>
        <item x="5"/>
        <item x="0"/>
        <item x="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axis="axisPage" showAll="0">
      <items count="15">
        <item sd="0" x="0"/>
        <item sd="0" x="1"/>
        <item sd="0" x="2"/>
        <item sd="0" x="3"/>
        <item sd="0" x="4"/>
        <item sd="0" x="5"/>
        <item sd="0" x="6"/>
        <item sd="0" x="7"/>
        <item sd="0" x="8"/>
        <item sd="0" x="9"/>
        <item sd="0" x="10"/>
        <item sd="0" x="11"/>
        <item sd="0" x="12"/>
        <item sd="0" x="13"/>
        <item t="default"/>
      </items>
    </pivotField>
  </pivotFields>
  <rowFields count="1">
    <field x="7"/>
  </rowFields>
  <rowItems count="10">
    <i>
      <x v="10"/>
    </i>
    <i>
      <x v="7"/>
    </i>
    <i>
      <x v="3"/>
    </i>
    <i>
      <x v="1"/>
    </i>
    <i>
      <x v="9"/>
    </i>
    <i>
      <x v="8"/>
    </i>
    <i>
      <x/>
    </i>
    <i>
      <x v="11"/>
    </i>
    <i>
      <x v="5"/>
    </i>
    <i t="grand">
      <x/>
    </i>
  </rowItems>
  <colItems count="1">
    <i/>
  </colItems>
  <pageFields count="1">
    <pageField fld="16" hier="-1"/>
  </pageFields>
  <dataFields count="1">
    <dataField name="Count of Гомдол гаргасан огноо"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EFC182C-786B-483C-94DF-DD16744D0C5D}" name="PivotTable1"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10" firstHeaderRow="1" firstDataRow="1" firstDataCol="1" rowPageCount="1" colPageCount="1"/>
  <pivotFields count="24">
    <pivotField showAll="0"/>
    <pivotField showAll="0"/>
    <pivotField showAll="0"/>
    <pivotField axis="axisRow" multipleItemSelectionAllowed="1" showAll="0" sortType="descending">
      <items count="12">
        <item x="9"/>
        <item x="4"/>
        <item x="2"/>
        <item x="7"/>
        <item x="1"/>
        <item x="3"/>
        <item x="6"/>
        <item x="8"/>
        <item x="5"/>
        <item x="0"/>
        <item h="1" x="10"/>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axis="axisPage" multipleItemSelectionAllowed="1" showAll="0">
      <items count="12">
        <item h="1" x="2"/>
        <item h="1" x="1"/>
        <item h="1" x="3"/>
        <item h="1" x="6"/>
        <item h="1" x="0"/>
        <item h="1" x="5"/>
        <item h="1" x="8"/>
        <item h="1" x="9"/>
        <item h="1" x="7"/>
        <item h="1" x="4"/>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7">
    <i>
      <x v="8"/>
    </i>
    <i>
      <x v="6"/>
    </i>
    <i>
      <x/>
    </i>
    <i>
      <x v="4"/>
    </i>
    <i>
      <x v="5"/>
    </i>
    <i>
      <x v="2"/>
    </i>
    <i t="grand">
      <x/>
    </i>
  </rowItems>
  <colItems count="1">
    <i/>
  </colItems>
  <pageFields count="1">
    <pageField fld="8" hier="-1"/>
  </pageFields>
  <dataFields count="1">
    <dataField name="Count of Гомдол гаргагч _x000a_байгууллага"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953BB83-BC5C-4C07-9C20-D402E37DF218}" name="Шийдвэрийнтөрөл2717" displayName="Шийдвэрийнтөрөл2717" comment="Шийдвэрийн төрлийг сонгоно" ref="F2:F13" totalsRowShown="0" headerRowDxfId="61" dataDxfId="60" tableBorderDxfId="59" headerRowCellStyle="Normal 2" dataCellStyle="Normal 2">
  <autoFilter ref="F2:F13" xr:uid="{00000000-0009-0000-0100-000003000000}"/>
  <tableColumns count="1">
    <tableColumn id="1" xr3:uid="{0B08FCA3-1C05-43ED-88DD-08D8953626EE}" name="Шийдвэрийн төрөл" dataDxfId="58" dataCellStyle="Normal 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C555CC2-F626-4AF5-A05E-11E6E9175582}" name="Table5312" displayName="Table5312" ref="D1:D11" totalsRowShown="0" headerRowDxfId="33" dataDxfId="32" headerRowCellStyle="Normal 2" dataCellStyle="Normal 2">
  <autoFilter ref="D1:D11" xr:uid="{00000000-0009-0000-0100-000005000000}"/>
  <tableColumns count="1">
    <tableColumn id="1" xr3:uid="{C25926B2-3B15-4746-9F40-A39EB99A3616}" name="Ажилтны нэрс" dataDxfId="31" dataCellStyle="Normal 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994F995-A314-481D-A66A-E6ABB0B2981A}" name="Table8513" displayName="Table8513" ref="C1:C3" totalsRowShown="0" headerRowDxfId="30" dataDxfId="29" headerRowCellStyle="Normal 2" dataCellStyle="Normal 2">
  <autoFilter ref="C1:C3" xr:uid="{00000000-0009-0000-0100-000008000000}"/>
  <tableColumns count="1">
    <tableColumn id="1" xr3:uid="{37FE6478-2CCC-4170-A2E2-ED81BD4EAD84}" name="Даргын цохолт" dataDxfId="28" dataCellStyle="Normal 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5B33F15-AC84-4759-8D0E-868EFFF9AE2E}" name="Шийдвэрийнтөрөл2716" displayName="Шийдвэрийнтөрөл2716" comment="Шийдвэрийн төрлийг сонгоно" ref="P2:P14" totalsRowShown="0" headerRowDxfId="27" dataDxfId="26" tableBorderDxfId="25" headerRowCellStyle="Normal 2" dataCellStyle="Normal 2">
  <autoFilter ref="P2:P14" xr:uid="{55B33F15-AC84-4759-8D0E-868EFFF9AE2E}"/>
  <sortState xmlns:xlrd2="http://schemas.microsoft.com/office/spreadsheetml/2017/richdata2" ref="P3:P14">
    <sortCondition ref="P2:P14"/>
  </sortState>
  <tableColumns count="1">
    <tableColumn id="1" xr3:uid="{976CF9D5-A471-4C67-BC44-4F3C403E5C9E}" name="Санхүүжилтийн эх үүсвэр" dataDxfId="24"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D0CA254-3ABA-49E6-8487-244BE6CF5B30}" name="Table53814" displayName="Table53814" ref="E1:E11" totalsRowShown="0" headerRowDxfId="23" dataDxfId="22" headerRowCellStyle="Normal 2" dataCellStyle="Normal 2">
  <autoFilter ref="E1:E11" xr:uid="{9945EAF9-04B8-4B3C-8102-2B4650087E0D}"/>
  <tableColumns count="1">
    <tableColumn id="1" xr3:uid="{377B376F-2562-40C4-9AE7-6AC7C1B52023}" name="Ажилтны нэрс" dataDxfId="21" dataCellStyle="Normal 2"/>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E4C81CB-573D-49F6-B7AB-A2910EA652A3}" name="Table851015" displayName="Table851015" ref="D1:D6" totalsRowShown="0" headerRowDxfId="20" dataDxfId="19" headerRowCellStyle="Normal 2" dataCellStyle="Normal 2">
  <autoFilter ref="D1:D6" xr:uid="{C72938CD-B83E-4AC9-A4C3-344A6C6F83A3}"/>
  <tableColumns count="1">
    <tableColumn id="1" xr3:uid="{7304FAA3-CED8-4A46-B57F-487658AFECB2}" name="Даргын цохолт" dataDxfId="18"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33E60BE-40EE-4325-91AB-7D2AB4DD97BE}" name="Table10" displayName="Table10" ref="B13:D25" totalsRowShown="0">
  <autoFilter ref="B13:D25" xr:uid="{B0B576D0-75FF-4322-8411-759109C311D4}"/>
  <tableColumns count="3">
    <tableColumn id="1" xr3:uid="{0F69EEC4-2E08-4535-8469-A90FE379FBEE}" name="Сар"/>
    <tableColumn id="3" xr3:uid="{6BC9C33C-DC87-4914-AC18-94E6FC403D26}" name="2019"/>
    <tableColumn id="4" xr3:uid="{14594BD8-C5BB-4773-BB32-749CBDC19A8D}" name="202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Шийдвэрийнтөрөл" displayName="Шийдвэрийнтөрөл" comment="Шийдвэрийн төрлийг сонгоно" ref="H2:H11" totalsRowShown="0" headerRowDxfId="57" dataDxfId="56" tableBorderDxfId="55" headerRowCellStyle="Normal 2" dataCellStyle="Normal 2">
  <autoFilter ref="H2:H11" xr:uid="{00000000-0009-0000-0100-000003000000}"/>
  <tableColumns count="1">
    <tableColumn id="1" xr3:uid="{00000000-0010-0000-0000-000001000000}" name="Шийдвэрийн төрөл" dataDxfId="54"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D1:D11" totalsRowShown="0" headerRowDxfId="53" dataDxfId="52" headerRowCellStyle="Normal 2" dataCellStyle="Normal 2">
  <autoFilter ref="D1:D11" xr:uid="{00000000-0009-0000-0100-000005000000}"/>
  <tableColumns count="1">
    <tableColumn id="1" xr3:uid="{00000000-0010-0000-0100-000001000000}" name="Ажилтны нэрс" dataDxfId="51"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e8" displayName="Table8" ref="C1:C6" totalsRowShown="0" headerRowDxfId="50" dataDxfId="49" headerRowCellStyle="Normal 2" dataCellStyle="Normal 2">
  <autoFilter ref="C1:C6" xr:uid="{00000000-0009-0000-0100-000008000000}"/>
  <tableColumns count="1">
    <tableColumn id="1" xr3:uid="{00000000-0010-0000-0300-000001000000}" name="Даргын цохолт" dataDxfId="48"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C9B2E3-A91A-4479-90FA-28E2510099FE}" name="Шийдвэрийнтөрөл2" displayName="Шийдвэрийнтөрөл2" comment="Шийдвэрийн төрлийг сонгоно" ref="H2:H12" totalsRowShown="0" headerRowDxfId="47" dataDxfId="46" tableBorderDxfId="45" headerRowCellStyle="Normal 2" dataCellStyle="Normal 2">
  <autoFilter ref="H2:H12" xr:uid="{00000000-0009-0000-0100-000003000000}"/>
  <tableColumns count="1">
    <tableColumn id="1" xr3:uid="{96D8B675-B9EA-4A8E-9307-7D67A44F9825}" name="Шийдвэрийн төрөл" dataDxfId="44" dataCellStyle="Normal 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138F7E8-BA9A-446D-A05D-CF6370B88EDC}" name="Table53" displayName="Table53" ref="D1:D11" totalsRowShown="0" headerRowDxfId="43" dataDxfId="42" headerRowCellStyle="Normal 2" dataCellStyle="Normal 2">
  <autoFilter ref="D1:D11" xr:uid="{00000000-0009-0000-0100-000005000000}"/>
  <tableColumns count="1">
    <tableColumn id="1" xr3:uid="{C0073801-180F-4789-95EB-C3928ED52ABB}" name="Ажилтны нэрс" dataDxfId="41" dataCellStyle="Normal 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DFCB689-6E26-4956-B41D-74E92991E0E4}" name="Table85" displayName="Table85" ref="C1:C3" totalsRowShown="0" headerRowDxfId="40" dataDxfId="39" headerRowCellStyle="Normal 2" dataCellStyle="Normal 2">
  <autoFilter ref="C1:C3" xr:uid="{00000000-0009-0000-0100-000008000000}"/>
  <tableColumns count="1">
    <tableColumn id="1" xr3:uid="{133B2753-371B-4D96-BD4D-D7B7B9B1C1B7}" name="Даргын цохолт" dataDxfId="38" dataCellStyle="Normal 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6CF0649-8F27-4EF2-9E86-2CEC34D0C327}" name="Шийдвэрийнтөрөл27" displayName="Шийдвэрийнтөрөл27" comment="Шийдвэрийн төрлийг сонгоно" ref="I2:I12" totalsRowShown="0" headerRowDxfId="37" dataDxfId="36" tableBorderDxfId="35" headerRowCellStyle="Normal 2" dataCellStyle="Normal 2">
  <autoFilter ref="I2:I12" xr:uid="{00000000-0009-0000-0100-000003000000}"/>
  <sortState xmlns:xlrd2="http://schemas.microsoft.com/office/spreadsheetml/2017/richdata2" ref="I3:I12">
    <sortCondition ref="I2:I12"/>
  </sortState>
  <tableColumns count="1">
    <tableColumn id="1" xr3:uid="{A65B4AD6-A7E2-443D-AE7D-D524366B8FF1}" name="Шийдвэрийн төрөл" dataDxfId="34"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15" dT="2021-03-24T08:23:41.19" personId="{7A486D21-9F48-4CAE-85FF-3964713C295F}" id="{AD82C06B-744F-43C0-B1A6-040C8CBA08FF}">
    <text>Tender.gov.mn-ны урилгаас ТШ-г нэрийг копидож тавина уу. Hyperlink оруулсан.</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state_paper/Lists/PowerAPPS/Attachments/73467/Image_1797.pdf" TargetMode="External"/><Relationship Id="rId21" Type="http://schemas.openxmlformats.org/officeDocument/2006/relationships/hyperlink" Target="../../../../state_paper/Lists/PowerAPPS/Attachments/72176/Image_1073.pdf" TargetMode="External"/><Relationship Id="rId42" Type="http://schemas.openxmlformats.org/officeDocument/2006/relationships/hyperlink" Target="../../../../state_paper/Lists/PowerAPPS/Attachments/72423/Image_1279.pdf" TargetMode="External"/><Relationship Id="rId63" Type="http://schemas.openxmlformats.org/officeDocument/2006/relationships/hyperlink" Target="https://www.tender.gov.mn/mn/invitation/detail/1657041213062" TargetMode="External"/><Relationship Id="rId84" Type="http://schemas.openxmlformats.org/officeDocument/2006/relationships/hyperlink" Target="../../../../state_paper/Lists/PowerAPPS/Attachments/73062/Image_1676.pdf" TargetMode="External"/><Relationship Id="rId138" Type="http://schemas.openxmlformats.org/officeDocument/2006/relationships/hyperlink" Target="https://www.tender.gov.mn/mn/invitation/detail/1657041462488" TargetMode="External"/><Relationship Id="rId159" Type="http://schemas.openxmlformats.org/officeDocument/2006/relationships/hyperlink" Target="../../../../state_paper/Lists/PowerAPPS/Attachments/74004/Image_2040.pdf" TargetMode="External"/><Relationship Id="rId170" Type="http://schemas.openxmlformats.org/officeDocument/2006/relationships/hyperlink" Target="https://www.tender.gov.mn/mn/invitation/detail/1657041647404" TargetMode="External"/><Relationship Id="rId191" Type="http://schemas.openxmlformats.org/officeDocument/2006/relationships/hyperlink" Target="../../../../state_paper/Lists/PowerAPPS/Attachments/74496/Image_2302.pdf" TargetMode="External"/><Relationship Id="rId205" Type="http://schemas.openxmlformats.org/officeDocument/2006/relationships/hyperlink" Target="https://www.tender.gov.mn/mn/invitation/detail/1657042576124" TargetMode="External"/><Relationship Id="rId107" Type="http://schemas.openxmlformats.org/officeDocument/2006/relationships/hyperlink" Target="../../../../state_paper/Lists/PowerAPPS/Attachments/73338/Image_1734.pdf" TargetMode="External"/><Relationship Id="rId11" Type="http://schemas.openxmlformats.org/officeDocument/2006/relationships/hyperlink" Target="../../../../state_paper/Lists/PowerAPPS/Attachments/72015/Image_931.pdf" TargetMode="External"/><Relationship Id="rId32" Type="http://schemas.openxmlformats.org/officeDocument/2006/relationships/hyperlink" Target="https://www.tender.gov.mn/mn/invitation/detail/1657040713843" TargetMode="External"/><Relationship Id="rId53" Type="http://schemas.openxmlformats.org/officeDocument/2006/relationships/hyperlink" Target="https://www.tender.gov.mn/mn/invitation/detail/1657040561548" TargetMode="External"/><Relationship Id="rId74" Type="http://schemas.openxmlformats.org/officeDocument/2006/relationships/hyperlink" Target="https://www.tender.gov.mn/mn/invitation/detail/1657041585057" TargetMode="External"/><Relationship Id="rId128" Type="http://schemas.openxmlformats.org/officeDocument/2006/relationships/hyperlink" Target="https://www.tender.gov.mn/mn/invitation/detail/1657042141271" TargetMode="External"/><Relationship Id="rId149" Type="http://schemas.openxmlformats.org/officeDocument/2006/relationships/hyperlink" Target="../../../../state_paper/Lists/PowerAPPS/Attachments/73734/Image_1917.pdf" TargetMode="External"/><Relationship Id="rId5" Type="http://schemas.openxmlformats.org/officeDocument/2006/relationships/hyperlink" Target="../../../../state_paper/Lists/PowerAPPS/Attachments/71990/Image_908.pdf" TargetMode="External"/><Relationship Id="rId95" Type="http://schemas.openxmlformats.org/officeDocument/2006/relationships/hyperlink" Target="../../../../state_paper/Lists/PowerAPPS/Attachments/73208/Image_7642.pdf" TargetMode="External"/><Relationship Id="rId160" Type="http://schemas.openxmlformats.org/officeDocument/2006/relationships/hyperlink" Target="https://www.tender.gov.mn/mn/invitation/detail/1662901360956" TargetMode="External"/><Relationship Id="rId181" Type="http://schemas.openxmlformats.org/officeDocument/2006/relationships/hyperlink" Target="../../../../state_paper/Lists/PowerAPPS/Attachments/74344/%d0%90%d0%bb%d0%b1%d0%b0%d0%bd%20%d0%b1%d0%b8%d1%87%d0%b8%d0%b3%20%d0%93%d0%be%d0%bc%d0%b4%d0%be%d0%bb%20%d0%b3%d0%b0%d1%80%d0%b3%d0%b0%d1%85%20%d1%82%d1%83%d1%85%d0%b0%d0%b920221012_16222802.pdf" TargetMode="External"/><Relationship Id="rId216" Type="http://schemas.openxmlformats.org/officeDocument/2006/relationships/hyperlink" Target="https://www.tender.gov.mn/mn/invitation/detail/1652614524134" TargetMode="External"/><Relationship Id="rId22" Type="http://schemas.openxmlformats.org/officeDocument/2006/relationships/hyperlink" Target="../../../../state_paper/Lists/PowerAPPS/Attachments/72234/Image_1122.pdf" TargetMode="External"/><Relationship Id="rId43" Type="http://schemas.openxmlformats.org/officeDocument/2006/relationships/hyperlink" Target="https://www.tender.gov.mn/mn/invitation/detail/1657041615507" TargetMode="External"/><Relationship Id="rId64" Type="http://schemas.openxmlformats.org/officeDocument/2006/relationships/hyperlink" Target="../../../../state_paper/Lists/PowerAPPS/Attachments/72824/Image_1552.pdf" TargetMode="External"/><Relationship Id="rId118" Type="http://schemas.openxmlformats.org/officeDocument/2006/relationships/hyperlink" Target="https://www.tender.gov.mn/mn/invitation/detail/1657040875005" TargetMode="External"/><Relationship Id="rId139" Type="http://schemas.openxmlformats.org/officeDocument/2006/relationships/hyperlink" Target="../../../../state_paper/Lists/PowerAPPS/Attachments/73623/Image_1866.pdf" TargetMode="External"/><Relationship Id="rId85" Type="http://schemas.openxmlformats.org/officeDocument/2006/relationships/hyperlink" Target="https://www.tender.gov.mn/mn/invitation/detail/1657041941397" TargetMode="External"/><Relationship Id="rId150" Type="http://schemas.openxmlformats.org/officeDocument/2006/relationships/hyperlink" Target="https://www.tender.gov.mn/mn/invitation/detail/1657042933539" TargetMode="External"/><Relationship Id="rId171" Type="http://schemas.openxmlformats.org/officeDocument/2006/relationships/hyperlink" Target="../../../../state_paper/Lists/PowerAPPS/Attachments/74213/Image_2142.pdf" TargetMode="External"/><Relationship Id="rId192" Type="http://schemas.openxmlformats.org/officeDocument/2006/relationships/hyperlink" Target="https://www.tender.gov.mn/mn/invitation/detail/1657043069639" TargetMode="External"/><Relationship Id="rId206" Type="http://schemas.openxmlformats.org/officeDocument/2006/relationships/hyperlink" Target="../../../../state_paper/Lists/PowerAPPS/Attachments/74666/Image_8176.pdf" TargetMode="External"/><Relationship Id="rId12" Type="http://schemas.openxmlformats.org/officeDocument/2006/relationships/hyperlink" Target="https://www.tender.gov.mn/mn/invitation/detail/1657040484869" TargetMode="External"/><Relationship Id="rId33" Type="http://schemas.openxmlformats.org/officeDocument/2006/relationships/hyperlink" Target="../../../../state_paper/Lists/PowerAPPS/Attachments/72331/Image_1204.pdf" TargetMode="External"/><Relationship Id="rId108" Type="http://schemas.openxmlformats.org/officeDocument/2006/relationships/hyperlink" Target="https://www.tender.gov.mn/mn/invitation/detail/1657042967681" TargetMode="External"/><Relationship Id="rId129" Type="http://schemas.openxmlformats.org/officeDocument/2006/relationships/hyperlink" Target="https://www.tender.gov.mn/mn/invitation/detail/1657041094909" TargetMode="External"/><Relationship Id="rId54" Type="http://schemas.openxmlformats.org/officeDocument/2006/relationships/hyperlink" Target="../../../../state_paper/Lists/PowerAPPS/Attachments/72726/Image_1490.pdf" TargetMode="External"/><Relationship Id="rId75" Type="http://schemas.openxmlformats.org/officeDocument/2006/relationships/hyperlink" Target="https://www.tender.gov.mn/mn/invitation/detail/1657041621577" TargetMode="External"/><Relationship Id="rId96" Type="http://schemas.openxmlformats.org/officeDocument/2006/relationships/hyperlink" Target="https://www.tender.gov.mn/mn/invitation/detail/1657042042749" TargetMode="External"/><Relationship Id="rId140" Type="http://schemas.openxmlformats.org/officeDocument/2006/relationships/hyperlink" Target="https://www.tender.gov.mn/mn/invitation/detail/1657042202363" TargetMode="External"/><Relationship Id="rId161" Type="http://schemas.openxmlformats.org/officeDocument/2006/relationships/hyperlink" Target="https://www.tender.gov.mn/mn/invitation/detail/1663644618587" TargetMode="External"/><Relationship Id="rId182" Type="http://schemas.openxmlformats.org/officeDocument/2006/relationships/hyperlink" Target="https://www.tender.gov.mn/mn/invitation/detail/1657042006504" TargetMode="External"/><Relationship Id="rId217" Type="http://schemas.openxmlformats.org/officeDocument/2006/relationships/hyperlink" Target="../../../../state_paper/Lists/PowerAPPS/Attachments/74756/Image_2440.pdf" TargetMode="External"/><Relationship Id="rId6" Type="http://schemas.openxmlformats.org/officeDocument/2006/relationships/hyperlink" Target="https://www.tender.gov.mn/mn/invitation/detail/1657040815903" TargetMode="External"/><Relationship Id="rId23" Type="http://schemas.openxmlformats.org/officeDocument/2006/relationships/hyperlink" Target="https://www.tender.gov.mn/mn/invitation/detail/1657040940836" TargetMode="External"/><Relationship Id="rId119" Type="http://schemas.openxmlformats.org/officeDocument/2006/relationships/hyperlink" Target="../../../../state_paper/Lists/PowerAPPS/Attachments/73469/%d0%a1%d0%be%d1%84%d1%82%20%d1%81%d0%be%d0%bb%d0%b0%d1%80%20%d1%8d%d0%bd%d0%b5%d1%80%d0%b6%d0%b8%20%d0%a5%d0%a5%d0%9a%20%d0%a2%d0%b5%d0%bd%d0%b4%d0%b5%d1%80%20%d0%b3%d0%be%d0%bc%d0%b4%d0%be%d0%bb.pdf" TargetMode="External"/><Relationship Id="rId44" Type="http://schemas.openxmlformats.org/officeDocument/2006/relationships/hyperlink" Target="../../../../state_paper/Lists/PowerAPPS/Attachments/72447/Image_1302.pdf" TargetMode="External"/><Relationship Id="rId65" Type="http://schemas.openxmlformats.org/officeDocument/2006/relationships/hyperlink" Target="https://www.tender.gov.mn/mn/invitation/detail/1657040817359" TargetMode="External"/><Relationship Id="rId86" Type="http://schemas.openxmlformats.org/officeDocument/2006/relationships/hyperlink" Target="../../../../state_paper/Lists/PowerAPPS/Attachments/73075/Image_1680.pdf" TargetMode="External"/><Relationship Id="rId130" Type="http://schemas.openxmlformats.org/officeDocument/2006/relationships/hyperlink" Target="../../../../state_paper/Lists/PowerAPPS/Attachments/73498/Image_1809.pdf" TargetMode="External"/><Relationship Id="rId151" Type="http://schemas.openxmlformats.org/officeDocument/2006/relationships/hyperlink" Target="../../../../state_paper/Lists/PowerAPPS/Attachments/73743/Image_1921.pdf" TargetMode="External"/><Relationship Id="rId172" Type="http://schemas.openxmlformats.org/officeDocument/2006/relationships/hyperlink" Target="https://www.tender.gov.mn/mn/invitation/detail/1663644547399" TargetMode="External"/><Relationship Id="rId193" Type="http://schemas.openxmlformats.org/officeDocument/2006/relationships/hyperlink" Target="../../../../state_paper/Lists/PowerAPPS/Attachments/74549/Image_2339.pdf" TargetMode="External"/><Relationship Id="rId207" Type="http://schemas.openxmlformats.org/officeDocument/2006/relationships/hyperlink" Target="https://www.tender.gov.mn/mn/invitation/detail/1657042315827" TargetMode="External"/><Relationship Id="rId13" Type="http://schemas.openxmlformats.org/officeDocument/2006/relationships/hyperlink" Target="../../../../state_paper/Lists/PowerAPPS/Attachments/72077/Image_982.pdf" TargetMode="External"/><Relationship Id="rId109" Type="http://schemas.openxmlformats.org/officeDocument/2006/relationships/hyperlink" Target="../../../../state_paper/Lists/PowerAPPS/Attachments/73349/Image_1740.pdf" TargetMode="External"/><Relationship Id="rId34" Type="http://schemas.openxmlformats.org/officeDocument/2006/relationships/hyperlink" Target="https://www.tender.gov.mn/mn/invitation/detail/1657040512976" TargetMode="External"/><Relationship Id="rId55" Type="http://schemas.openxmlformats.org/officeDocument/2006/relationships/hyperlink" Target="https://www.tender.gov.mn/mn/invitation/detail/1657040930108" TargetMode="External"/><Relationship Id="rId76" Type="http://schemas.openxmlformats.org/officeDocument/2006/relationships/hyperlink" Target="https://www.tender.gov.mn/mn/invitation/detail/1657042932261" TargetMode="External"/><Relationship Id="rId97" Type="http://schemas.openxmlformats.org/officeDocument/2006/relationships/hyperlink" Target="../../../../state_paper/Lists/PowerAPPS/Attachments/73240/Image_7664.pdf" TargetMode="External"/><Relationship Id="rId120" Type="http://schemas.openxmlformats.org/officeDocument/2006/relationships/hyperlink" Target="https://www.tender.gov.mn/mn/invitation/detail/1662901414014" TargetMode="External"/><Relationship Id="rId141" Type="http://schemas.openxmlformats.org/officeDocument/2006/relationships/hyperlink" Target="../../../../state_paper/Lists/PowerAPPS/Attachments/73626/Image_7794.pdf" TargetMode="External"/><Relationship Id="rId7" Type="http://schemas.openxmlformats.org/officeDocument/2006/relationships/hyperlink" Target="../../../../state_paper/Lists/PowerAPPS/Attachments/72002/Image_919.pdf" TargetMode="External"/><Relationship Id="rId162" Type="http://schemas.openxmlformats.org/officeDocument/2006/relationships/hyperlink" Target="../../../../state_paper/Lists/PowerAPPS/Attachments/74029/Image_2054.pdf" TargetMode="External"/><Relationship Id="rId183" Type="http://schemas.openxmlformats.org/officeDocument/2006/relationships/hyperlink" Target="../../../../state_paper/Lists/PowerAPPS/Attachments/74345/Image_2202.pdf" TargetMode="External"/><Relationship Id="rId218" Type="http://schemas.openxmlformats.org/officeDocument/2006/relationships/hyperlink" Target="https://www.tender.gov.mn/mn/invitation/detail/1657042243067" TargetMode="External"/><Relationship Id="rId24" Type="http://schemas.openxmlformats.org/officeDocument/2006/relationships/hyperlink" Target="../../../../state_paper/Lists/PowerAPPS/Attachments/72238/Image_1126.pdf" TargetMode="External"/><Relationship Id="rId45" Type="http://schemas.openxmlformats.org/officeDocument/2006/relationships/hyperlink" Target="https://www.tender.gov.mn/mn/invitation/detail/1657041179456" TargetMode="External"/><Relationship Id="rId66" Type="http://schemas.openxmlformats.org/officeDocument/2006/relationships/hyperlink" Target="../../../../state_paper/Lists/PowerAPPS/Attachments/72842/Image_1557.pdf" TargetMode="External"/><Relationship Id="rId87" Type="http://schemas.openxmlformats.org/officeDocument/2006/relationships/hyperlink" Target="https://www.tender.gov.mn/mn/invitation/detail/1657042350544" TargetMode="External"/><Relationship Id="rId110" Type="http://schemas.openxmlformats.org/officeDocument/2006/relationships/hyperlink" Target="https://www.tender.gov.mn/mn/invitation/detail/1657041494405" TargetMode="External"/><Relationship Id="rId131" Type="http://schemas.openxmlformats.org/officeDocument/2006/relationships/hyperlink" Target="../../../../state_paper/Lists/PowerAPPS/Attachments/73540/Image_1816.pdf" TargetMode="External"/><Relationship Id="rId152" Type="http://schemas.openxmlformats.org/officeDocument/2006/relationships/hyperlink" Target="https://www.tender.gov.mn/mn/invitation/detail/1657041177795" TargetMode="External"/><Relationship Id="rId173" Type="http://schemas.openxmlformats.org/officeDocument/2006/relationships/hyperlink" Target="../../../../state_paper/Lists/PowerAPPS/Attachments/74247/Image_2155.pdf" TargetMode="External"/><Relationship Id="rId194" Type="http://schemas.openxmlformats.org/officeDocument/2006/relationships/hyperlink" Target="https://www.tender.gov.mn/mn/invitation/detail/1657043109479" TargetMode="External"/><Relationship Id="rId208" Type="http://schemas.openxmlformats.org/officeDocument/2006/relationships/hyperlink" Target="../../../../state_paper/Lists/PowerAPPS/Attachments/74676/Image_8180.pdf" TargetMode="External"/><Relationship Id="rId14" Type="http://schemas.openxmlformats.org/officeDocument/2006/relationships/hyperlink" Target="https://www.tender.gov.mn/mn/invitation/detail/1657041299785" TargetMode="External"/><Relationship Id="rId35" Type="http://schemas.openxmlformats.org/officeDocument/2006/relationships/hyperlink" Target="../../../../state_paper/Lists/PowerAPPS/Attachments/72353/Image_1223.pdf" TargetMode="External"/><Relationship Id="rId56" Type="http://schemas.openxmlformats.org/officeDocument/2006/relationships/hyperlink" Target="https://www.tender.gov.mn/mn/invitation/detail/1657041494405" TargetMode="External"/><Relationship Id="rId77" Type="http://schemas.openxmlformats.org/officeDocument/2006/relationships/hyperlink" Target="../../../../state_paper/Lists/PowerAPPS/Attachments/72879/Image_1580.pdf" TargetMode="External"/><Relationship Id="rId100" Type="http://schemas.openxmlformats.org/officeDocument/2006/relationships/hyperlink" Target="https://www.tender.gov.mn/mn/invitation/detail/1657041977201" TargetMode="External"/><Relationship Id="rId8" Type="http://schemas.openxmlformats.org/officeDocument/2006/relationships/hyperlink" Target="https://www.tender.gov.mn/mn/invitation/detail/1657041399258" TargetMode="External"/><Relationship Id="rId51" Type="http://schemas.openxmlformats.org/officeDocument/2006/relationships/hyperlink" Target="https://www.tender.gov.mn/mn/invitation/detail/1657041609576" TargetMode="External"/><Relationship Id="rId72" Type="http://schemas.openxmlformats.org/officeDocument/2006/relationships/hyperlink" Target="../../../../state_paper/Lists/PowerAPPS/Attachments/72922/Image_1613.pdf?web=1" TargetMode="External"/><Relationship Id="rId93" Type="http://schemas.openxmlformats.org/officeDocument/2006/relationships/hyperlink" Target="../../../../state_paper/Lists/PowerAPPS/Attachments/73193/Image_7628.pdf" TargetMode="External"/><Relationship Id="rId98" Type="http://schemas.openxmlformats.org/officeDocument/2006/relationships/hyperlink" Target="https://www.tender.gov.mn/mn/invitation/detail/1662901215707" TargetMode="External"/><Relationship Id="rId121" Type="http://schemas.openxmlformats.org/officeDocument/2006/relationships/hyperlink" Target="../../../../state_paper/Lists/PowerAPPS/Attachments/73487/%d0%a1%d1%8d%d0%bd%d0%b4%d0%b2%d0%b8%d1%87%20%d0%b3%d0%be%d0%bc%d0%b4%d0%be%d0%bb.pdf" TargetMode="External"/><Relationship Id="rId142" Type="http://schemas.openxmlformats.org/officeDocument/2006/relationships/hyperlink" Target="https://www.tender.gov.mn/mn/invitation/detail/1657041236060" TargetMode="External"/><Relationship Id="rId163" Type="http://schemas.openxmlformats.org/officeDocument/2006/relationships/hyperlink" Target="https://www.tender.gov.mn/mn/invitation/detail/1645951109604" TargetMode="External"/><Relationship Id="rId184" Type="http://schemas.openxmlformats.org/officeDocument/2006/relationships/hyperlink" Target="https://www.tender.gov.mn/mn/invitation/detail/1657042350544" TargetMode="External"/><Relationship Id="rId189" Type="http://schemas.openxmlformats.org/officeDocument/2006/relationships/hyperlink" Target="../../../../state_paper/Lists/PowerAPPS/Attachments/74442/Image_8111.pdf" TargetMode="External"/><Relationship Id="rId219" Type="http://schemas.openxmlformats.org/officeDocument/2006/relationships/hyperlink" Target="https://www.tender.gov.mn/mn/invitation/detail/1657041660072" TargetMode="External"/><Relationship Id="rId3" Type="http://schemas.openxmlformats.org/officeDocument/2006/relationships/hyperlink" Target="../../../../state_paper/Lists/PowerAPPS/Attachments/71951/Image_870.pdf" TargetMode="External"/><Relationship Id="rId214" Type="http://schemas.openxmlformats.org/officeDocument/2006/relationships/hyperlink" Target="https://www.tender.gov.mn/mn/invitation/detail/1657041604825" TargetMode="External"/><Relationship Id="rId25" Type="http://schemas.openxmlformats.org/officeDocument/2006/relationships/hyperlink" Target="https://www.tender.gov.mn/mn/invitation/detail/1657041524199" TargetMode="External"/><Relationship Id="rId46" Type="http://schemas.openxmlformats.org/officeDocument/2006/relationships/hyperlink" Target="https://www.tender.gov.mn/mn/invitation/detail/1657040484869" TargetMode="External"/><Relationship Id="rId67" Type="http://schemas.openxmlformats.org/officeDocument/2006/relationships/hyperlink" Target="../../../../state_paper/Lists/PowerAPPS/Attachments/72852/Image_1561.pdf" TargetMode="External"/><Relationship Id="rId116" Type="http://schemas.openxmlformats.org/officeDocument/2006/relationships/hyperlink" Target="../../../../state_paper/Lists/PowerAPPS/Attachments/72284/Image_1162.pdf" TargetMode="External"/><Relationship Id="rId137" Type="http://schemas.openxmlformats.org/officeDocument/2006/relationships/hyperlink" Target="../../../../state_paper/Lists/PowerAPPS/Attachments/73591/Image_1843.pdf" TargetMode="External"/><Relationship Id="rId158" Type="http://schemas.openxmlformats.org/officeDocument/2006/relationships/hyperlink" Target="../../../../state_paper/Lists/PowerAPPS/Attachments/73941/Image_7938.pdf" TargetMode="External"/><Relationship Id="rId20" Type="http://schemas.openxmlformats.org/officeDocument/2006/relationships/hyperlink" Target="https://www.tender.gov.mn/mn/invitation/detail/1657043109479" TargetMode="External"/><Relationship Id="rId41" Type="http://schemas.openxmlformats.org/officeDocument/2006/relationships/hyperlink" Target="https://www.tender.gov.mn/mn/invitation/detail/1657041174335" TargetMode="External"/><Relationship Id="rId62" Type="http://schemas.openxmlformats.org/officeDocument/2006/relationships/hyperlink" Target="../../../../state_paper/Lists/PowerAPPS/Attachments/72785/Image_1525.pdf" TargetMode="External"/><Relationship Id="rId83" Type="http://schemas.openxmlformats.org/officeDocument/2006/relationships/hyperlink" Target="https://www.tender.gov.mn/mn/invitation/detail/1657039826404" TargetMode="External"/><Relationship Id="rId88" Type="http://schemas.openxmlformats.org/officeDocument/2006/relationships/hyperlink" Target="https://www.tender.gov.mn/mn/invitation/detail/1657041468475" TargetMode="External"/><Relationship Id="rId111" Type="http://schemas.openxmlformats.org/officeDocument/2006/relationships/hyperlink" Target="../../../../state_paper/Lists/PowerAPPS/Attachments/73402/Image_1759.pdf" TargetMode="External"/><Relationship Id="rId132" Type="http://schemas.openxmlformats.org/officeDocument/2006/relationships/hyperlink" Target="https://www.tender.gov.mn/mn/invitation/detail/1662901433015" TargetMode="External"/><Relationship Id="rId153" Type="http://schemas.openxmlformats.org/officeDocument/2006/relationships/hyperlink" Target="../../../../state_paper/Lists/PowerAPPS/Attachments/73773/Image_1943.pdf" TargetMode="External"/><Relationship Id="rId174" Type="http://schemas.openxmlformats.org/officeDocument/2006/relationships/hyperlink" Target="https://www.tender.gov.mn/mn/invitation/detail/1657041462488" TargetMode="External"/><Relationship Id="rId179" Type="http://schemas.openxmlformats.org/officeDocument/2006/relationships/hyperlink" Target="../../../../state_paper/Lists/PowerAPPS/Attachments/74327/Image_2191.pdf" TargetMode="External"/><Relationship Id="rId195" Type="http://schemas.openxmlformats.org/officeDocument/2006/relationships/hyperlink" Target="../../../../state_paper/Lists/PowerAPPS/Attachments/74567/Image_2348.pdf" TargetMode="External"/><Relationship Id="rId209" Type="http://schemas.openxmlformats.org/officeDocument/2006/relationships/hyperlink" Target="https://www.tender.gov.mn/mn/invitation/detail/1653355837189" TargetMode="External"/><Relationship Id="rId190" Type="http://schemas.openxmlformats.org/officeDocument/2006/relationships/hyperlink" Target="https://www.tender.gov.mn/mn/invitation/detail/1652614524134" TargetMode="External"/><Relationship Id="rId204" Type="http://schemas.openxmlformats.org/officeDocument/2006/relationships/hyperlink" Target="../../../../state_paper/Lists/PowerAPPS/Attachments/74657/Image_2393.pdf" TargetMode="External"/><Relationship Id="rId220" Type="http://schemas.openxmlformats.org/officeDocument/2006/relationships/hyperlink" Target="https://www.tender.gov.mn/mn/invitation/detail/1657041092710" TargetMode="External"/><Relationship Id="rId15" Type="http://schemas.openxmlformats.org/officeDocument/2006/relationships/hyperlink" Target="../../../../state_paper/Lists/PowerAPPS/Attachments/72095/Image_996.pdf" TargetMode="External"/><Relationship Id="rId36" Type="http://schemas.openxmlformats.org/officeDocument/2006/relationships/hyperlink" Target="https://www.tender.gov.mn/mn/invitation/detail/1657041524199" TargetMode="External"/><Relationship Id="rId57" Type="http://schemas.openxmlformats.org/officeDocument/2006/relationships/hyperlink" Target="../../../../state_paper/Lists/PowerAPPS/Attachments/72766/Image_1511.pdf" TargetMode="External"/><Relationship Id="rId106" Type="http://schemas.openxmlformats.org/officeDocument/2006/relationships/hyperlink" Target="https://www.tender.gov.mn/mn/invitation/detail/1657043014910" TargetMode="External"/><Relationship Id="rId127" Type="http://schemas.openxmlformats.org/officeDocument/2006/relationships/hyperlink" Target="../../../../state_paper/Lists/PowerAPPS/Attachments/73497/Image_1808.pdf" TargetMode="External"/><Relationship Id="rId10" Type="http://schemas.openxmlformats.org/officeDocument/2006/relationships/hyperlink" Target="https://www.tender.gov.mn/mn/invitation/detail/1657041529849" TargetMode="External"/><Relationship Id="rId31" Type="http://schemas.openxmlformats.org/officeDocument/2006/relationships/hyperlink" Target="../../../../state_paper/Lists/PowerAPPS/Attachments/72330/Image_1203.pdf" TargetMode="External"/><Relationship Id="rId52" Type="http://schemas.openxmlformats.org/officeDocument/2006/relationships/hyperlink" Target="../../../../state_paper/Lists/PowerAPPS/Attachments/72712/Image_1483.pdf" TargetMode="External"/><Relationship Id="rId73" Type="http://schemas.openxmlformats.org/officeDocument/2006/relationships/hyperlink" Target="../../../../state_paper/Lists/PowerAPPS/Attachments/72870/Image_1575.pdf" TargetMode="External"/><Relationship Id="rId78" Type="http://schemas.openxmlformats.org/officeDocument/2006/relationships/hyperlink" Target="https://www.tender.gov.mn/mn/invitation/detail/1657041971144" TargetMode="External"/><Relationship Id="rId94" Type="http://schemas.openxmlformats.org/officeDocument/2006/relationships/hyperlink" Target="https://www.tender.gov.mn/mn/invitation/detail/1657041459739" TargetMode="External"/><Relationship Id="rId99" Type="http://schemas.openxmlformats.org/officeDocument/2006/relationships/hyperlink" Target="../../../../state_paper/Lists/PowerAPPS/Attachments/73246/Image_7671.pdf" TargetMode="External"/><Relationship Id="rId101" Type="http://schemas.openxmlformats.org/officeDocument/2006/relationships/hyperlink" Target="../../../../state_paper/Lists/PowerAPPS/Attachments/73282/Image_1698.pdf" TargetMode="External"/><Relationship Id="rId122" Type="http://schemas.openxmlformats.org/officeDocument/2006/relationships/hyperlink" Target="https://www.tender.gov.mn/mn/invitation/detail/1657041473956" TargetMode="External"/><Relationship Id="rId143" Type="http://schemas.openxmlformats.org/officeDocument/2006/relationships/hyperlink" Target="https://www.tender.gov.mn/mn/invitation/detail/1662901259204" TargetMode="External"/><Relationship Id="rId148" Type="http://schemas.openxmlformats.org/officeDocument/2006/relationships/hyperlink" Target="../../../../state_paper/Lists/PowerAPPS/Attachments/73724/Image_1910.pdf" TargetMode="External"/><Relationship Id="rId164" Type="http://schemas.openxmlformats.org/officeDocument/2006/relationships/hyperlink" Target="../../../../state_paper/Lists/PowerAPPS/Attachments/74066/Image_7978.pdf" TargetMode="External"/><Relationship Id="rId169" Type="http://schemas.openxmlformats.org/officeDocument/2006/relationships/hyperlink" Target="../../../../state_paper/Lists/PowerAPPS/Attachments/74167/Image_2126.pdf" TargetMode="External"/><Relationship Id="rId185" Type="http://schemas.openxmlformats.org/officeDocument/2006/relationships/hyperlink" Target="../../../../state_paper/Lists/PowerAPPS/Attachments/74373/Image_8094.pdf" TargetMode="External"/><Relationship Id="rId4" Type="http://schemas.openxmlformats.org/officeDocument/2006/relationships/hyperlink" Target="https://www.tender.gov.mn/mn/invitation/detail/1657042728956" TargetMode="External"/><Relationship Id="rId9" Type="http://schemas.openxmlformats.org/officeDocument/2006/relationships/hyperlink" Target="../../../../state_paper/Lists/PowerAPPS/Attachments/72003/Image_920.pdf" TargetMode="External"/><Relationship Id="rId180" Type="http://schemas.openxmlformats.org/officeDocument/2006/relationships/hyperlink" Target="https://www.tender.gov.mn/mn/invitation/detail/1657041269500" TargetMode="External"/><Relationship Id="rId210" Type="http://schemas.openxmlformats.org/officeDocument/2006/relationships/hyperlink" Target="../../../../state_paper/Lists/PowerAPPS/Attachments/74721/Image_2423.pdf" TargetMode="External"/><Relationship Id="rId215" Type="http://schemas.openxmlformats.org/officeDocument/2006/relationships/hyperlink" Target="../../../../state_paper/Lists/PowerAPPS/Attachments/74755/Image_8208.pdf" TargetMode="External"/><Relationship Id="rId26" Type="http://schemas.openxmlformats.org/officeDocument/2006/relationships/hyperlink" Target="https://www.tender.gov.mn/mn/invitation/detail/1657042964301" TargetMode="External"/><Relationship Id="rId47" Type="http://schemas.openxmlformats.org/officeDocument/2006/relationships/hyperlink" Target="../../../../state_paper/Lists/PowerAPPS/Attachments/72483/Image_1338.pdf" TargetMode="External"/><Relationship Id="rId68" Type="http://schemas.openxmlformats.org/officeDocument/2006/relationships/hyperlink" Target="https://www.tender.gov.mn/mn/invitation/detail/1653354851102" TargetMode="External"/><Relationship Id="rId89" Type="http://schemas.openxmlformats.org/officeDocument/2006/relationships/hyperlink" Target="../../../../state_paper/Lists/PowerAPPS/Attachments/73154/%d0%a1%d0%be%d1%84%d1%82%20%d1%81%d0%be%d0%bb%d0%b0%d1%80%20%d1%8d%d0%bd%d0%b5%d1%80%d0%b6%d0%b8%20%d0%a5%d0%a5%d0%9a%20%d0%a2%d0%b5%d0%bd%d0%b4%d0%b5%d1%80%20%d0%b3%d0%be%d0%bc%d0%b4%d0%be%d0%bb.pdf" TargetMode="External"/><Relationship Id="rId112" Type="http://schemas.openxmlformats.org/officeDocument/2006/relationships/hyperlink" Target="https://www.tender.gov.mn/mn/invitation/detail/1657041465002" TargetMode="External"/><Relationship Id="rId133" Type="http://schemas.openxmlformats.org/officeDocument/2006/relationships/hyperlink" Target="../../../../state_paper/Lists/PowerAPPS/Attachments/73546/Image_1819.pdf" TargetMode="External"/><Relationship Id="rId154" Type="http://schemas.openxmlformats.org/officeDocument/2006/relationships/hyperlink" Target="https://www.tender.gov.mn/mn/invitation/detail/1662901337028" TargetMode="External"/><Relationship Id="rId175" Type="http://schemas.openxmlformats.org/officeDocument/2006/relationships/hyperlink" Target="../../../../state_paper/Lists/PowerAPPS/Attachments/74253/Image_2159.pdf" TargetMode="External"/><Relationship Id="rId196" Type="http://schemas.openxmlformats.org/officeDocument/2006/relationships/hyperlink" Target="https://www.tender.gov.mn/mn/invitation/detail/1657042405557" TargetMode="External"/><Relationship Id="rId200" Type="http://schemas.openxmlformats.org/officeDocument/2006/relationships/hyperlink" Target="https://www.tender.gov.mn/mn/invitation/detail/1657041952014" TargetMode="External"/><Relationship Id="rId16" Type="http://schemas.openxmlformats.org/officeDocument/2006/relationships/hyperlink" Target="https://www.tender.gov.mn/mn/invitation/detail/1657041733396" TargetMode="External"/><Relationship Id="rId221" Type="http://schemas.openxmlformats.org/officeDocument/2006/relationships/hyperlink" Target="https://www.tender.gov.mn/mn/invitation" TargetMode="External"/><Relationship Id="rId37" Type="http://schemas.openxmlformats.org/officeDocument/2006/relationships/hyperlink" Target="../../../../state_paper/Lists/PowerAPPS/Attachments/72354/Image_1224.pdf" TargetMode="External"/><Relationship Id="rId58" Type="http://schemas.openxmlformats.org/officeDocument/2006/relationships/hyperlink" Target="../../../../state_paper/Lists/PowerAPPS/Attachments/72775/Image_1517.pdf" TargetMode="External"/><Relationship Id="rId79" Type="http://schemas.openxmlformats.org/officeDocument/2006/relationships/hyperlink" Target="https://www.tender.gov.mn/mn/invitation/detail/1653354733941" TargetMode="External"/><Relationship Id="rId102" Type="http://schemas.openxmlformats.org/officeDocument/2006/relationships/hyperlink" Target="https://www.tender.gov.mn/mn/invitation/detail/1657043115551" TargetMode="External"/><Relationship Id="rId123" Type="http://schemas.openxmlformats.org/officeDocument/2006/relationships/hyperlink" Target="https://www.tender.gov.mn/mn/invitation/detail/1657041040771" TargetMode="External"/><Relationship Id="rId144" Type="http://schemas.openxmlformats.org/officeDocument/2006/relationships/hyperlink" Target="../../../../state_paper/Lists/PowerAPPS/Attachments/73633/Image_1873.pdf" TargetMode="External"/><Relationship Id="rId90" Type="http://schemas.openxmlformats.org/officeDocument/2006/relationships/hyperlink" Target="https://www.tender.gov.mn/mn/invitation/detail/1662901414014" TargetMode="External"/><Relationship Id="rId165" Type="http://schemas.openxmlformats.org/officeDocument/2006/relationships/hyperlink" Target="../../../../state_paper/Lists/PowerAPPS/Attachments/74082/Image_2081.pdf" TargetMode="External"/><Relationship Id="rId186" Type="http://schemas.openxmlformats.org/officeDocument/2006/relationships/hyperlink" Target="https://www.tender.gov.mn/mn/invitation/detail/1662901211896" TargetMode="External"/><Relationship Id="rId211" Type="http://schemas.openxmlformats.org/officeDocument/2006/relationships/hyperlink" Target="https://www.tender.gov.mn/mn/invitation/detail/1657042166753" TargetMode="External"/><Relationship Id="rId27" Type="http://schemas.openxmlformats.org/officeDocument/2006/relationships/hyperlink" Target="../../../../state_paper/Lists/PowerAPPS/Attachments/72253/Image_1139.pdf" TargetMode="External"/><Relationship Id="rId48" Type="http://schemas.openxmlformats.org/officeDocument/2006/relationships/hyperlink" Target="../../../../state_paper/Lists/PowerAPPS/Attachments/72618/Image_1422.pdf" TargetMode="External"/><Relationship Id="rId69" Type="http://schemas.openxmlformats.org/officeDocument/2006/relationships/hyperlink" Target="../../../../state_paper/Lists/PowerAPPS/Attachments/72853/Image_1562.pdf" TargetMode="External"/><Relationship Id="rId113" Type="http://schemas.openxmlformats.org/officeDocument/2006/relationships/hyperlink" Target="../../../../state_paper/Lists/PowerAPPS/Attachments/73405/Image_1762.pdf" TargetMode="External"/><Relationship Id="rId134" Type="http://schemas.openxmlformats.org/officeDocument/2006/relationships/hyperlink" Target="https://www.tender.gov.mn/mn/invitation/detail/1657041094909" TargetMode="External"/><Relationship Id="rId80" Type="http://schemas.openxmlformats.org/officeDocument/2006/relationships/hyperlink" Target="../../../../state_paper/Lists/PowerAPPS/Attachments/72919/Image_1610.pdf" TargetMode="External"/><Relationship Id="rId155" Type="http://schemas.openxmlformats.org/officeDocument/2006/relationships/hyperlink" Target="../../../../state_paper/Lists/PowerAPPS/Attachments/73933/Image_1996.pdf" TargetMode="External"/><Relationship Id="rId176" Type="http://schemas.openxmlformats.org/officeDocument/2006/relationships/hyperlink" Target="https://www.tender.gov.mn/mn/invitation/detail/1665058835730" TargetMode="External"/><Relationship Id="rId197" Type="http://schemas.openxmlformats.org/officeDocument/2006/relationships/hyperlink" Target="../../../../state_paper/Lists/PowerAPPS/Attachments/74574/Image_2351.pdf" TargetMode="External"/><Relationship Id="rId201" Type="http://schemas.openxmlformats.org/officeDocument/2006/relationships/hyperlink" Target="../../../../state_paper/Lists/PowerAPPS/Attachments/74597/Image_2365.pdf" TargetMode="External"/><Relationship Id="rId222" Type="http://schemas.openxmlformats.org/officeDocument/2006/relationships/printerSettings" Target="../printerSettings/printerSettings1.bin"/><Relationship Id="rId17" Type="http://schemas.openxmlformats.org/officeDocument/2006/relationships/hyperlink" Target="../../../../state_paper/Lists/PowerAPPS/Attachments/72129/Image_1030.pdf" TargetMode="External"/><Relationship Id="rId38" Type="http://schemas.openxmlformats.org/officeDocument/2006/relationships/hyperlink" Target="../../../../state_paper/Lists/PowerAPPS/Attachments/72355/Image_1225.pdf" TargetMode="External"/><Relationship Id="rId59" Type="http://schemas.openxmlformats.org/officeDocument/2006/relationships/hyperlink" Target="https://www.tender.gov.mn/mn/invitation/detail/1657041194612" TargetMode="External"/><Relationship Id="rId103" Type="http://schemas.openxmlformats.org/officeDocument/2006/relationships/hyperlink" Target="https://www.tender.gov.mn/mn/invitation/detail/1657043006795" TargetMode="External"/><Relationship Id="rId124" Type="http://schemas.openxmlformats.org/officeDocument/2006/relationships/hyperlink" Target="../../../../state_paper/Lists/PowerAPPS/Attachments/73488/%d0%92%d0%b0%d0%ba%d1%83%d0%bc%20%d0%b3%d0%be%d0%bc%d0%b4%d0%be%d0%bb.pdf" TargetMode="External"/><Relationship Id="rId70" Type="http://schemas.openxmlformats.org/officeDocument/2006/relationships/hyperlink" Target="https://www.tender.gov.mn/mn/invitation/detail/1657041423335" TargetMode="External"/><Relationship Id="rId91" Type="http://schemas.openxmlformats.org/officeDocument/2006/relationships/hyperlink" Target="../../../../state_paper/Lists/PowerAPPS/Attachments/73192/Image_7627.pdf" TargetMode="External"/><Relationship Id="rId145" Type="http://schemas.openxmlformats.org/officeDocument/2006/relationships/hyperlink" Target="../../../../state_paper/Lists/PowerAPPS/Attachments/73677/Image_1877.pdf" TargetMode="External"/><Relationship Id="rId166" Type="http://schemas.openxmlformats.org/officeDocument/2006/relationships/hyperlink" Target="https://www.tender.gov.mn/mn/invitation/detail/1657039852988" TargetMode="External"/><Relationship Id="rId187" Type="http://schemas.openxmlformats.org/officeDocument/2006/relationships/hyperlink" Target="../../../../state_paper/Lists/PowerAPPS/Attachments/74441/Image_8110.pdf" TargetMode="External"/><Relationship Id="rId1" Type="http://schemas.openxmlformats.org/officeDocument/2006/relationships/hyperlink" Target="../../../../state_paper/Lists/PowerAPPS/Attachments/71942/Image_861.pdf" TargetMode="External"/><Relationship Id="rId212" Type="http://schemas.openxmlformats.org/officeDocument/2006/relationships/hyperlink" Target="https://www.tender.gov.mn/mn/invitation/detail/1657042166753" TargetMode="External"/><Relationship Id="rId28" Type="http://schemas.openxmlformats.org/officeDocument/2006/relationships/hyperlink" Target="https://www.tender.gov.mn/mn/invitation/detail/1657041182471" TargetMode="External"/><Relationship Id="rId49" Type="http://schemas.openxmlformats.org/officeDocument/2006/relationships/hyperlink" Target="https://www.tender.gov.mn/mn/invitation/detail/1663644240217" TargetMode="External"/><Relationship Id="rId114" Type="http://schemas.openxmlformats.org/officeDocument/2006/relationships/hyperlink" Target="../../../../state_paper/Lists/PowerAPPS/Attachments/73406/Image_1764.pdf" TargetMode="External"/><Relationship Id="rId60" Type="http://schemas.openxmlformats.org/officeDocument/2006/relationships/hyperlink" Target="../../../../state_paper/Lists/PowerAPPS/Attachments/72783/Image_1524.pdf" TargetMode="External"/><Relationship Id="rId81" Type="http://schemas.openxmlformats.org/officeDocument/2006/relationships/hyperlink" Target="../../../../state_paper/Lists/PowerAPPS/Attachments/72963/Image_1623.pdf" TargetMode="External"/><Relationship Id="rId135" Type="http://schemas.openxmlformats.org/officeDocument/2006/relationships/hyperlink" Target="../../../../state_paper/Lists/PowerAPPS/Attachments/73562/Image_1831.pdf" TargetMode="External"/><Relationship Id="rId156" Type="http://schemas.openxmlformats.org/officeDocument/2006/relationships/hyperlink" Target="https://www.tender.gov.mn/mn/invitation/detail/1657041220882" TargetMode="External"/><Relationship Id="rId177" Type="http://schemas.openxmlformats.org/officeDocument/2006/relationships/hyperlink" Target="../../../../state_paper/Lists/PowerAPPS/Attachments/74322/Image_2189.pdf" TargetMode="External"/><Relationship Id="rId198" Type="http://schemas.openxmlformats.org/officeDocument/2006/relationships/hyperlink" Target="https://www.tender.gov.mn/mn/invitation/detail/1653354327564" TargetMode="External"/><Relationship Id="rId202" Type="http://schemas.openxmlformats.org/officeDocument/2006/relationships/hyperlink" Target="https://www.tender.gov.mn/mn/invitation/detail/1663644631076" TargetMode="External"/><Relationship Id="rId223" Type="http://schemas.openxmlformats.org/officeDocument/2006/relationships/table" Target="../tables/table1.xml"/><Relationship Id="rId18" Type="http://schemas.openxmlformats.org/officeDocument/2006/relationships/hyperlink" Target="https://www.tender.gov.mn/mn/invitation/detail/1657043033044" TargetMode="External"/><Relationship Id="rId39" Type="http://schemas.openxmlformats.org/officeDocument/2006/relationships/hyperlink" Target="https://www.tender.gov.mn/mn/invitation/detail/1651434022947" TargetMode="External"/><Relationship Id="rId50" Type="http://schemas.openxmlformats.org/officeDocument/2006/relationships/hyperlink" Target="../../../../state_paper/Lists/PowerAPPS/Attachments/72687/Image_1464.pdf" TargetMode="External"/><Relationship Id="rId104" Type="http://schemas.openxmlformats.org/officeDocument/2006/relationships/hyperlink" Target="../../../../state_paper/Lists/PowerAPPS/Attachments/73334/Image_1730.pdf" TargetMode="External"/><Relationship Id="rId125" Type="http://schemas.openxmlformats.org/officeDocument/2006/relationships/hyperlink" Target="../../../../state_paper/Lists/PowerAPPS/Attachments/73495/Image_1806.pdf" TargetMode="External"/><Relationship Id="rId146" Type="http://schemas.openxmlformats.org/officeDocument/2006/relationships/hyperlink" Target="https://www.tender.gov.mn/mn/invitation/detail/1657042141271" TargetMode="External"/><Relationship Id="rId167" Type="http://schemas.openxmlformats.org/officeDocument/2006/relationships/hyperlink" Target="https://www.tender.gov.mn/mn/invitation/detail/1663645076779" TargetMode="External"/><Relationship Id="rId188" Type="http://schemas.openxmlformats.org/officeDocument/2006/relationships/hyperlink" Target="https://www.tender.gov.mn/mn/invitation/detail/1657041609576" TargetMode="External"/><Relationship Id="rId71" Type="http://schemas.openxmlformats.org/officeDocument/2006/relationships/hyperlink" Target="../../../../state_paper/Lists/PowerAPPS/Attachments/72990/Image_1643.pdf" TargetMode="External"/><Relationship Id="rId92" Type="http://schemas.openxmlformats.org/officeDocument/2006/relationships/hyperlink" Target="https://www.tender.gov.mn/mn/invitation/detail/1657041651866" TargetMode="External"/><Relationship Id="rId213" Type="http://schemas.openxmlformats.org/officeDocument/2006/relationships/hyperlink" Target="../../../../state_paper/Lists/PowerAPPS/Attachments/74754/Image_8207.pdf" TargetMode="External"/><Relationship Id="rId2" Type="http://schemas.openxmlformats.org/officeDocument/2006/relationships/hyperlink" Target="https://www.tender.gov.mn/mn/invitation/detail/1657042785783" TargetMode="External"/><Relationship Id="rId29" Type="http://schemas.openxmlformats.org/officeDocument/2006/relationships/hyperlink" Target="../../../../state_paper/Lists/PowerAPPS/Attachments/72298/Image_1176.pdf" TargetMode="External"/><Relationship Id="rId40" Type="http://schemas.openxmlformats.org/officeDocument/2006/relationships/hyperlink" Target="../../../../state_paper/Lists/PowerAPPS/Attachments/72392/Image_1259.pdf" TargetMode="External"/><Relationship Id="rId115" Type="http://schemas.openxmlformats.org/officeDocument/2006/relationships/hyperlink" Target="https://www.tender.gov.mn/mn/invitation/detail/1657043107685" TargetMode="External"/><Relationship Id="rId136" Type="http://schemas.openxmlformats.org/officeDocument/2006/relationships/hyperlink" Target="https://www.tender.gov.mn/mn/invitation/detail/1657039849728" TargetMode="External"/><Relationship Id="rId157" Type="http://schemas.openxmlformats.org/officeDocument/2006/relationships/hyperlink" Target="https://www.tender.gov.mn/mn/invitation/detail/1657042667301" TargetMode="External"/><Relationship Id="rId178" Type="http://schemas.openxmlformats.org/officeDocument/2006/relationships/hyperlink" Target="https://www.tender.gov.mn/mn/invitation/detail/1663644556051" TargetMode="External"/><Relationship Id="rId61" Type="http://schemas.openxmlformats.org/officeDocument/2006/relationships/hyperlink" Target="https://www.tender.gov.mn/mn/invitation/detail/1657042724114" TargetMode="External"/><Relationship Id="rId82" Type="http://schemas.openxmlformats.org/officeDocument/2006/relationships/hyperlink" Target="../../../../state_paper/Lists/PowerAPPS/Attachments/72985/Image_1639.pdf" TargetMode="External"/><Relationship Id="rId199" Type="http://schemas.openxmlformats.org/officeDocument/2006/relationships/hyperlink" Target="../../../../state_paper/Lists/PowerAPPS/Attachments/74590/Image_2363.pdf" TargetMode="External"/><Relationship Id="rId203" Type="http://schemas.openxmlformats.org/officeDocument/2006/relationships/hyperlink" Target="../../../../state_paper/Lists/PowerAPPS/Attachments/74601/Image_2367.pdf" TargetMode="External"/><Relationship Id="rId19" Type="http://schemas.openxmlformats.org/officeDocument/2006/relationships/hyperlink" Target="../../../../state_paper/Lists/PowerAPPS/Attachments/72160/Image_1059.pdf" TargetMode="External"/><Relationship Id="rId224" Type="http://schemas.microsoft.com/office/2019/04/relationships/namedSheetView" Target="../namedSheetViews/namedSheetView1.xml"/><Relationship Id="rId30" Type="http://schemas.openxmlformats.org/officeDocument/2006/relationships/hyperlink" Target="https://www.tender.gov.mn/mn/invitation/detail/1657042469905" TargetMode="External"/><Relationship Id="rId105" Type="http://schemas.openxmlformats.org/officeDocument/2006/relationships/hyperlink" Target="../../../../state_paper/Lists/PowerAPPS/Attachments/73335/Image_1731.pdf" TargetMode="External"/><Relationship Id="rId126" Type="http://schemas.openxmlformats.org/officeDocument/2006/relationships/hyperlink" Target="https://www.tender.gov.mn/mn/invitation/detail/1657042042859" TargetMode="External"/><Relationship Id="rId147" Type="http://schemas.openxmlformats.org/officeDocument/2006/relationships/hyperlink" Target="https://www.tender.gov.mn/mn/invitation/detail/1657042344005" TargetMode="External"/><Relationship Id="rId168" Type="http://schemas.openxmlformats.org/officeDocument/2006/relationships/hyperlink" Target="../../../../state_paper/Lists/PowerAPPS/Attachments/74137/Image_2112.pdf"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8" Type="http://schemas.microsoft.com/office/2019/04/relationships/namedSheetView" Target="../namedSheetViews/namedSheetView3.xml"/><Relationship Id="rId3" Type="http://schemas.openxmlformats.org/officeDocument/2006/relationships/printerSettings" Target="../printerSettings/printerSettings8.bin"/><Relationship Id="rId7" Type="http://schemas.openxmlformats.org/officeDocument/2006/relationships/table" Target="../tables/table12.xml"/><Relationship Id="rId2" Type="http://schemas.openxmlformats.org/officeDocument/2006/relationships/hyperlink" Target="../../../../state_paper/Lists/PowerAPPS/Attachments/44863/Image_623.pdf" TargetMode="External"/><Relationship Id="rId1" Type="http://schemas.openxmlformats.org/officeDocument/2006/relationships/hyperlink" Target="../../../../state_paper/Lists/PowerAPPS/EditForm.aspx?ID=40987" TargetMode="External"/><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table" Target="../tables/table13.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printerSettings" Target="../printerSettings/printerSettings7.bin"/><Relationship Id="rId1" Type="http://schemas.openxmlformats.org/officeDocument/2006/relationships/hyperlink" Target="https://www.tender.gov.mn/mn/invitation" TargetMode="External"/><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 Id="rId9" Type="http://schemas.microsoft.com/office/2019/04/relationships/namedSheetView" Target="../namedSheetViews/namedSheetView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CBB74-0BA9-483F-9FD0-5AE667AD34A5}">
  <sheetPr>
    <tabColor rgb="FF305496"/>
  </sheetPr>
  <dimension ref="A1:H417"/>
  <sheetViews>
    <sheetView tabSelected="1" topLeftCell="A58" zoomScale="80" zoomScaleNormal="80" zoomScaleSheetLayoutView="70" workbookViewId="0">
      <pane xSplit="2" ySplit="2" topLeftCell="C60" activePane="bottomRight" state="frozen"/>
      <selection pane="topRight" activeCell="F58" sqref="F58"/>
      <selection pane="bottomLeft" activeCell="A60" sqref="A60"/>
      <selection pane="bottomRight" activeCell="I175" sqref="I175"/>
    </sheetView>
  </sheetViews>
  <sheetFormatPr defaultColWidth="9.109375" defaultRowHeight="13.2"/>
  <cols>
    <col min="1" max="1" width="5.5546875" style="19" customWidth="1"/>
    <col min="2" max="2" width="18" style="19" customWidth="1"/>
    <col min="3" max="3" width="30.88671875" style="397" customWidth="1"/>
    <col min="4" max="4" width="15.88671875" style="638" customWidth="1"/>
    <col min="5" max="5" width="40.5546875" style="412" customWidth="1"/>
    <col min="6" max="6" width="30" style="182" customWidth="1"/>
    <col min="7" max="7" width="20.6640625" style="182" customWidth="1"/>
    <col min="8" max="8" width="16.109375" style="182" customWidth="1"/>
    <col min="9" max="16384" width="9.109375" style="19"/>
  </cols>
  <sheetData>
    <row r="1" spans="1:8" ht="69" hidden="1" customHeight="1">
      <c r="A1" s="625" t="s">
        <v>0</v>
      </c>
      <c r="D1" s="397"/>
      <c r="H1" s="626" t="s">
        <v>3</v>
      </c>
    </row>
    <row r="2" spans="1:8" ht="24.75" hidden="1" customHeight="1">
      <c r="D2" s="397"/>
      <c r="F2" s="182" t="s">
        <v>6</v>
      </c>
      <c r="H2" s="627" t="s">
        <v>7</v>
      </c>
    </row>
    <row r="3" spans="1:8" ht="66" customHeight="1">
      <c r="A3" s="186"/>
      <c r="B3" s="186"/>
      <c r="D3" s="636"/>
      <c r="E3" s="628"/>
      <c r="F3" s="629" t="s">
        <v>11</v>
      </c>
      <c r="H3" s="630" t="s">
        <v>12</v>
      </c>
    </row>
    <row r="4" spans="1:8" ht="56.25" customHeight="1">
      <c r="A4" s="186"/>
      <c r="B4" s="186"/>
      <c r="D4" s="636"/>
      <c r="E4" s="628"/>
      <c r="F4" s="182" t="s">
        <v>16</v>
      </c>
      <c r="H4" s="627" t="s">
        <v>17</v>
      </c>
    </row>
    <row r="5" spans="1:8" ht="105" customHeight="1">
      <c r="A5" s="186"/>
      <c r="B5" s="186"/>
      <c r="D5" s="636"/>
      <c r="E5" s="628"/>
      <c r="F5" s="182" t="s">
        <v>20</v>
      </c>
      <c r="H5" s="630" t="s">
        <v>21</v>
      </c>
    </row>
    <row r="6" spans="1:8" ht="51.75" customHeight="1">
      <c r="A6" s="186"/>
      <c r="B6" s="186"/>
      <c r="D6" s="636"/>
      <c r="E6" s="628"/>
      <c r="F6" s="182" t="s">
        <v>24</v>
      </c>
      <c r="H6" s="627" t="s">
        <v>25</v>
      </c>
    </row>
    <row r="7" spans="1:8" ht="66" customHeight="1">
      <c r="A7" s="186"/>
      <c r="B7" s="186"/>
      <c r="D7" s="636"/>
      <c r="E7" s="628"/>
      <c r="F7" s="182" t="s">
        <v>28</v>
      </c>
      <c r="H7" s="630" t="s">
        <v>29</v>
      </c>
    </row>
    <row r="8" spans="1:8" ht="75.75" customHeight="1">
      <c r="A8" s="186"/>
      <c r="B8" s="186"/>
      <c r="D8" s="636"/>
      <c r="E8" s="628"/>
      <c r="F8" s="182" t="s">
        <v>32</v>
      </c>
      <c r="H8" s="627" t="s">
        <v>33</v>
      </c>
    </row>
    <row r="9" spans="1:8" ht="64.5" customHeight="1">
      <c r="A9" s="186"/>
      <c r="B9" s="186"/>
      <c r="D9" s="636"/>
      <c r="E9" s="628"/>
      <c r="F9" s="182" t="s">
        <v>36</v>
      </c>
      <c r="H9" s="630" t="s">
        <v>37</v>
      </c>
    </row>
    <row r="10" spans="1:8" ht="104.25" customHeight="1">
      <c r="A10" s="186"/>
      <c r="B10" s="186"/>
      <c r="D10" s="636"/>
      <c r="E10" s="628"/>
      <c r="F10" s="182" t="s">
        <v>40</v>
      </c>
      <c r="G10" s="631"/>
      <c r="H10" s="627" t="s">
        <v>41</v>
      </c>
    </row>
    <row r="11" spans="1:8" ht="69.75" customHeight="1">
      <c r="A11" s="186"/>
      <c r="B11" s="186"/>
      <c r="D11" s="636"/>
      <c r="E11" s="628"/>
      <c r="F11" s="182" t="s">
        <v>43</v>
      </c>
      <c r="G11" s="631"/>
      <c r="H11" s="627" t="s">
        <v>44</v>
      </c>
    </row>
    <row r="12" spans="1:8" ht="64.5" customHeight="1">
      <c r="A12" s="186"/>
      <c r="B12" s="186"/>
      <c r="D12" s="636"/>
      <c r="E12" s="628"/>
      <c r="F12" s="344" t="s">
        <v>46</v>
      </c>
      <c r="G12" s="631"/>
      <c r="H12" s="630" t="s">
        <v>47</v>
      </c>
    </row>
    <row r="13" spans="1:8" ht="54.75" customHeight="1">
      <c r="A13" s="186"/>
      <c r="B13" s="186"/>
      <c r="D13" s="636"/>
      <c r="E13" s="628"/>
      <c r="F13" s="344" t="s">
        <v>49</v>
      </c>
      <c r="G13" s="631"/>
      <c r="H13" s="627" t="s">
        <v>50</v>
      </c>
    </row>
    <row r="14" spans="1:8" ht="69" customHeight="1">
      <c r="A14" s="186"/>
      <c r="B14" s="186"/>
      <c r="D14" s="636"/>
      <c r="E14" s="628"/>
      <c r="F14" s="344"/>
      <c r="G14" s="631"/>
      <c r="H14" s="630" t="s">
        <v>52</v>
      </c>
    </row>
    <row r="15" spans="1:8" ht="90.75" hidden="1" customHeight="1">
      <c r="A15" s="186"/>
      <c r="B15" s="186"/>
      <c r="D15" s="397"/>
      <c r="E15" s="628"/>
      <c r="G15" s="631"/>
      <c r="H15" s="627" t="s">
        <v>54</v>
      </c>
    </row>
    <row r="16" spans="1:8" ht="75.75" hidden="1" customHeight="1">
      <c r="A16" s="186"/>
      <c r="B16" s="186"/>
      <c r="D16" s="397"/>
      <c r="E16" s="628"/>
      <c r="G16" s="631"/>
      <c r="H16" s="630" t="s">
        <v>55</v>
      </c>
    </row>
    <row r="17" spans="1:8" ht="81" hidden="1" customHeight="1">
      <c r="A17" s="186"/>
      <c r="B17" s="186"/>
      <c r="D17" s="397"/>
      <c r="E17" s="628"/>
      <c r="G17" s="631"/>
      <c r="H17" s="627" t="s">
        <v>56</v>
      </c>
    </row>
    <row r="18" spans="1:8" ht="57" hidden="1" customHeight="1">
      <c r="A18" s="186"/>
      <c r="B18" s="186"/>
      <c r="D18" s="397"/>
      <c r="E18" s="628"/>
      <c r="G18" s="631"/>
      <c r="H18" s="630" t="s">
        <v>57</v>
      </c>
    </row>
    <row r="19" spans="1:8" ht="45.75" hidden="1" customHeight="1">
      <c r="A19" s="186"/>
      <c r="B19" s="186"/>
      <c r="D19" s="397"/>
      <c r="E19" s="628"/>
      <c r="G19" s="631"/>
      <c r="H19" s="627" t="s">
        <v>58</v>
      </c>
    </row>
    <row r="20" spans="1:8" ht="67.5" hidden="1" customHeight="1">
      <c r="A20" s="186"/>
      <c r="B20" s="186"/>
      <c r="D20" s="397"/>
      <c r="E20" s="628"/>
      <c r="G20" s="631"/>
      <c r="H20" s="627" t="s">
        <v>59</v>
      </c>
    </row>
    <row r="21" spans="1:8" ht="99.75" hidden="1" customHeight="1">
      <c r="A21" s="186"/>
      <c r="B21" s="186"/>
      <c r="D21" s="397"/>
      <c r="E21" s="628"/>
      <c r="G21" s="631"/>
      <c r="H21" s="630" t="s">
        <v>60</v>
      </c>
    </row>
    <row r="22" spans="1:8" ht="87" hidden="1" customHeight="1">
      <c r="A22" s="186"/>
      <c r="B22" s="186"/>
      <c r="D22" s="397"/>
      <c r="E22" s="628"/>
      <c r="G22" s="631"/>
      <c r="H22" s="627" t="s">
        <v>61</v>
      </c>
    </row>
    <row r="23" spans="1:8" ht="45" hidden="1" customHeight="1">
      <c r="A23" s="186"/>
      <c r="B23" s="186"/>
      <c r="D23" s="397"/>
      <c r="E23" s="628"/>
      <c r="G23" s="631"/>
      <c r="H23" s="630" t="s">
        <v>62</v>
      </c>
    </row>
    <row r="24" spans="1:8" ht="51" hidden="1" customHeight="1">
      <c r="A24" s="186"/>
      <c r="B24" s="186"/>
      <c r="D24" s="397"/>
      <c r="E24" s="628"/>
      <c r="G24" s="631"/>
      <c r="H24" s="627" t="s">
        <v>63</v>
      </c>
    </row>
    <row r="25" spans="1:8" ht="87" hidden="1" customHeight="1">
      <c r="A25" s="186"/>
      <c r="B25" s="186"/>
      <c r="D25" s="397"/>
      <c r="E25" s="628"/>
      <c r="G25" s="631"/>
      <c r="H25" s="630" t="s">
        <v>64</v>
      </c>
    </row>
    <row r="26" spans="1:8" ht="63.75" hidden="1" customHeight="1">
      <c r="A26" s="186"/>
      <c r="B26" s="186"/>
      <c r="D26" s="397"/>
      <c r="E26" s="628"/>
      <c r="G26" s="631"/>
      <c r="H26" s="627" t="s">
        <v>65</v>
      </c>
    </row>
    <row r="27" spans="1:8" ht="81" hidden="1" customHeight="1">
      <c r="A27" s="186"/>
      <c r="B27" s="186"/>
      <c r="D27" s="397"/>
      <c r="E27" s="628"/>
      <c r="G27" s="631"/>
      <c r="H27" s="630" t="s">
        <v>66</v>
      </c>
    </row>
    <row r="28" spans="1:8" ht="84" hidden="1" customHeight="1">
      <c r="A28" s="186"/>
      <c r="B28" s="186"/>
      <c r="D28" s="397"/>
      <c r="E28" s="628"/>
      <c r="G28" s="631"/>
      <c r="H28" s="627" t="s">
        <v>67</v>
      </c>
    </row>
    <row r="29" spans="1:8" ht="66.75" hidden="1" customHeight="1">
      <c r="A29" s="186"/>
      <c r="B29" s="186"/>
      <c r="D29" s="397"/>
      <c r="E29" s="628"/>
      <c r="G29" s="631"/>
      <c r="H29" s="627" t="s">
        <v>68</v>
      </c>
    </row>
    <row r="30" spans="1:8" ht="60" hidden="1" customHeight="1">
      <c r="A30" s="186"/>
      <c r="B30" s="186"/>
      <c r="D30" s="397"/>
      <c r="E30" s="628"/>
      <c r="G30" s="631"/>
      <c r="H30" s="630" t="s">
        <v>69</v>
      </c>
    </row>
    <row r="31" spans="1:8" ht="78" hidden="1" customHeight="1">
      <c r="A31" s="186"/>
      <c r="B31" s="186"/>
      <c r="D31" s="397"/>
      <c r="E31" s="628"/>
      <c r="G31" s="631"/>
      <c r="H31" s="627" t="s">
        <v>70</v>
      </c>
    </row>
    <row r="32" spans="1:8" ht="63.75" hidden="1" customHeight="1">
      <c r="A32" s="186"/>
      <c r="B32" s="186"/>
      <c r="D32" s="397"/>
      <c r="E32" s="628"/>
      <c r="G32" s="631"/>
      <c r="H32" s="630" t="s">
        <v>71</v>
      </c>
    </row>
    <row r="33" spans="1:8" ht="55.5" hidden="1" customHeight="1">
      <c r="A33" s="186"/>
      <c r="B33" s="186"/>
      <c r="D33" s="397"/>
      <c r="E33" s="628"/>
      <c r="G33" s="631"/>
      <c r="H33" s="627" t="s">
        <v>72</v>
      </c>
    </row>
    <row r="34" spans="1:8" ht="48.75" hidden="1" customHeight="1">
      <c r="A34" s="186"/>
      <c r="B34" s="186"/>
      <c r="D34" s="397"/>
      <c r="E34" s="628"/>
      <c r="G34" s="631"/>
      <c r="H34" s="630" t="s">
        <v>73</v>
      </c>
    </row>
    <row r="35" spans="1:8" ht="79.5" hidden="1" customHeight="1">
      <c r="A35" s="186"/>
      <c r="B35" s="186"/>
      <c r="D35" s="397"/>
      <c r="E35" s="628"/>
      <c r="G35" s="631"/>
      <c r="H35" s="627" t="s">
        <v>74</v>
      </c>
    </row>
    <row r="36" spans="1:8" ht="64.5" hidden="1" customHeight="1">
      <c r="A36" s="186"/>
      <c r="B36" s="186"/>
      <c r="D36" s="397"/>
      <c r="E36" s="628"/>
      <c r="G36" s="631"/>
      <c r="H36" s="630" t="s">
        <v>75</v>
      </c>
    </row>
    <row r="37" spans="1:8" ht="48" hidden="1" customHeight="1">
      <c r="A37" s="186"/>
      <c r="B37" s="186"/>
      <c r="D37" s="397"/>
      <c r="E37" s="628"/>
      <c r="G37" s="631"/>
      <c r="H37" s="627" t="s">
        <v>76</v>
      </c>
    </row>
    <row r="38" spans="1:8" ht="69" hidden="1" customHeight="1">
      <c r="A38" s="186"/>
      <c r="B38" s="186"/>
      <c r="D38" s="397"/>
      <c r="E38" s="628"/>
      <c r="G38" s="631"/>
      <c r="H38" s="627" t="s">
        <v>77</v>
      </c>
    </row>
    <row r="39" spans="1:8" ht="54.75" hidden="1" customHeight="1">
      <c r="A39" s="186"/>
      <c r="B39" s="186"/>
      <c r="D39" s="397"/>
      <c r="E39" s="628"/>
      <c r="G39" s="631"/>
      <c r="H39" s="630" t="s">
        <v>78</v>
      </c>
    </row>
    <row r="40" spans="1:8" ht="44.25" hidden="1" customHeight="1">
      <c r="A40" s="186"/>
      <c r="B40" s="186"/>
      <c r="D40" s="397"/>
      <c r="E40" s="628"/>
      <c r="G40" s="631"/>
      <c r="H40" s="627" t="s">
        <v>79</v>
      </c>
    </row>
    <row r="41" spans="1:8" ht="85.5" hidden="1" customHeight="1">
      <c r="A41" s="186"/>
      <c r="B41" s="186"/>
      <c r="D41" s="397"/>
      <c r="E41" s="628"/>
      <c r="G41" s="631"/>
      <c r="H41" s="630" t="s">
        <v>80</v>
      </c>
    </row>
    <row r="42" spans="1:8" ht="79.5" hidden="1" customHeight="1">
      <c r="A42" s="186"/>
      <c r="B42" s="186"/>
      <c r="D42" s="397"/>
      <c r="E42" s="628"/>
      <c r="G42" s="631"/>
      <c r="H42" s="627" t="s">
        <v>81</v>
      </c>
    </row>
    <row r="43" spans="1:8" ht="78" hidden="1" customHeight="1">
      <c r="A43" s="186"/>
      <c r="B43" s="186"/>
      <c r="D43" s="397"/>
      <c r="E43" s="628"/>
      <c r="G43" s="631"/>
      <c r="H43" s="630" t="s">
        <v>82</v>
      </c>
    </row>
    <row r="44" spans="1:8" ht="51" hidden="1" customHeight="1">
      <c r="A44" s="186"/>
      <c r="B44" s="186"/>
      <c r="D44" s="397"/>
      <c r="E44" s="628"/>
      <c r="G44" s="631"/>
      <c r="H44" s="627" t="s">
        <v>83</v>
      </c>
    </row>
    <row r="45" spans="1:8" ht="44.25" hidden="1" customHeight="1">
      <c r="A45" s="186"/>
      <c r="B45" s="186"/>
      <c r="D45" s="397"/>
      <c r="E45" s="628"/>
      <c r="G45" s="631"/>
      <c r="H45" s="630" t="s">
        <v>84</v>
      </c>
    </row>
    <row r="46" spans="1:8" ht="54.75" hidden="1" customHeight="1">
      <c r="A46" s="186"/>
      <c r="B46" s="186"/>
      <c r="D46" s="397"/>
      <c r="E46" s="628"/>
      <c r="G46" s="631"/>
      <c r="H46" s="627" t="s">
        <v>85</v>
      </c>
    </row>
    <row r="47" spans="1:8" ht="60" hidden="1" customHeight="1">
      <c r="A47" s="186"/>
      <c r="B47" s="186"/>
      <c r="D47" s="397"/>
      <c r="E47" s="628"/>
      <c r="G47" s="631"/>
      <c r="H47" s="627" t="s">
        <v>86</v>
      </c>
    </row>
    <row r="48" spans="1:8" ht="64.5" hidden="1" customHeight="1">
      <c r="A48" s="186"/>
      <c r="B48" s="186"/>
      <c r="D48" s="397"/>
      <c r="E48" s="628"/>
      <c r="G48" s="631"/>
      <c r="H48" s="630" t="s">
        <v>87</v>
      </c>
    </row>
    <row r="49" spans="1:8" ht="65.25" hidden="1" customHeight="1">
      <c r="A49" s="186"/>
      <c r="B49" s="186"/>
      <c r="D49" s="397"/>
      <c r="E49" s="628"/>
      <c r="G49" s="631"/>
      <c r="H49" s="627" t="s">
        <v>88</v>
      </c>
    </row>
    <row r="50" spans="1:8" ht="111.75" hidden="1" customHeight="1">
      <c r="A50" s="186"/>
      <c r="B50" s="186"/>
      <c r="D50" s="397"/>
      <c r="E50" s="628"/>
      <c r="G50" s="631"/>
      <c r="H50" s="630" t="s">
        <v>89</v>
      </c>
    </row>
    <row r="51" spans="1:8" ht="66" hidden="1" customHeight="1">
      <c r="A51" s="186"/>
      <c r="B51" s="186"/>
      <c r="D51" s="397"/>
      <c r="E51" s="628"/>
      <c r="G51" s="631"/>
      <c r="H51" s="627" t="s">
        <v>90</v>
      </c>
    </row>
    <row r="52" spans="1:8" ht="71.25" hidden="1" customHeight="1">
      <c r="A52" s="186"/>
      <c r="B52" s="186"/>
      <c r="D52" s="397"/>
      <c r="E52" s="628"/>
      <c r="G52" s="631"/>
      <c r="H52" s="630" t="s">
        <v>91</v>
      </c>
    </row>
    <row r="53" spans="1:8" ht="33" hidden="1" customHeight="1">
      <c r="A53" s="186"/>
      <c r="B53" s="186"/>
      <c r="D53" s="397"/>
      <c r="E53" s="628"/>
      <c r="G53" s="631"/>
      <c r="H53" s="627" t="s">
        <v>92</v>
      </c>
    </row>
    <row r="54" spans="1:8" ht="43.5" hidden="1" customHeight="1">
      <c r="A54" s="186"/>
      <c r="B54" s="186"/>
      <c r="D54" s="397"/>
      <c r="E54" s="628"/>
      <c r="G54" s="631"/>
      <c r="H54" s="630" t="s">
        <v>93</v>
      </c>
    </row>
    <row r="55" spans="1:8" ht="50.25" hidden="1" customHeight="1">
      <c r="A55" s="186"/>
      <c r="B55" s="186"/>
      <c r="D55" s="397"/>
      <c r="E55" s="628"/>
      <c r="G55" s="631"/>
      <c r="H55" s="627" t="s">
        <v>94</v>
      </c>
    </row>
    <row r="56" spans="1:8" ht="48.75" hidden="1" customHeight="1">
      <c r="A56" s="186"/>
      <c r="B56" s="186"/>
      <c r="D56" s="397"/>
      <c r="E56" s="628"/>
      <c r="G56" s="631"/>
      <c r="H56" s="627" t="s">
        <v>95</v>
      </c>
    </row>
    <row r="57" spans="1:8" ht="54.75" hidden="1" customHeight="1">
      <c r="A57" s="186"/>
      <c r="B57" s="186"/>
      <c r="D57" s="397"/>
      <c r="E57" s="628"/>
      <c r="G57" s="631"/>
      <c r="H57" s="631"/>
    </row>
    <row r="58" spans="1:8">
      <c r="A58" s="641" t="s">
        <v>96</v>
      </c>
      <c r="B58" s="641"/>
      <c r="C58" s="641"/>
      <c r="D58" s="642"/>
      <c r="E58" s="641"/>
      <c r="F58" s="641"/>
      <c r="G58" s="641"/>
      <c r="H58" s="641"/>
    </row>
    <row r="59" spans="1:8" s="8" customFormat="1" ht="52.8">
      <c r="A59" s="1" t="s">
        <v>99</v>
      </c>
      <c r="B59" s="1" t="s">
        <v>103</v>
      </c>
      <c r="C59" s="632" t="s">
        <v>105</v>
      </c>
      <c r="D59" s="637" t="s">
        <v>106</v>
      </c>
      <c r="E59" s="348" t="s">
        <v>107</v>
      </c>
      <c r="F59" s="176" t="s">
        <v>108</v>
      </c>
      <c r="G59" s="176" t="s">
        <v>109</v>
      </c>
      <c r="H59" s="176" t="s">
        <v>3</v>
      </c>
    </row>
    <row r="60" spans="1:8" ht="26.4">
      <c r="A60" s="113">
        <v>1</v>
      </c>
      <c r="B60" s="624" t="s">
        <v>603</v>
      </c>
      <c r="C60" s="623" t="s">
        <v>604</v>
      </c>
      <c r="D60" s="634"/>
      <c r="E60" s="239" t="s">
        <v>605</v>
      </c>
      <c r="F60" s="192" t="s">
        <v>32</v>
      </c>
      <c r="G60" s="171" t="s">
        <v>536</v>
      </c>
      <c r="H60" s="192" t="s">
        <v>17</v>
      </c>
    </row>
    <row r="61" spans="1:8" ht="39.6">
      <c r="A61" s="113">
        <v>2</v>
      </c>
      <c r="B61" s="624" t="s">
        <v>606</v>
      </c>
      <c r="C61" s="623" t="s">
        <v>607</v>
      </c>
      <c r="D61" s="634"/>
      <c r="E61" s="239" t="s">
        <v>608</v>
      </c>
      <c r="F61" s="192" t="s">
        <v>20</v>
      </c>
      <c r="G61" s="635" t="s">
        <v>389</v>
      </c>
      <c r="H61" s="192" t="s">
        <v>67</v>
      </c>
    </row>
    <row r="62" spans="1:8" ht="39.6">
      <c r="A62" s="113">
        <v>3</v>
      </c>
      <c r="B62" s="624" t="s">
        <v>433</v>
      </c>
      <c r="C62" s="623" t="s">
        <v>534</v>
      </c>
      <c r="D62" s="634" t="s">
        <v>602</v>
      </c>
      <c r="E62" s="239" t="s">
        <v>535</v>
      </c>
      <c r="F62" s="192" t="s">
        <v>20</v>
      </c>
      <c r="G62" s="171" t="s">
        <v>123</v>
      </c>
      <c r="H62" s="192" t="s">
        <v>12</v>
      </c>
    </row>
    <row r="63" spans="1:8" ht="39.6">
      <c r="A63" s="113">
        <v>4</v>
      </c>
      <c r="B63" s="624" t="s">
        <v>609</v>
      </c>
      <c r="C63" s="623" t="s">
        <v>610</v>
      </c>
      <c r="D63" s="634"/>
      <c r="E63" s="239" t="s">
        <v>611</v>
      </c>
      <c r="F63" s="192" t="s">
        <v>32</v>
      </c>
      <c r="G63" s="171" t="s">
        <v>382</v>
      </c>
      <c r="H63" s="192" t="s">
        <v>54</v>
      </c>
    </row>
    <row r="64" spans="1:8" ht="52.8">
      <c r="A64" s="113">
        <v>5</v>
      </c>
      <c r="B64" s="624" t="s">
        <v>612</v>
      </c>
      <c r="C64" s="623" t="s">
        <v>613</v>
      </c>
      <c r="D64" s="634"/>
      <c r="E64" s="239" t="s">
        <v>614</v>
      </c>
      <c r="F64" s="192" t="s">
        <v>49</v>
      </c>
      <c r="G64" s="178" t="s">
        <v>126</v>
      </c>
      <c r="H64" s="192" t="s">
        <v>122</v>
      </c>
    </row>
    <row r="65" spans="1:8" ht="39.6">
      <c r="A65" s="113">
        <v>6</v>
      </c>
      <c r="B65" s="624" t="s">
        <v>615</v>
      </c>
      <c r="C65" s="623" t="s">
        <v>616</v>
      </c>
      <c r="D65" s="634"/>
      <c r="E65" s="239" t="s">
        <v>617</v>
      </c>
      <c r="F65" s="192" t="s">
        <v>20</v>
      </c>
      <c r="G65" s="171" t="s">
        <v>294</v>
      </c>
      <c r="H65" s="192" t="s">
        <v>56</v>
      </c>
    </row>
    <row r="66" spans="1:8" ht="26.4">
      <c r="A66" s="113">
        <v>7</v>
      </c>
      <c r="B66" s="624" t="s">
        <v>618</v>
      </c>
      <c r="C66" s="623" t="s">
        <v>619</v>
      </c>
      <c r="D66" s="634"/>
      <c r="E66" s="239" t="s">
        <v>620</v>
      </c>
      <c r="F66" s="192" t="s">
        <v>20</v>
      </c>
      <c r="G66" s="178" t="s">
        <v>126</v>
      </c>
      <c r="H66" s="192" t="s">
        <v>122</v>
      </c>
    </row>
    <row r="67" spans="1:8" ht="26.4">
      <c r="A67" s="113">
        <v>8</v>
      </c>
      <c r="B67" s="624" t="s">
        <v>621</v>
      </c>
      <c r="C67" s="623" t="s">
        <v>622</v>
      </c>
      <c r="D67" s="634"/>
      <c r="E67" s="239" t="s">
        <v>623</v>
      </c>
      <c r="F67" s="192" t="s">
        <v>20</v>
      </c>
      <c r="G67" s="171" t="s">
        <v>419</v>
      </c>
      <c r="H67" s="192" t="s">
        <v>76</v>
      </c>
    </row>
    <row r="68" spans="1:8" ht="39.6">
      <c r="A68" s="113">
        <v>9</v>
      </c>
      <c r="B68" s="623" t="s">
        <v>624</v>
      </c>
      <c r="C68" s="623" t="s">
        <v>625</v>
      </c>
      <c r="D68" s="634"/>
      <c r="E68" s="239" t="s">
        <v>626</v>
      </c>
      <c r="F68" s="192" t="s">
        <v>20</v>
      </c>
      <c r="G68" s="171" t="s">
        <v>627</v>
      </c>
      <c r="H68" s="192" t="s">
        <v>62</v>
      </c>
    </row>
    <row r="69" spans="1:8" ht="39.6">
      <c r="A69" s="113">
        <v>10</v>
      </c>
      <c r="B69" s="624" t="s">
        <v>628</v>
      </c>
      <c r="C69" s="623" t="s">
        <v>629</v>
      </c>
      <c r="D69" s="634" t="s">
        <v>630</v>
      </c>
      <c r="E69" s="239" t="s">
        <v>631</v>
      </c>
      <c r="F69" s="192" t="s">
        <v>20</v>
      </c>
      <c r="G69" s="171" t="s">
        <v>632</v>
      </c>
      <c r="H69" s="192" t="s">
        <v>50</v>
      </c>
    </row>
    <row r="70" spans="1:8" ht="48" customHeight="1">
      <c r="A70" s="113">
        <v>11</v>
      </c>
      <c r="B70" s="624" t="s">
        <v>633</v>
      </c>
      <c r="C70" s="623" t="s">
        <v>634</v>
      </c>
      <c r="D70" s="634"/>
      <c r="E70" s="239" t="s">
        <v>635</v>
      </c>
      <c r="F70" s="192" t="s">
        <v>32</v>
      </c>
      <c r="G70" s="171" t="s">
        <v>636</v>
      </c>
      <c r="H70" s="192" t="s">
        <v>73</v>
      </c>
    </row>
    <row r="71" spans="1:8" ht="66">
      <c r="A71" s="113">
        <v>12</v>
      </c>
      <c r="B71" s="640" t="s">
        <v>637</v>
      </c>
      <c r="C71" s="623" t="s">
        <v>638</v>
      </c>
      <c r="D71" s="634"/>
      <c r="E71" s="239" t="s">
        <v>639</v>
      </c>
      <c r="F71" s="192" t="s">
        <v>49</v>
      </c>
      <c r="G71" s="171" t="s">
        <v>554</v>
      </c>
      <c r="H71" s="192" t="s">
        <v>7</v>
      </c>
    </row>
    <row r="72" spans="1:8" ht="39.6">
      <c r="A72" s="113">
        <v>13</v>
      </c>
      <c r="B72" s="624" t="s">
        <v>640</v>
      </c>
      <c r="C72" s="623" t="s">
        <v>641</v>
      </c>
      <c r="D72" s="634"/>
      <c r="E72" s="239" t="s">
        <v>642</v>
      </c>
      <c r="F72" s="192" t="s">
        <v>20</v>
      </c>
      <c r="G72" s="171" t="s">
        <v>643</v>
      </c>
      <c r="H72" s="192" t="s">
        <v>66</v>
      </c>
    </row>
    <row r="73" spans="1:8" ht="26.4">
      <c r="A73" s="113">
        <v>14</v>
      </c>
      <c r="B73" s="624" t="s">
        <v>644</v>
      </c>
      <c r="C73" s="131" t="s">
        <v>645</v>
      </c>
      <c r="D73" s="634"/>
      <c r="E73" s="239" t="s">
        <v>646</v>
      </c>
      <c r="F73" s="192" t="s">
        <v>49</v>
      </c>
      <c r="G73" s="171" t="s">
        <v>647</v>
      </c>
      <c r="H73" s="192" t="s">
        <v>33</v>
      </c>
    </row>
    <row r="74" spans="1:8" ht="26.4">
      <c r="A74" s="113">
        <v>15</v>
      </c>
      <c r="B74" s="624" t="s">
        <v>618</v>
      </c>
      <c r="C74" s="623" t="s">
        <v>648</v>
      </c>
      <c r="D74" s="634"/>
      <c r="E74" s="239" t="s">
        <v>649</v>
      </c>
      <c r="F74" s="192" t="s">
        <v>49</v>
      </c>
      <c r="G74" s="178" t="s">
        <v>126</v>
      </c>
      <c r="H74" s="192" t="s">
        <v>122</v>
      </c>
    </row>
    <row r="75" spans="1:8" ht="24" customHeight="1">
      <c r="A75" s="113">
        <v>16</v>
      </c>
      <c r="B75" s="624" t="s">
        <v>650</v>
      </c>
      <c r="C75" s="623" t="s">
        <v>651</v>
      </c>
      <c r="D75" s="634"/>
      <c r="E75" s="239" t="s">
        <v>652</v>
      </c>
      <c r="F75" s="192" t="s">
        <v>20</v>
      </c>
      <c r="G75" s="171" t="s">
        <v>653</v>
      </c>
      <c r="H75" s="192" t="s">
        <v>55</v>
      </c>
    </row>
    <row r="76" spans="1:8" ht="26.4">
      <c r="A76" s="113">
        <v>17</v>
      </c>
      <c r="B76" s="624" t="s">
        <v>176</v>
      </c>
      <c r="C76" s="623" t="s">
        <v>654</v>
      </c>
      <c r="D76" s="634"/>
      <c r="E76" s="239" t="s">
        <v>655</v>
      </c>
      <c r="F76" s="192" t="s">
        <v>20</v>
      </c>
      <c r="G76" s="171" t="s">
        <v>397</v>
      </c>
      <c r="H76" s="192" t="s">
        <v>75</v>
      </c>
    </row>
    <row r="77" spans="1:8">
      <c r="A77" s="113">
        <v>18</v>
      </c>
      <c r="B77" s="624" t="s">
        <v>656</v>
      </c>
      <c r="C77" s="623" t="s">
        <v>657</v>
      </c>
      <c r="D77" s="634"/>
      <c r="E77" s="239" t="s">
        <v>658</v>
      </c>
      <c r="F77" s="192" t="s">
        <v>20</v>
      </c>
      <c r="G77" s="171" t="s">
        <v>382</v>
      </c>
      <c r="H77" s="192" t="s">
        <v>122</v>
      </c>
    </row>
    <row r="78" spans="1:8" ht="39.6">
      <c r="A78" s="113">
        <v>19</v>
      </c>
      <c r="B78" s="624" t="s">
        <v>659</v>
      </c>
      <c r="C78" s="623" t="s">
        <v>641</v>
      </c>
      <c r="D78" s="634"/>
      <c r="E78" s="239" t="s">
        <v>642</v>
      </c>
      <c r="F78" s="192" t="s">
        <v>40</v>
      </c>
      <c r="G78" s="171" t="s">
        <v>643</v>
      </c>
      <c r="H78" s="192" t="s">
        <v>66</v>
      </c>
    </row>
    <row r="79" spans="1:8" ht="92.4">
      <c r="A79" s="113">
        <v>20</v>
      </c>
      <c r="B79" s="639" t="s">
        <v>418</v>
      </c>
      <c r="C79" s="623" t="s">
        <v>660</v>
      </c>
      <c r="D79" s="634"/>
      <c r="E79" s="239" t="s">
        <v>661</v>
      </c>
      <c r="F79" s="192" t="s">
        <v>16</v>
      </c>
      <c r="G79" s="171" t="s">
        <v>447</v>
      </c>
      <c r="H79" s="192" t="s">
        <v>17</v>
      </c>
    </row>
    <row r="80" spans="1:8" ht="52.8">
      <c r="A80" s="113">
        <v>21</v>
      </c>
      <c r="B80" s="640" t="s">
        <v>165</v>
      </c>
      <c r="C80" s="623" t="s">
        <v>520</v>
      </c>
      <c r="D80" s="634"/>
      <c r="E80" s="239" t="s">
        <v>521</v>
      </c>
      <c r="F80" s="192" t="s">
        <v>40</v>
      </c>
      <c r="G80" s="178" t="s">
        <v>126</v>
      </c>
      <c r="H80" s="192" t="s">
        <v>122</v>
      </c>
    </row>
    <row r="81" spans="1:8" ht="39.6">
      <c r="A81" s="113">
        <v>22</v>
      </c>
      <c r="B81" s="624" t="s">
        <v>662</v>
      </c>
      <c r="C81" s="623" t="s">
        <v>663</v>
      </c>
      <c r="D81" s="634"/>
      <c r="E81" s="239" t="s">
        <v>664</v>
      </c>
      <c r="F81" s="192" t="s">
        <v>49</v>
      </c>
      <c r="G81" s="171" t="s">
        <v>665</v>
      </c>
      <c r="H81" s="192" t="s">
        <v>70</v>
      </c>
    </row>
    <row r="82" spans="1:8" ht="39.6">
      <c r="A82" s="113">
        <v>23</v>
      </c>
      <c r="B82" s="624" t="s">
        <v>565</v>
      </c>
      <c r="C82" s="623" t="s">
        <v>666</v>
      </c>
      <c r="D82" s="634"/>
      <c r="E82" s="239" t="s">
        <v>667</v>
      </c>
      <c r="F82" s="192" t="s">
        <v>20</v>
      </c>
      <c r="G82" s="171" t="s">
        <v>139</v>
      </c>
      <c r="H82" s="192" t="s">
        <v>66</v>
      </c>
    </row>
    <row r="83" spans="1:8" ht="66">
      <c r="A83" s="113">
        <v>24</v>
      </c>
      <c r="B83" s="624" t="s">
        <v>668</v>
      </c>
      <c r="C83" s="623" t="s">
        <v>669</v>
      </c>
      <c r="D83" s="634"/>
      <c r="E83" s="239" t="s">
        <v>670</v>
      </c>
      <c r="F83" s="192" t="s">
        <v>11</v>
      </c>
      <c r="G83" s="171" t="s">
        <v>149</v>
      </c>
      <c r="H83" s="192" t="s">
        <v>122</v>
      </c>
    </row>
    <row r="84" spans="1:8" ht="39.6">
      <c r="A84" s="113">
        <v>25</v>
      </c>
      <c r="B84" s="624" t="s">
        <v>671</v>
      </c>
      <c r="C84" s="623" t="s">
        <v>616</v>
      </c>
      <c r="D84" s="634"/>
      <c r="E84" s="239" t="s">
        <v>617</v>
      </c>
      <c r="F84" s="192" t="s">
        <v>40</v>
      </c>
      <c r="G84" s="171" t="s">
        <v>672</v>
      </c>
      <c r="H84" s="192" t="s">
        <v>56</v>
      </c>
    </row>
    <row r="85" spans="1:8" ht="39.6">
      <c r="A85" s="113">
        <v>26</v>
      </c>
      <c r="B85" s="624" t="s">
        <v>176</v>
      </c>
      <c r="C85" s="623" t="s">
        <v>673</v>
      </c>
      <c r="D85" s="634"/>
      <c r="E85" s="239" t="s">
        <v>674</v>
      </c>
      <c r="F85" s="192" t="s">
        <v>24</v>
      </c>
      <c r="G85" s="171" t="s">
        <v>675</v>
      </c>
      <c r="H85" s="192" t="s">
        <v>66</v>
      </c>
    </row>
    <row r="86" spans="1:8" ht="39.6">
      <c r="A86" s="113">
        <v>27</v>
      </c>
      <c r="B86" s="624" t="s">
        <v>593</v>
      </c>
      <c r="C86" s="623" t="s">
        <v>676</v>
      </c>
      <c r="D86" s="634"/>
      <c r="E86" s="239" t="s">
        <v>677</v>
      </c>
      <c r="F86" s="192" t="s">
        <v>20</v>
      </c>
      <c r="G86" s="171" t="s">
        <v>121</v>
      </c>
      <c r="H86" s="192" t="s">
        <v>66</v>
      </c>
    </row>
    <row r="87" spans="1:8" ht="66">
      <c r="A87" s="113">
        <v>28</v>
      </c>
      <c r="B87" s="624" t="s">
        <v>588</v>
      </c>
      <c r="C87" s="623" t="s">
        <v>589</v>
      </c>
      <c r="D87" s="634"/>
      <c r="E87" s="239" t="s">
        <v>590</v>
      </c>
      <c r="F87" s="192" t="s">
        <v>46</v>
      </c>
      <c r="G87" s="171" t="s">
        <v>544</v>
      </c>
      <c r="H87" s="192" t="s">
        <v>17</v>
      </c>
    </row>
    <row r="88" spans="1:8" ht="26.4">
      <c r="A88" s="113">
        <v>29</v>
      </c>
      <c r="B88" s="624" t="s">
        <v>678</v>
      </c>
      <c r="C88" s="623" t="s">
        <v>679</v>
      </c>
      <c r="D88" s="634"/>
      <c r="E88" s="239" t="s">
        <v>680</v>
      </c>
      <c r="F88" s="192" t="s">
        <v>20</v>
      </c>
      <c r="G88" s="171" t="s">
        <v>681</v>
      </c>
      <c r="H88" s="192" t="s">
        <v>122</v>
      </c>
    </row>
    <row r="89" spans="1:8" ht="39.6">
      <c r="A89" s="113">
        <v>30</v>
      </c>
      <c r="B89" s="624" t="s">
        <v>615</v>
      </c>
      <c r="C89" s="623" t="s">
        <v>682</v>
      </c>
      <c r="D89" s="634"/>
      <c r="E89" s="239" t="s">
        <v>683</v>
      </c>
      <c r="F89" s="192" t="s">
        <v>16</v>
      </c>
      <c r="G89" s="171" t="s">
        <v>294</v>
      </c>
      <c r="H89" s="192" t="s">
        <v>56</v>
      </c>
    </row>
    <row r="90" spans="1:8" ht="39.6">
      <c r="A90" s="113">
        <v>31</v>
      </c>
      <c r="B90" s="624" t="s">
        <v>684</v>
      </c>
      <c r="C90" s="623" t="s">
        <v>685</v>
      </c>
      <c r="D90" s="634"/>
      <c r="E90" s="239" t="s">
        <v>686</v>
      </c>
      <c r="F90" s="192" t="s">
        <v>20</v>
      </c>
      <c r="G90" s="171" t="s">
        <v>687</v>
      </c>
      <c r="H90" s="192" t="s">
        <v>21</v>
      </c>
    </row>
    <row r="91" spans="1:8" ht="52.8">
      <c r="A91" s="113">
        <v>32</v>
      </c>
      <c r="B91" s="624" t="s">
        <v>561</v>
      </c>
      <c r="C91" s="623" t="s">
        <v>688</v>
      </c>
      <c r="D91" s="633" t="s">
        <v>689</v>
      </c>
      <c r="E91" s="239" t="s">
        <v>690</v>
      </c>
      <c r="F91" s="192" t="s">
        <v>20</v>
      </c>
      <c r="G91" s="171" t="s">
        <v>146</v>
      </c>
      <c r="H91" s="171" t="s">
        <v>146</v>
      </c>
    </row>
    <row r="92" spans="1:8" ht="66">
      <c r="A92" s="113">
        <v>33</v>
      </c>
      <c r="B92" s="624" t="s">
        <v>691</v>
      </c>
      <c r="C92" s="623" t="s">
        <v>692</v>
      </c>
      <c r="D92" s="634"/>
      <c r="E92" s="239" t="s">
        <v>693</v>
      </c>
      <c r="F92" s="192" t="s">
        <v>20</v>
      </c>
      <c r="G92" s="171" t="s">
        <v>121</v>
      </c>
      <c r="H92" s="192" t="s">
        <v>66</v>
      </c>
    </row>
    <row r="93" spans="1:8" ht="39.6">
      <c r="A93" s="113">
        <v>34</v>
      </c>
      <c r="B93" s="624" t="s">
        <v>694</v>
      </c>
      <c r="C93" s="623" t="s">
        <v>695</v>
      </c>
      <c r="D93" s="634"/>
      <c r="E93" s="239" t="s">
        <v>696</v>
      </c>
      <c r="F93" s="192" t="s">
        <v>20</v>
      </c>
      <c r="G93" s="171" t="s">
        <v>697</v>
      </c>
      <c r="H93" s="192" t="s">
        <v>21</v>
      </c>
    </row>
    <row r="94" spans="1:8" ht="26.4">
      <c r="A94" s="113">
        <v>35</v>
      </c>
      <c r="B94" s="624" t="s">
        <v>160</v>
      </c>
      <c r="C94" s="623" t="s">
        <v>698</v>
      </c>
      <c r="D94" s="634"/>
      <c r="E94" s="239" t="s">
        <v>699</v>
      </c>
      <c r="F94" s="192" t="s">
        <v>20</v>
      </c>
      <c r="G94" s="178" t="s">
        <v>126</v>
      </c>
      <c r="H94" s="192" t="s">
        <v>122</v>
      </c>
    </row>
    <row r="95" spans="1:8" ht="36" customHeight="1">
      <c r="A95" s="113">
        <v>36</v>
      </c>
      <c r="B95" s="624" t="s">
        <v>700</v>
      </c>
      <c r="C95" s="623" t="s">
        <v>491</v>
      </c>
      <c r="D95" s="634"/>
      <c r="E95" s="239" t="s">
        <v>158</v>
      </c>
      <c r="F95" s="192" t="s">
        <v>32</v>
      </c>
      <c r="G95" s="171" t="s">
        <v>382</v>
      </c>
      <c r="H95" s="192" t="s">
        <v>54</v>
      </c>
    </row>
    <row r="96" spans="1:8" ht="52.8">
      <c r="A96" s="113">
        <v>37</v>
      </c>
      <c r="B96" s="624" t="s">
        <v>506</v>
      </c>
      <c r="C96" s="623" t="s">
        <v>701</v>
      </c>
      <c r="D96" s="634"/>
      <c r="E96" s="239" t="s">
        <v>702</v>
      </c>
      <c r="F96" s="192" t="s">
        <v>20</v>
      </c>
      <c r="G96" s="171" t="s">
        <v>703</v>
      </c>
      <c r="H96" s="192" t="s">
        <v>62</v>
      </c>
    </row>
    <row r="97" spans="1:8" ht="26.4">
      <c r="A97" s="113">
        <v>38</v>
      </c>
      <c r="B97" s="624" t="s">
        <v>704</v>
      </c>
      <c r="C97" s="623" t="s">
        <v>705</v>
      </c>
      <c r="D97" s="634"/>
      <c r="E97" s="239" t="s">
        <v>706</v>
      </c>
      <c r="F97" s="192" t="s">
        <v>20</v>
      </c>
      <c r="G97" s="178" t="s">
        <v>126</v>
      </c>
      <c r="H97" s="192" t="s">
        <v>122</v>
      </c>
    </row>
    <row r="98" spans="1:8" ht="39.6">
      <c r="A98" s="113">
        <v>39</v>
      </c>
      <c r="B98" s="624" t="s">
        <v>446</v>
      </c>
      <c r="C98" s="623" t="s">
        <v>707</v>
      </c>
      <c r="D98" s="634"/>
      <c r="E98" s="239" t="s">
        <v>708</v>
      </c>
      <c r="F98" s="192" t="s">
        <v>16</v>
      </c>
      <c r="G98" s="171" t="s">
        <v>709</v>
      </c>
      <c r="H98" s="192" t="s">
        <v>72</v>
      </c>
    </row>
    <row r="99" spans="1:8" ht="66">
      <c r="A99" s="113">
        <v>40</v>
      </c>
      <c r="B99" s="624" t="s">
        <v>506</v>
      </c>
      <c r="C99" s="623" t="s">
        <v>710</v>
      </c>
      <c r="D99" s="634"/>
      <c r="E99" s="239" t="s">
        <v>711</v>
      </c>
      <c r="F99" s="192" t="s">
        <v>20</v>
      </c>
      <c r="G99" s="171" t="s">
        <v>586</v>
      </c>
      <c r="H99" s="192" t="s">
        <v>63</v>
      </c>
    </row>
    <row r="100" spans="1:8" ht="52.8">
      <c r="A100" s="113">
        <v>41</v>
      </c>
      <c r="B100" s="624" t="s">
        <v>396</v>
      </c>
      <c r="C100" s="623" t="s">
        <v>712</v>
      </c>
      <c r="D100" s="634"/>
      <c r="E100" s="239" t="s">
        <v>713</v>
      </c>
      <c r="F100" s="192" t="s">
        <v>20</v>
      </c>
      <c r="G100" s="171" t="s">
        <v>331</v>
      </c>
      <c r="H100" s="192" t="s">
        <v>69</v>
      </c>
    </row>
    <row r="101" spans="1:8" ht="26.4">
      <c r="A101" s="113">
        <v>42</v>
      </c>
      <c r="B101" s="624" t="s">
        <v>583</v>
      </c>
      <c r="C101" s="623" t="s">
        <v>584</v>
      </c>
      <c r="D101" s="634"/>
      <c r="E101" s="239" t="s">
        <v>585</v>
      </c>
      <c r="F101" s="192" t="s">
        <v>20</v>
      </c>
      <c r="G101" s="178" t="s">
        <v>126</v>
      </c>
      <c r="H101" s="192" t="s">
        <v>122</v>
      </c>
    </row>
    <row r="102" spans="1:8" ht="26.4">
      <c r="A102" s="113">
        <v>43</v>
      </c>
      <c r="B102" s="624" t="s">
        <v>714</v>
      </c>
      <c r="C102" s="623" t="s">
        <v>715</v>
      </c>
      <c r="D102" s="634"/>
      <c r="E102" s="239" t="s">
        <v>716</v>
      </c>
      <c r="F102" s="192" t="s">
        <v>20</v>
      </c>
      <c r="G102" s="178" t="s">
        <v>126</v>
      </c>
      <c r="H102" s="192" t="s">
        <v>122</v>
      </c>
    </row>
    <row r="103" spans="1:8" ht="52.8">
      <c r="A103" s="113">
        <v>44</v>
      </c>
      <c r="B103" s="624" t="s">
        <v>717</v>
      </c>
      <c r="C103" s="623" t="s">
        <v>577</v>
      </c>
      <c r="D103" s="633" t="s">
        <v>578</v>
      </c>
      <c r="E103" s="239" t="s">
        <v>579</v>
      </c>
      <c r="F103" s="192" t="s">
        <v>20</v>
      </c>
      <c r="G103" s="171" t="s">
        <v>718</v>
      </c>
      <c r="H103" s="178" t="s">
        <v>718</v>
      </c>
    </row>
    <row r="104" spans="1:8" ht="26.4">
      <c r="A104" s="113">
        <v>45</v>
      </c>
      <c r="B104" s="624" t="s">
        <v>479</v>
      </c>
      <c r="C104" s="623" t="s">
        <v>719</v>
      </c>
      <c r="D104" s="634"/>
      <c r="E104" s="239" t="s">
        <v>720</v>
      </c>
      <c r="F104" s="192" t="s">
        <v>20</v>
      </c>
      <c r="G104" s="178" t="s">
        <v>126</v>
      </c>
      <c r="H104" s="192" t="s">
        <v>122</v>
      </c>
    </row>
    <row r="105" spans="1:8" ht="39.6">
      <c r="A105" s="113">
        <v>46</v>
      </c>
      <c r="B105" s="624" t="s">
        <v>721</v>
      </c>
      <c r="C105" s="623" t="s">
        <v>722</v>
      </c>
      <c r="D105" s="634"/>
      <c r="E105" s="239" t="s">
        <v>723</v>
      </c>
      <c r="F105" s="192" t="s">
        <v>32</v>
      </c>
      <c r="G105" s="171" t="s">
        <v>383</v>
      </c>
      <c r="H105" s="192" t="s">
        <v>68</v>
      </c>
    </row>
    <row r="106" spans="1:8" ht="52.8">
      <c r="A106" s="113">
        <v>47</v>
      </c>
      <c r="B106" s="624" t="s">
        <v>724</v>
      </c>
      <c r="C106" s="623" t="s">
        <v>725</v>
      </c>
      <c r="D106" s="634"/>
      <c r="E106" s="239" t="s">
        <v>726</v>
      </c>
      <c r="F106" s="192" t="s">
        <v>32</v>
      </c>
      <c r="G106" s="171" t="s">
        <v>727</v>
      </c>
      <c r="H106" s="446" t="s">
        <v>71</v>
      </c>
    </row>
    <row r="107" spans="1:8" ht="52.8">
      <c r="A107" s="113">
        <v>48</v>
      </c>
      <c r="B107" s="624" t="s">
        <v>728</v>
      </c>
      <c r="C107" s="623" t="s">
        <v>547</v>
      </c>
      <c r="D107" s="634"/>
      <c r="E107" s="239" t="s">
        <v>548</v>
      </c>
      <c r="F107" s="192" t="s">
        <v>20</v>
      </c>
      <c r="G107" s="171" t="s">
        <v>425</v>
      </c>
      <c r="H107" s="192" t="s">
        <v>50</v>
      </c>
    </row>
    <row r="108" spans="1:8" ht="39.6">
      <c r="A108" s="113">
        <v>49</v>
      </c>
      <c r="B108" s="624" t="s">
        <v>176</v>
      </c>
      <c r="C108" s="623" t="s">
        <v>729</v>
      </c>
      <c r="D108" s="633" t="s">
        <v>730</v>
      </c>
      <c r="E108" s="239" t="s">
        <v>731</v>
      </c>
      <c r="F108" s="192" t="s">
        <v>20</v>
      </c>
      <c r="G108" s="171" t="s">
        <v>732</v>
      </c>
      <c r="H108" s="192" t="s">
        <v>86</v>
      </c>
    </row>
    <row r="109" spans="1:8" ht="39.6">
      <c r="A109" s="113">
        <v>50</v>
      </c>
      <c r="B109" s="624" t="s">
        <v>338</v>
      </c>
      <c r="C109" s="623" t="s">
        <v>733</v>
      </c>
      <c r="D109" s="634"/>
      <c r="E109" s="239" t="s">
        <v>734</v>
      </c>
      <c r="F109" s="192" t="s">
        <v>20</v>
      </c>
      <c r="G109" s="171" t="s">
        <v>486</v>
      </c>
      <c r="H109" s="192" t="s">
        <v>50</v>
      </c>
    </row>
    <row r="110" spans="1:8" ht="39.6">
      <c r="A110" s="113">
        <v>51</v>
      </c>
      <c r="B110" s="624" t="s">
        <v>735</v>
      </c>
      <c r="C110" s="623" t="s">
        <v>736</v>
      </c>
      <c r="D110" s="634"/>
      <c r="E110" s="239" t="s">
        <v>737</v>
      </c>
      <c r="F110" s="192" t="s">
        <v>32</v>
      </c>
      <c r="G110" s="171" t="s">
        <v>738</v>
      </c>
      <c r="H110" s="192" t="s">
        <v>55</v>
      </c>
    </row>
    <row r="111" spans="1:8" ht="39.6">
      <c r="A111" s="113">
        <v>52</v>
      </c>
      <c r="B111" s="624" t="s">
        <v>739</v>
      </c>
      <c r="C111" s="623" t="s">
        <v>740</v>
      </c>
      <c r="D111" s="634"/>
      <c r="E111" s="239" t="s">
        <v>741</v>
      </c>
      <c r="F111" s="192" t="s">
        <v>20</v>
      </c>
      <c r="G111" s="171" t="s">
        <v>121</v>
      </c>
      <c r="H111" s="192" t="s">
        <v>66</v>
      </c>
    </row>
    <row r="112" spans="1:8" ht="26.4">
      <c r="A112" s="113">
        <v>53</v>
      </c>
      <c r="B112" s="624" t="s">
        <v>742</v>
      </c>
      <c r="C112" s="623" t="s">
        <v>743</v>
      </c>
      <c r="D112" s="634"/>
      <c r="E112" s="239" t="s">
        <v>744</v>
      </c>
      <c r="F112" s="192" t="s">
        <v>36</v>
      </c>
      <c r="G112" s="178" t="s">
        <v>126</v>
      </c>
      <c r="H112" s="192" t="s">
        <v>122</v>
      </c>
    </row>
    <row r="113" spans="1:8" ht="26.4">
      <c r="A113" s="113">
        <v>54</v>
      </c>
      <c r="B113" s="624" t="s">
        <v>562</v>
      </c>
      <c r="C113" s="623" t="s">
        <v>518</v>
      </c>
      <c r="D113" s="634"/>
      <c r="E113" s="239" t="s">
        <v>519</v>
      </c>
      <c r="F113" s="192" t="s">
        <v>20</v>
      </c>
      <c r="G113" s="178" t="s">
        <v>126</v>
      </c>
      <c r="H113" s="192" t="s">
        <v>122</v>
      </c>
    </row>
    <row r="114" spans="1:8" ht="26.4">
      <c r="A114" s="113">
        <v>55</v>
      </c>
      <c r="B114" s="624" t="s">
        <v>562</v>
      </c>
      <c r="C114" s="623" t="s">
        <v>745</v>
      </c>
      <c r="D114" s="634"/>
      <c r="E114" s="239" t="s">
        <v>746</v>
      </c>
      <c r="F114" s="192" t="s">
        <v>20</v>
      </c>
      <c r="G114" s="178" t="s">
        <v>126</v>
      </c>
      <c r="H114" s="192" t="s">
        <v>122</v>
      </c>
    </row>
    <row r="115" spans="1:8" ht="39.6">
      <c r="A115" s="113">
        <v>56</v>
      </c>
      <c r="B115" s="624" t="s">
        <v>566</v>
      </c>
      <c r="C115" s="623" t="s">
        <v>747</v>
      </c>
      <c r="D115" s="634"/>
      <c r="E115" s="239" t="s">
        <v>748</v>
      </c>
      <c r="F115" s="192" t="s">
        <v>20</v>
      </c>
      <c r="G115" s="171" t="s">
        <v>749</v>
      </c>
      <c r="H115" s="192" t="s">
        <v>63</v>
      </c>
    </row>
    <row r="116" spans="1:8" ht="39.6">
      <c r="A116" s="113">
        <v>57</v>
      </c>
      <c r="B116" s="624" t="s">
        <v>412</v>
      </c>
      <c r="C116" s="623" t="s">
        <v>682</v>
      </c>
      <c r="D116" s="634"/>
      <c r="E116" s="239" t="s">
        <v>683</v>
      </c>
      <c r="F116" s="192" t="s">
        <v>40</v>
      </c>
      <c r="G116" s="171" t="s">
        <v>294</v>
      </c>
      <c r="H116" s="192" t="s">
        <v>56</v>
      </c>
    </row>
    <row r="117" spans="1:8" ht="26.4">
      <c r="A117" s="113">
        <v>58</v>
      </c>
      <c r="B117" s="624" t="s">
        <v>750</v>
      </c>
      <c r="C117" s="623" t="s">
        <v>751</v>
      </c>
      <c r="D117" s="634"/>
      <c r="E117" s="239" t="s">
        <v>752</v>
      </c>
      <c r="F117" s="192" t="s">
        <v>20</v>
      </c>
      <c r="G117" s="178" t="s">
        <v>126</v>
      </c>
      <c r="H117" s="192" t="s">
        <v>122</v>
      </c>
    </row>
    <row r="118" spans="1:8" ht="39.6">
      <c r="A118" s="113">
        <v>59</v>
      </c>
      <c r="B118" s="624" t="s">
        <v>753</v>
      </c>
      <c r="C118" s="131" t="s">
        <v>754</v>
      </c>
      <c r="D118" s="634"/>
      <c r="E118" s="239" t="s">
        <v>716</v>
      </c>
      <c r="F118" s="192" t="s">
        <v>20</v>
      </c>
      <c r="G118" s="171" t="s">
        <v>498</v>
      </c>
      <c r="H118" s="192" t="s">
        <v>66</v>
      </c>
    </row>
    <row r="119" spans="1:8" ht="39.6">
      <c r="A119" s="113">
        <v>60</v>
      </c>
      <c r="B119" s="624" t="s">
        <v>513</v>
      </c>
      <c r="C119" s="623" t="s">
        <v>755</v>
      </c>
      <c r="D119" s="634"/>
      <c r="E119" s="239" t="s">
        <v>756</v>
      </c>
      <c r="F119" s="192" t="s">
        <v>28</v>
      </c>
      <c r="G119" s="171" t="s">
        <v>121</v>
      </c>
      <c r="H119" s="192" t="s">
        <v>66</v>
      </c>
    </row>
    <row r="120" spans="1:8" ht="39.6">
      <c r="A120" s="113">
        <v>61</v>
      </c>
      <c r="B120" s="624" t="s">
        <v>757</v>
      </c>
      <c r="C120" s="623" t="s">
        <v>758</v>
      </c>
      <c r="D120" s="634"/>
      <c r="E120" s="239" t="s">
        <v>759</v>
      </c>
      <c r="F120" s="192" t="s">
        <v>32</v>
      </c>
      <c r="G120" s="171" t="s">
        <v>760</v>
      </c>
      <c r="H120" s="192" t="s">
        <v>66</v>
      </c>
    </row>
    <row r="121" spans="1:8" ht="52.8">
      <c r="A121" s="113">
        <v>62</v>
      </c>
      <c r="B121" s="624" t="s">
        <v>724</v>
      </c>
      <c r="C121" s="623" t="s">
        <v>725</v>
      </c>
      <c r="D121" s="634"/>
      <c r="E121" s="239" t="s">
        <v>726</v>
      </c>
      <c r="F121" s="192" t="s">
        <v>24</v>
      </c>
      <c r="G121" s="171" t="s">
        <v>727</v>
      </c>
      <c r="H121" s="192" t="s">
        <v>71</v>
      </c>
    </row>
    <row r="122" spans="1:8" ht="26.4">
      <c r="A122" s="113">
        <v>63</v>
      </c>
      <c r="B122" s="624" t="s">
        <v>761</v>
      </c>
      <c r="C122" s="623" t="s">
        <v>762</v>
      </c>
      <c r="D122" s="634"/>
      <c r="E122" s="239" t="s">
        <v>763</v>
      </c>
      <c r="F122" s="192" t="s">
        <v>24</v>
      </c>
      <c r="G122" s="178" t="s">
        <v>126</v>
      </c>
      <c r="H122" s="192" t="s">
        <v>122</v>
      </c>
    </row>
    <row r="123" spans="1:8" ht="26.4">
      <c r="A123" s="113">
        <v>64</v>
      </c>
      <c r="B123" s="624" t="s">
        <v>143</v>
      </c>
      <c r="C123" s="623" t="s">
        <v>764</v>
      </c>
      <c r="D123" s="634"/>
      <c r="E123" s="239" t="s">
        <v>765</v>
      </c>
      <c r="F123" s="192" t="s">
        <v>40</v>
      </c>
      <c r="G123" s="178" t="s">
        <v>126</v>
      </c>
      <c r="H123" s="192" t="s">
        <v>122</v>
      </c>
    </row>
    <row r="124" spans="1:8" ht="26.4">
      <c r="A124" s="113">
        <v>65</v>
      </c>
      <c r="B124" s="624" t="s">
        <v>311</v>
      </c>
      <c r="C124" s="623" t="s">
        <v>766</v>
      </c>
      <c r="D124" s="634"/>
      <c r="E124" s="239" t="s">
        <v>767</v>
      </c>
      <c r="F124" s="192" t="s">
        <v>20</v>
      </c>
      <c r="G124" s="178" t="s">
        <v>126</v>
      </c>
      <c r="H124" s="192" t="s">
        <v>122</v>
      </c>
    </row>
    <row r="125" spans="1:8" ht="26.4">
      <c r="A125" s="113">
        <v>66</v>
      </c>
      <c r="B125" s="624" t="s">
        <v>768</v>
      </c>
      <c r="C125" s="623" t="s">
        <v>769</v>
      </c>
      <c r="D125" s="634"/>
      <c r="E125" s="239" t="s">
        <v>770</v>
      </c>
      <c r="F125" s="192" t="s">
        <v>20</v>
      </c>
      <c r="G125" s="171" t="s">
        <v>536</v>
      </c>
      <c r="H125" s="192" t="s">
        <v>17</v>
      </c>
    </row>
    <row r="126" spans="1:8" ht="26.4">
      <c r="A126" s="113">
        <v>67</v>
      </c>
      <c r="B126" s="624" t="s">
        <v>771</v>
      </c>
      <c r="C126" s="623" t="s">
        <v>772</v>
      </c>
      <c r="D126" s="634"/>
      <c r="E126" s="239" t="s">
        <v>773</v>
      </c>
      <c r="F126" s="192" t="s">
        <v>28</v>
      </c>
      <c r="G126" s="178" t="s">
        <v>126</v>
      </c>
      <c r="H126" s="192" t="s">
        <v>122</v>
      </c>
    </row>
    <row r="127" spans="1:8" ht="39.6">
      <c r="A127" s="113">
        <v>68</v>
      </c>
      <c r="B127" s="624" t="s">
        <v>349</v>
      </c>
      <c r="C127" s="623" t="s">
        <v>774</v>
      </c>
      <c r="D127" s="634"/>
      <c r="E127" s="239" t="s">
        <v>775</v>
      </c>
      <c r="F127" s="192" t="s">
        <v>20</v>
      </c>
      <c r="G127" s="171" t="s">
        <v>776</v>
      </c>
      <c r="H127" s="192" t="s">
        <v>74</v>
      </c>
    </row>
    <row r="128" spans="1:8" ht="26.4">
      <c r="A128" s="113">
        <v>69</v>
      </c>
      <c r="B128" s="624" t="s">
        <v>411</v>
      </c>
      <c r="C128" s="623" t="s">
        <v>772</v>
      </c>
      <c r="D128" s="634"/>
      <c r="E128" s="239" t="s">
        <v>773</v>
      </c>
      <c r="F128" s="192" t="s">
        <v>24</v>
      </c>
      <c r="G128" s="178" t="s">
        <v>126</v>
      </c>
      <c r="H128" s="192" t="s">
        <v>122</v>
      </c>
    </row>
    <row r="129" spans="1:8" ht="45.75" customHeight="1">
      <c r="A129" s="113">
        <v>70</v>
      </c>
      <c r="B129" s="624" t="s">
        <v>777</v>
      </c>
      <c r="C129" s="623" t="s">
        <v>574</v>
      </c>
      <c r="D129" s="634"/>
      <c r="E129" s="239" t="s">
        <v>778</v>
      </c>
      <c r="F129" s="192" t="s">
        <v>49</v>
      </c>
      <c r="G129" s="178" t="s">
        <v>126</v>
      </c>
      <c r="H129" s="192" t="s">
        <v>122</v>
      </c>
    </row>
    <row r="130" spans="1:8" ht="43.5" customHeight="1">
      <c r="A130" s="113">
        <v>71</v>
      </c>
      <c r="B130" s="624" t="s">
        <v>522</v>
      </c>
      <c r="C130" s="623" t="s">
        <v>779</v>
      </c>
      <c r="D130" s="634"/>
      <c r="E130" s="239" t="s">
        <v>780</v>
      </c>
      <c r="F130" s="192" t="s">
        <v>32</v>
      </c>
      <c r="G130" s="178" t="s">
        <v>126</v>
      </c>
      <c r="H130" s="192" t="s">
        <v>122</v>
      </c>
    </row>
    <row r="131" spans="1:8" ht="41.25" customHeight="1">
      <c r="A131" s="113">
        <v>72</v>
      </c>
      <c r="B131" s="624" t="s">
        <v>781</v>
      </c>
      <c r="C131" s="623" t="s">
        <v>782</v>
      </c>
      <c r="D131" s="634"/>
      <c r="E131" s="239" t="s">
        <v>783</v>
      </c>
      <c r="F131" s="192" t="s">
        <v>28</v>
      </c>
      <c r="G131" s="171" t="s">
        <v>527</v>
      </c>
      <c r="H131" s="192" t="s">
        <v>54</v>
      </c>
    </row>
    <row r="132" spans="1:8" ht="52.8">
      <c r="A132" s="113">
        <v>73</v>
      </c>
      <c r="B132" s="624" t="s">
        <v>784</v>
      </c>
      <c r="C132" s="623" t="s">
        <v>785</v>
      </c>
      <c r="D132" s="634"/>
      <c r="E132" s="239" t="s">
        <v>786</v>
      </c>
      <c r="F132" s="192" t="s">
        <v>20</v>
      </c>
      <c r="G132" s="171" t="s">
        <v>787</v>
      </c>
      <c r="H132" s="192" t="s">
        <v>62</v>
      </c>
    </row>
    <row r="133" spans="1:8" ht="39.6">
      <c r="A133" s="113">
        <v>74</v>
      </c>
      <c r="B133" s="624" t="s">
        <v>788</v>
      </c>
      <c r="C133" s="623" t="s">
        <v>789</v>
      </c>
      <c r="D133" s="634"/>
      <c r="E133" s="239" t="s">
        <v>790</v>
      </c>
      <c r="F133" s="192" t="s">
        <v>32</v>
      </c>
      <c r="G133" s="171" t="s">
        <v>312</v>
      </c>
      <c r="H133" s="192" t="s">
        <v>71</v>
      </c>
    </row>
    <row r="134" spans="1:8" ht="26.4">
      <c r="A134" s="113">
        <v>75</v>
      </c>
      <c r="B134" s="624" t="s">
        <v>349</v>
      </c>
      <c r="C134" s="623" t="s">
        <v>769</v>
      </c>
      <c r="D134" s="634"/>
      <c r="E134" s="239" t="s">
        <v>770</v>
      </c>
      <c r="F134" s="192" t="s">
        <v>20</v>
      </c>
      <c r="G134" s="171" t="s">
        <v>536</v>
      </c>
      <c r="H134" s="192" t="s">
        <v>17</v>
      </c>
    </row>
    <row r="135" spans="1:8" ht="26.4">
      <c r="A135" s="113">
        <v>76</v>
      </c>
      <c r="B135" s="624" t="s">
        <v>791</v>
      </c>
      <c r="C135" s="623" t="s">
        <v>792</v>
      </c>
      <c r="D135" s="634"/>
      <c r="E135" s="239" t="s">
        <v>793</v>
      </c>
      <c r="F135" s="192" t="s">
        <v>28</v>
      </c>
      <c r="G135" s="178" t="s">
        <v>126</v>
      </c>
      <c r="H135" s="192" t="s">
        <v>122</v>
      </c>
    </row>
    <row r="136" spans="1:8" ht="52.8">
      <c r="A136" s="113">
        <v>77</v>
      </c>
      <c r="B136" s="624" t="s">
        <v>794</v>
      </c>
      <c r="C136" s="623" t="s">
        <v>795</v>
      </c>
      <c r="D136" s="634"/>
      <c r="E136" s="239" t="s">
        <v>796</v>
      </c>
      <c r="F136" s="192" t="s">
        <v>24</v>
      </c>
      <c r="G136" s="171" t="s">
        <v>797</v>
      </c>
      <c r="H136" s="192" t="s">
        <v>75</v>
      </c>
    </row>
    <row r="137" spans="1:8" ht="66">
      <c r="A137" s="113">
        <v>78</v>
      </c>
      <c r="B137" s="624" t="s">
        <v>798</v>
      </c>
      <c r="C137" s="623" t="s">
        <v>591</v>
      </c>
      <c r="D137" s="634"/>
      <c r="E137" s="239" t="s">
        <v>592</v>
      </c>
      <c r="F137" s="192" t="s">
        <v>46</v>
      </c>
      <c r="G137" s="171" t="s">
        <v>331</v>
      </c>
      <c r="H137" s="192" t="s">
        <v>69</v>
      </c>
    </row>
    <row r="138" spans="1:8" ht="52.8">
      <c r="A138" s="113">
        <v>79</v>
      </c>
      <c r="B138" s="624" t="s">
        <v>799</v>
      </c>
      <c r="C138" s="623" t="s">
        <v>800</v>
      </c>
      <c r="D138" s="634"/>
      <c r="E138" s="239" t="s">
        <v>801</v>
      </c>
      <c r="F138" s="192" t="s">
        <v>20</v>
      </c>
      <c r="G138" s="171" t="s">
        <v>802</v>
      </c>
      <c r="H138" s="192" t="s">
        <v>75</v>
      </c>
    </row>
    <row r="139" spans="1:8" ht="26.4">
      <c r="A139" s="113">
        <v>80</v>
      </c>
      <c r="B139" s="624" t="s">
        <v>803</v>
      </c>
      <c r="C139" s="623" t="s">
        <v>804</v>
      </c>
      <c r="D139" s="634"/>
      <c r="E139" s="239" t="s">
        <v>805</v>
      </c>
      <c r="F139" s="192" t="s">
        <v>32</v>
      </c>
      <c r="G139" s="178" t="s">
        <v>126</v>
      </c>
      <c r="H139" s="192" t="s">
        <v>122</v>
      </c>
    </row>
    <row r="140" spans="1:8" ht="52.8">
      <c r="A140" s="113">
        <v>81</v>
      </c>
      <c r="B140" s="624" t="s">
        <v>806</v>
      </c>
      <c r="C140" s="623" t="s">
        <v>807</v>
      </c>
      <c r="D140" s="634"/>
      <c r="E140" s="239" t="s">
        <v>808</v>
      </c>
      <c r="F140" s="192" t="s">
        <v>20</v>
      </c>
      <c r="G140" s="171" t="s">
        <v>571</v>
      </c>
      <c r="H140" s="192" t="s">
        <v>69</v>
      </c>
    </row>
    <row r="141" spans="1:8" ht="39.6">
      <c r="A141" s="113">
        <v>82</v>
      </c>
      <c r="B141" s="624" t="s">
        <v>809</v>
      </c>
      <c r="C141" s="623" t="s">
        <v>810</v>
      </c>
      <c r="D141" s="634"/>
      <c r="E141" s="239" t="s">
        <v>811</v>
      </c>
      <c r="F141" s="192" t="s">
        <v>20</v>
      </c>
      <c r="G141" s="171" t="s">
        <v>812</v>
      </c>
      <c r="H141" s="192" t="s">
        <v>69</v>
      </c>
    </row>
    <row r="142" spans="1:8" ht="26.4">
      <c r="A142" s="113">
        <v>83</v>
      </c>
      <c r="B142" s="624" t="s">
        <v>410</v>
      </c>
      <c r="C142" s="623" t="s">
        <v>813</v>
      </c>
      <c r="D142" s="634"/>
      <c r="E142" s="239" t="s">
        <v>814</v>
      </c>
      <c r="F142" s="192" t="s">
        <v>16</v>
      </c>
      <c r="G142" s="171" t="s">
        <v>815</v>
      </c>
      <c r="H142" s="192" t="s">
        <v>50</v>
      </c>
    </row>
    <row r="143" spans="1:8" ht="52.8">
      <c r="A143" s="113">
        <v>84</v>
      </c>
      <c r="B143" s="624" t="s">
        <v>439</v>
      </c>
      <c r="C143" s="623" t="s">
        <v>440</v>
      </c>
      <c r="D143" s="634"/>
      <c r="E143" s="239" t="s">
        <v>441</v>
      </c>
      <c r="F143" s="192" t="s">
        <v>28</v>
      </c>
      <c r="G143" s="171" t="s">
        <v>146</v>
      </c>
      <c r="H143" s="171" t="s">
        <v>146</v>
      </c>
    </row>
    <row r="144" spans="1:8" ht="66">
      <c r="A144" s="113">
        <v>85</v>
      </c>
      <c r="B144" s="624" t="s">
        <v>550</v>
      </c>
      <c r="C144" s="623" t="s">
        <v>596</v>
      </c>
      <c r="D144" s="634"/>
      <c r="E144" s="239" t="s">
        <v>597</v>
      </c>
      <c r="F144" s="192" t="s">
        <v>46</v>
      </c>
      <c r="G144" s="178" t="s">
        <v>126</v>
      </c>
      <c r="H144" s="192" t="s">
        <v>122</v>
      </c>
    </row>
    <row r="145" spans="1:8" ht="52.8">
      <c r="A145" s="113">
        <v>86</v>
      </c>
      <c r="B145" s="624" t="s">
        <v>816</v>
      </c>
      <c r="C145" s="623" t="s">
        <v>817</v>
      </c>
      <c r="D145" s="634"/>
      <c r="E145" s="239" t="s">
        <v>818</v>
      </c>
      <c r="F145" s="192" t="s">
        <v>43</v>
      </c>
      <c r="G145" s="178" t="s">
        <v>126</v>
      </c>
      <c r="H145" s="192" t="s">
        <v>122</v>
      </c>
    </row>
    <row r="146" spans="1:8" ht="26.4">
      <c r="A146" s="113">
        <v>87</v>
      </c>
      <c r="B146" s="624" t="s">
        <v>819</v>
      </c>
      <c r="C146" s="623" t="s">
        <v>525</v>
      </c>
      <c r="D146" s="634"/>
      <c r="E146" s="239" t="s">
        <v>526</v>
      </c>
      <c r="F146" s="192" t="s">
        <v>20</v>
      </c>
      <c r="G146" s="171" t="s">
        <v>527</v>
      </c>
      <c r="H146" s="192" t="s">
        <v>54</v>
      </c>
    </row>
    <row r="147" spans="1:8" ht="26.4">
      <c r="A147" s="113">
        <v>88</v>
      </c>
      <c r="B147" s="624" t="s">
        <v>820</v>
      </c>
      <c r="C147" s="623" t="s">
        <v>821</v>
      </c>
      <c r="D147" s="633" t="s">
        <v>822</v>
      </c>
      <c r="E147" s="239" t="s">
        <v>823</v>
      </c>
      <c r="F147" s="192" t="s">
        <v>16</v>
      </c>
      <c r="G147" s="171" t="s">
        <v>397</v>
      </c>
      <c r="H147" s="192" t="s">
        <v>75</v>
      </c>
    </row>
    <row r="148" spans="1:8" ht="26.4">
      <c r="A148" s="113">
        <v>89</v>
      </c>
      <c r="B148" s="624" t="s">
        <v>556</v>
      </c>
      <c r="C148" s="623" t="s">
        <v>779</v>
      </c>
      <c r="D148" s="634"/>
      <c r="E148" s="239" t="s">
        <v>780</v>
      </c>
      <c r="F148" s="192" t="s">
        <v>40</v>
      </c>
      <c r="G148" s="178" t="s">
        <v>126</v>
      </c>
      <c r="H148" s="192" t="s">
        <v>122</v>
      </c>
    </row>
    <row r="149" spans="1:8" ht="39.6">
      <c r="A149" s="113">
        <v>90</v>
      </c>
      <c r="B149" s="624" t="s">
        <v>279</v>
      </c>
      <c r="C149" s="623" t="s">
        <v>824</v>
      </c>
      <c r="D149" s="634"/>
      <c r="E149" s="239" t="s">
        <v>825</v>
      </c>
      <c r="F149" s="192" t="s">
        <v>20</v>
      </c>
      <c r="G149" s="171" t="s">
        <v>802</v>
      </c>
      <c r="H149" s="192" t="s">
        <v>75</v>
      </c>
    </row>
    <row r="150" spans="1:8" ht="42" customHeight="1">
      <c r="A150" s="113">
        <v>91</v>
      </c>
      <c r="B150" s="624" t="s">
        <v>567</v>
      </c>
      <c r="C150" s="623" t="s">
        <v>826</v>
      </c>
      <c r="D150" s="634"/>
      <c r="E150" s="239" t="s">
        <v>827</v>
      </c>
      <c r="F150" s="192" t="s">
        <v>20</v>
      </c>
      <c r="G150" s="171" t="s">
        <v>828</v>
      </c>
      <c r="H150" s="192" t="s">
        <v>66</v>
      </c>
    </row>
    <row r="151" spans="1:8" ht="52.8">
      <c r="A151" s="113">
        <v>92</v>
      </c>
      <c r="B151" s="624" t="s">
        <v>829</v>
      </c>
      <c r="C151" s="623" t="s">
        <v>830</v>
      </c>
      <c r="D151" s="634"/>
      <c r="E151" s="239" t="s">
        <v>831</v>
      </c>
      <c r="F151" s="192" t="s">
        <v>11</v>
      </c>
      <c r="G151" s="171" t="s">
        <v>832</v>
      </c>
      <c r="H151" s="192" t="s">
        <v>54</v>
      </c>
    </row>
    <row r="152" spans="1:8" ht="26.4">
      <c r="A152" s="113">
        <v>93</v>
      </c>
      <c r="B152" s="624" t="s">
        <v>833</v>
      </c>
      <c r="C152" s="623" t="s">
        <v>834</v>
      </c>
      <c r="D152" s="634"/>
      <c r="E152" s="239" t="s">
        <v>835</v>
      </c>
      <c r="F152" s="192" t="s">
        <v>20</v>
      </c>
      <c r="G152" s="178" t="s">
        <v>126</v>
      </c>
      <c r="H152" s="192" t="s">
        <v>122</v>
      </c>
    </row>
    <row r="153" spans="1:8" ht="39.6">
      <c r="A153" s="113">
        <v>94</v>
      </c>
      <c r="B153" s="624" t="s">
        <v>721</v>
      </c>
      <c r="C153" s="623" t="s">
        <v>722</v>
      </c>
      <c r="D153" s="634"/>
      <c r="E153" s="239" t="s">
        <v>723</v>
      </c>
      <c r="F153" s="192" t="s">
        <v>40</v>
      </c>
      <c r="G153" s="171" t="s">
        <v>383</v>
      </c>
      <c r="H153" s="192" t="s">
        <v>68</v>
      </c>
    </row>
    <row r="154" spans="1:8" ht="39.6">
      <c r="A154" s="113">
        <v>95</v>
      </c>
      <c r="B154" s="624" t="s">
        <v>836</v>
      </c>
      <c r="C154" s="623" t="s">
        <v>837</v>
      </c>
      <c r="D154" s="634"/>
      <c r="E154" s="239" t="s">
        <v>838</v>
      </c>
      <c r="F154" s="192" t="s">
        <v>20</v>
      </c>
      <c r="G154" s="171" t="s">
        <v>839</v>
      </c>
      <c r="H154" s="192" t="s">
        <v>58</v>
      </c>
    </row>
    <row r="155" spans="1:8" ht="66">
      <c r="A155" s="113">
        <v>96</v>
      </c>
      <c r="B155" s="624" t="s">
        <v>840</v>
      </c>
      <c r="C155" s="623" t="s">
        <v>676</v>
      </c>
      <c r="D155" s="634"/>
      <c r="E155" s="239" t="s">
        <v>677</v>
      </c>
      <c r="F155" s="192" t="s">
        <v>46</v>
      </c>
      <c r="G155" s="171" t="s">
        <v>121</v>
      </c>
      <c r="H155" s="192" t="s">
        <v>66</v>
      </c>
    </row>
    <row r="156" spans="1:8" ht="26.4">
      <c r="A156" s="113">
        <v>97</v>
      </c>
      <c r="B156" s="624" t="s">
        <v>841</v>
      </c>
      <c r="C156" s="623" t="s">
        <v>842</v>
      </c>
      <c r="D156" s="634"/>
      <c r="E156" s="239" t="s">
        <v>843</v>
      </c>
      <c r="F156" s="192" t="s">
        <v>20</v>
      </c>
      <c r="G156" s="178" t="s">
        <v>126</v>
      </c>
      <c r="H156" s="192" t="s">
        <v>122</v>
      </c>
    </row>
    <row r="157" spans="1:8" ht="39.6">
      <c r="A157" s="113">
        <v>98</v>
      </c>
      <c r="B157" s="624" t="s">
        <v>844</v>
      </c>
      <c r="C157" s="623" t="s">
        <v>845</v>
      </c>
      <c r="D157" s="634"/>
      <c r="E157" s="239" t="s">
        <v>846</v>
      </c>
      <c r="F157" s="192" t="s">
        <v>20</v>
      </c>
      <c r="G157" s="171" t="s">
        <v>175</v>
      </c>
      <c r="H157" s="192" t="s">
        <v>41</v>
      </c>
    </row>
    <row r="158" spans="1:8" ht="39.6">
      <c r="A158" s="113">
        <v>99</v>
      </c>
      <c r="B158" s="624" t="s">
        <v>847</v>
      </c>
      <c r="C158" s="623" t="s">
        <v>629</v>
      </c>
      <c r="D158" s="634" t="s">
        <v>630</v>
      </c>
      <c r="E158" s="239" t="s">
        <v>848</v>
      </c>
      <c r="F158" s="192" t="s">
        <v>32</v>
      </c>
      <c r="G158" s="171" t="s">
        <v>425</v>
      </c>
      <c r="H158" s="192" t="s">
        <v>50</v>
      </c>
    </row>
    <row r="159" spans="1:8" ht="39.6">
      <c r="A159" s="113">
        <v>100</v>
      </c>
      <c r="B159" s="624" t="s">
        <v>849</v>
      </c>
      <c r="C159" s="623" t="s">
        <v>850</v>
      </c>
      <c r="D159" s="634"/>
      <c r="E159" s="239" t="s">
        <v>851</v>
      </c>
      <c r="F159" s="192" t="s">
        <v>16</v>
      </c>
      <c r="G159" s="171" t="s">
        <v>852</v>
      </c>
      <c r="H159" s="192" t="s">
        <v>66</v>
      </c>
    </row>
    <row r="160" spans="1:8" ht="56.7" customHeight="1">
      <c r="A160" s="113">
        <v>101</v>
      </c>
      <c r="B160" s="624" t="s">
        <v>409</v>
      </c>
      <c r="C160" s="623" t="s">
        <v>357</v>
      </c>
      <c r="D160" s="634"/>
      <c r="E160" s="239" t="s">
        <v>549</v>
      </c>
      <c r="F160" s="192" t="s">
        <v>49</v>
      </c>
      <c r="G160" s="171" t="s">
        <v>853</v>
      </c>
      <c r="H160" s="192" t="s">
        <v>71</v>
      </c>
    </row>
    <row r="161" spans="1:8" ht="39.6">
      <c r="A161" s="113">
        <v>102</v>
      </c>
      <c r="B161" s="624" t="s">
        <v>854</v>
      </c>
      <c r="C161" s="623" t="s">
        <v>855</v>
      </c>
      <c r="D161" s="634"/>
      <c r="E161" s="239" t="s">
        <v>856</v>
      </c>
      <c r="F161" s="192" t="s">
        <v>20</v>
      </c>
      <c r="G161" s="171" t="s">
        <v>121</v>
      </c>
      <c r="H161" s="192" t="s">
        <v>66</v>
      </c>
    </row>
    <row r="162" spans="1:8" ht="26.4">
      <c r="A162" s="113">
        <v>103</v>
      </c>
      <c r="B162" s="624" t="s">
        <v>857</v>
      </c>
      <c r="C162" s="623" t="s">
        <v>543</v>
      </c>
      <c r="D162" s="634"/>
      <c r="E162" s="239" t="s">
        <v>573</v>
      </c>
      <c r="F162" s="192" t="s">
        <v>49</v>
      </c>
      <c r="G162" s="171" t="s">
        <v>544</v>
      </c>
      <c r="H162" s="192" t="s">
        <v>17</v>
      </c>
    </row>
    <row r="163" spans="1:8" ht="26.4">
      <c r="A163" s="113">
        <v>104</v>
      </c>
      <c r="B163" s="624" t="s">
        <v>858</v>
      </c>
      <c r="C163" s="623" t="s">
        <v>859</v>
      </c>
      <c r="D163" s="634"/>
      <c r="E163" s="239" t="s">
        <v>860</v>
      </c>
      <c r="F163" s="192" t="s">
        <v>32</v>
      </c>
      <c r="G163" s="171" t="s">
        <v>283</v>
      </c>
      <c r="H163" s="192" t="s">
        <v>54</v>
      </c>
    </row>
    <row r="164" spans="1:8" ht="39.6">
      <c r="A164" s="113">
        <v>105</v>
      </c>
      <c r="B164" s="624" t="s">
        <v>171</v>
      </c>
      <c r="C164" s="623" t="s">
        <v>861</v>
      </c>
      <c r="D164" s="634"/>
      <c r="E164" s="239" t="s">
        <v>862</v>
      </c>
      <c r="F164" s="192" t="s">
        <v>20</v>
      </c>
      <c r="G164" s="171" t="s">
        <v>863</v>
      </c>
      <c r="H164" s="192" t="s">
        <v>62</v>
      </c>
    </row>
    <row r="165" spans="1:8" ht="26.4">
      <c r="A165" s="113">
        <v>106</v>
      </c>
      <c r="B165" s="624" t="s">
        <v>864</v>
      </c>
      <c r="C165" s="623" t="s">
        <v>304</v>
      </c>
      <c r="D165" s="634"/>
      <c r="E165" s="239" t="s">
        <v>305</v>
      </c>
      <c r="F165" s="192" t="s">
        <v>20</v>
      </c>
      <c r="G165" s="178" t="s">
        <v>126</v>
      </c>
      <c r="H165" s="192" t="s">
        <v>122</v>
      </c>
    </row>
    <row r="166" spans="1:8" ht="66">
      <c r="A166" s="113">
        <v>107</v>
      </c>
      <c r="B166" s="624" t="s">
        <v>865</v>
      </c>
      <c r="C166" s="623" t="s">
        <v>395</v>
      </c>
      <c r="D166" s="634"/>
      <c r="E166" s="239" t="s">
        <v>866</v>
      </c>
      <c r="F166" s="192" t="s">
        <v>46</v>
      </c>
      <c r="G166" s="178" t="s">
        <v>126</v>
      </c>
      <c r="H166" s="192" t="s">
        <v>122</v>
      </c>
    </row>
    <row r="167" spans="1:8" ht="26.4">
      <c r="A167" s="113">
        <v>108</v>
      </c>
      <c r="B167" s="624" t="s">
        <v>867</v>
      </c>
      <c r="C167" s="623" t="s">
        <v>859</v>
      </c>
      <c r="D167" s="634"/>
      <c r="E167" s="239" t="s">
        <v>860</v>
      </c>
      <c r="F167" s="192" t="s">
        <v>16</v>
      </c>
      <c r="G167" s="171" t="s">
        <v>868</v>
      </c>
      <c r="H167" s="192" t="s">
        <v>54</v>
      </c>
    </row>
    <row r="168" spans="1:8" ht="39.6">
      <c r="A168" s="113">
        <v>109</v>
      </c>
      <c r="B168" s="624" t="s">
        <v>432</v>
      </c>
      <c r="C168" s="623" t="s">
        <v>869</v>
      </c>
      <c r="D168" s="634"/>
      <c r="E168" s="239" t="s">
        <v>870</v>
      </c>
      <c r="F168" s="192" t="s">
        <v>20</v>
      </c>
      <c r="G168" s="171" t="s">
        <v>294</v>
      </c>
      <c r="H168" s="192" t="s">
        <v>56</v>
      </c>
    </row>
    <row r="169" spans="1:8" ht="26.4">
      <c r="A169" s="113">
        <v>110</v>
      </c>
      <c r="B169" s="624" t="s">
        <v>871</v>
      </c>
      <c r="C169" s="623" t="s">
        <v>842</v>
      </c>
      <c r="D169" s="634"/>
      <c r="E169" s="239" t="s">
        <v>843</v>
      </c>
      <c r="F169" s="192" t="s">
        <v>20</v>
      </c>
      <c r="G169" s="178" t="s">
        <v>126</v>
      </c>
      <c r="H169" s="192" t="s">
        <v>122</v>
      </c>
    </row>
    <row r="170" spans="1:8" ht="39.6">
      <c r="A170" s="113">
        <v>111</v>
      </c>
      <c r="B170" s="624" t="s">
        <v>340</v>
      </c>
      <c r="C170" s="623" t="s">
        <v>872</v>
      </c>
      <c r="D170" s="634"/>
      <c r="E170" s="239" t="s">
        <v>873</v>
      </c>
      <c r="F170" s="192" t="s">
        <v>28</v>
      </c>
      <c r="G170" s="171" t="s">
        <v>874</v>
      </c>
      <c r="H170" s="192" t="s">
        <v>44</v>
      </c>
    </row>
    <row r="171" spans="1:8">
      <c r="A171" s="113"/>
      <c r="B171" s="14"/>
      <c r="C171" s="131"/>
      <c r="D171" s="634"/>
      <c r="E171" s="239"/>
      <c r="F171" s="192"/>
      <c r="G171" s="171"/>
      <c r="H171" s="192"/>
    </row>
    <row r="172" spans="1:8">
      <c r="A172" s="113"/>
      <c r="B172" s="14"/>
      <c r="C172" s="131"/>
      <c r="D172" s="634"/>
      <c r="E172" s="239"/>
      <c r="F172" s="192"/>
      <c r="G172" s="171"/>
      <c r="H172" s="192"/>
    </row>
    <row r="173" spans="1:8">
      <c r="A173" s="113"/>
      <c r="B173" s="14"/>
      <c r="C173" s="131"/>
      <c r="D173" s="634"/>
      <c r="E173" s="239"/>
      <c r="F173" s="192"/>
      <c r="G173" s="171"/>
      <c r="H173" s="192"/>
    </row>
    <row r="174" spans="1:8">
      <c r="A174" s="113"/>
      <c r="B174" s="14"/>
      <c r="C174" s="131"/>
      <c r="D174" s="634"/>
      <c r="E174" s="239"/>
      <c r="F174" s="192"/>
      <c r="G174" s="171"/>
      <c r="H174" s="192"/>
    </row>
    <row r="175" spans="1:8">
      <c r="A175" s="113"/>
      <c r="B175" s="14"/>
      <c r="C175" s="131"/>
      <c r="D175" s="634"/>
      <c r="E175" s="239"/>
      <c r="F175" s="192"/>
      <c r="G175" s="171"/>
      <c r="H175" s="192"/>
    </row>
    <row r="176" spans="1:8">
      <c r="A176" s="113"/>
      <c r="B176" s="14"/>
      <c r="C176" s="131"/>
      <c r="D176" s="634"/>
      <c r="E176" s="239"/>
      <c r="F176" s="192"/>
      <c r="G176" s="171"/>
      <c r="H176" s="192"/>
    </row>
    <row r="177" spans="1:8">
      <c r="A177" s="113"/>
      <c r="B177" s="14"/>
      <c r="C177" s="131"/>
      <c r="D177" s="634"/>
      <c r="E177" s="239"/>
      <c r="F177" s="192"/>
      <c r="G177" s="171"/>
      <c r="H177" s="192"/>
    </row>
    <row r="178" spans="1:8">
      <c r="A178" s="113"/>
      <c r="B178" s="14"/>
      <c r="C178" s="131"/>
      <c r="D178" s="634"/>
      <c r="E178" s="239"/>
      <c r="F178" s="192"/>
      <c r="G178" s="171"/>
      <c r="H178" s="192"/>
    </row>
    <row r="179" spans="1:8">
      <c r="A179" s="113"/>
      <c r="B179" s="14"/>
      <c r="C179" s="131"/>
      <c r="D179" s="634"/>
      <c r="E179" s="239"/>
      <c r="F179" s="192"/>
      <c r="G179" s="171"/>
      <c r="H179" s="192"/>
    </row>
    <row r="180" spans="1:8">
      <c r="A180" s="113"/>
      <c r="B180" s="14"/>
      <c r="C180" s="131"/>
      <c r="D180" s="634"/>
      <c r="E180" s="239"/>
      <c r="F180" s="192"/>
      <c r="G180" s="171"/>
      <c r="H180" s="192"/>
    </row>
    <row r="181" spans="1:8">
      <c r="A181" s="113"/>
      <c r="B181" s="14"/>
      <c r="C181" s="131"/>
      <c r="D181" s="634"/>
      <c r="E181" s="239"/>
      <c r="F181" s="192"/>
      <c r="G181" s="171"/>
      <c r="H181" s="192"/>
    </row>
    <row r="182" spans="1:8">
      <c r="A182" s="113"/>
      <c r="B182" s="14"/>
      <c r="C182" s="131"/>
      <c r="D182" s="634"/>
      <c r="E182" s="239"/>
      <c r="F182" s="192"/>
      <c r="G182" s="171"/>
      <c r="H182" s="192"/>
    </row>
    <row r="183" spans="1:8">
      <c r="A183" s="113"/>
      <c r="B183" s="14"/>
      <c r="C183" s="131"/>
      <c r="D183" s="634"/>
      <c r="E183" s="239"/>
      <c r="F183" s="192"/>
      <c r="G183" s="171"/>
      <c r="H183" s="192"/>
    </row>
    <row r="184" spans="1:8">
      <c r="A184" s="113"/>
      <c r="B184" s="14"/>
      <c r="C184" s="131"/>
      <c r="D184" s="634"/>
      <c r="E184" s="239"/>
      <c r="F184" s="192"/>
      <c r="G184" s="171"/>
      <c r="H184" s="192"/>
    </row>
    <row r="185" spans="1:8">
      <c r="A185" s="113"/>
      <c r="B185" s="14"/>
      <c r="C185" s="131"/>
      <c r="D185" s="634"/>
      <c r="E185" s="239"/>
      <c r="F185" s="192"/>
      <c r="G185" s="171"/>
      <c r="H185" s="192"/>
    </row>
    <row r="186" spans="1:8">
      <c r="A186" s="113"/>
      <c r="B186" s="14"/>
      <c r="C186" s="131"/>
      <c r="D186" s="634"/>
      <c r="E186" s="239"/>
      <c r="F186" s="192"/>
      <c r="G186" s="171"/>
      <c r="H186" s="192"/>
    </row>
    <row r="187" spans="1:8">
      <c r="A187" s="113"/>
      <c r="B187" s="14"/>
      <c r="C187" s="131"/>
      <c r="D187" s="634"/>
      <c r="E187" s="239"/>
      <c r="F187" s="192"/>
      <c r="G187" s="171"/>
      <c r="H187" s="192"/>
    </row>
    <row r="188" spans="1:8">
      <c r="A188" s="113"/>
      <c r="B188" s="14"/>
      <c r="C188" s="131"/>
      <c r="D188" s="634"/>
      <c r="E188" s="239"/>
      <c r="F188" s="192"/>
      <c r="G188" s="171"/>
      <c r="H188" s="192"/>
    </row>
    <row r="189" spans="1:8">
      <c r="A189" s="113"/>
      <c r="B189" s="14"/>
      <c r="C189" s="131"/>
      <c r="D189" s="634"/>
      <c r="E189" s="239"/>
      <c r="F189" s="192"/>
      <c r="G189" s="171"/>
      <c r="H189" s="192"/>
    </row>
    <row r="190" spans="1:8">
      <c r="A190" s="113"/>
      <c r="B190" s="14"/>
      <c r="C190" s="131"/>
      <c r="D190" s="634"/>
      <c r="E190" s="239"/>
      <c r="F190" s="192"/>
      <c r="G190" s="171"/>
      <c r="H190" s="192"/>
    </row>
    <row r="191" spans="1:8">
      <c r="A191" s="113">
        <v>1214</v>
      </c>
      <c r="B191" s="14"/>
      <c r="C191" s="131"/>
      <c r="D191" s="634"/>
      <c r="E191" s="239"/>
      <c r="F191" s="192"/>
      <c r="G191" s="171"/>
      <c r="H191" s="192"/>
    </row>
    <row r="192" spans="1:8">
      <c r="A192" s="113">
        <v>1215</v>
      </c>
      <c r="B192" s="14"/>
      <c r="C192" s="131"/>
      <c r="D192" s="634"/>
      <c r="E192" s="239"/>
      <c r="F192" s="192"/>
      <c r="G192" s="171"/>
      <c r="H192" s="192"/>
    </row>
    <row r="193" spans="1:8">
      <c r="A193" s="113">
        <v>1216</v>
      </c>
      <c r="B193" s="14"/>
      <c r="C193" s="131"/>
      <c r="D193" s="634"/>
      <c r="E193" s="239"/>
      <c r="F193" s="192"/>
      <c r="G193" s="171"/>
      <c r="H193" s="192"/>
    </row>
    <row r="194" spans="1:8">
      <c r="A194" s="113">
        <v>1217</v>
      </c>
      <c r="B194" s="14"/>
      <c r="C194" s="131"/>
      <c r="D194" s="634"/>
      <c r="E194" s="239"/>
      <c r="F194" s="192"/>
      <c r="G194" s="171"/>
      <c r="H194" s="192"/>
    </row>
    <row r="195" spans="1:8">
      <c r="A195" s="113">
        <v>1218</v>
      </c>
      <c r="B195" s="14"/>
      <c r="C195" s="131"/>
      <c r="D195" s="634"/>
      <c r="E195" s="239"/>
      <c r="F195" s="192"/>
      <c r="G195" s="171"/>
      <c r="H195" s="192"/>
    </row>
    <row r="196" spans="1:8">
      <c r="A196" s="113">
        <v>1219</v>
      </c>
      <c r="B196" s="14"/>
      <c r="C196" s="131"/>
      <c r="D196" s="634"/>
      <c r="E196" s="239"/>
      <c r="F196" s="192"/>
      <c r="G196" s="171"/>
      <c r="H196" s="192"/>
    </row>
    <row r="197" spans="1:8">
      <c r="A197" s="113">
        <v>1220</v>
      </c>
      <c r="B197" s="14"/>
      <c r="C197" s="131"/>
      <c r="D197" s="634"/>
      <c r="E197" s="239"/>
      <c r="F197" s="192"/>
      <c r="G197" s="171"/>
      <c r="H197" s="192"/>
    </row>
    <row r="198" spans="1:8">
      <c r="A198" s="113">
        <v>1221</v>
      </c>
      <c r="B198" s="14"/>
      <c r="C198" s="131"/>
      <c r="D198" s="634"/>
      <c r="E198" s="239"/>
      <c r="F198" s="192"/>
      <c r="G198" s="171"/>
      <c r="H198" s="192"/>
    </row>
    <row r="199" spans="1:8">
      <c r="A199" s="113">
        <v>1222</v>
      </c>
      <c r="B199" s="14"/>
      <c r="C199" s="131"/>
      <c r="D199" s="634"/>
      <c r="E199" s="239"/>
      <c r="F199" s="192"/>
      <c r="G199" s="171"/>
      <c r="H199" s="192"/>
    </row>
    <row r="200" spans="1:8">
      <c r="A200" s="113">
        <v>1223</v>
      </c>
      <c r="B200" s="14"/>
      <c r="C200" s="131"/>
      <c r="D200" s="634"/>
      <c r="E200" s="239"/>
      <c r="F200" s="192"/>
      <c r="G200" s="171"/>
      <c r="H200" s="192"/>
    </row>
    <row r="201" spans="1:8">
      <c r="A201" s="113">
        <v>1224</v>
      </c>
      <c r="B201" s="14"/>
      <c r="C201" s="131"/>
      <c r="D201" s="634"/>
      <c r="E201" s="239"/>
      <c r="F201" s="192"/>
      <c r="G201" s="171"/>
      <c r="H201" s="192"/>
    </row>
    <row r="202" spans="1:8">
      <c r="A202" s="113">
        <v>1225</v>
      </c>
      <c r="B202" s="14"/>
      <c r="C202" s="131"/>
      <c r="D202" s="634"/>
      <c r="E202" s="239"/>
      <c r="F202" s="192"/>
      <c r="G202" s="171"/>
      <c r="H202" s="192"/>
    </row>
    <row r="203" spans="1:8">
      <c r="A203" s="113">
        <v>1226</v>
      </c>
      <c r="B203" s="14"/>
      <c r="C203" s="131"/>
      <c r="D203" s="634"/>
      <c r="E203" s="239"/>
      <c r="F203" s="192"/>
      <c r="G203" s="171"/>
      <c r="H203" s="192"/>
    </row>
    <row r="204" spans="1:8">
      <c r="A204" s="113">
        <v>1227</v>
      </c>
      <c r="B204" s="14"/>
      <c r="C204" s="131"/>
      <c r="D204" s="634"/>
      <c r="E204" s="239"/>
      <c r="F204" s="192"/>
      <c r="G204" s="171"/>
      <c r="H204" s="192"/>
    </row>
    <row r="205" spans="1:8">
      <c r="A205" s="113">
        <v>1228</v>
      </c>
      <c r="B205" s="14"/>
      <c r="C205" s="131"/>
      <c r="D205" s="634"/>
      <c r="E205" s="239"/>
      <c r="F205" s="192"/>
      <c r="G205" s="171"/>
      <c r="H205" s="192"/>
    </row>
    <row r="206" spans="1:8">
      <c r="A206" s="113">
        <v>1229</v>
      </c>
      <c r="B206" s="14"/>
      <c r="C206" s="131"/>
      <c r="D206" s="634"/>
      <c r="E206" s="239"/>
      <c r="F206" s="192"/>
      <c r="G206" s="171"/>
      <c r="H206" s="192"/>
    </row>
    <row r="207" spans="1:8">
      <c r="A207" s="113">
        <v>1230</v>
      </c>
      <c r="B207" s="14"/>
      <c r="C207" s="131"/>
      <c r="D207" s="634"/>
      <c r="E207" s="239"/>
      <c r="F207" s="192"/>
      <c r="G207" s="171"/>
      <c r="H207" s="192"/>
    </row>
    <row r="208" spans="1:8">
      <c r="A208" s="113">
        <v>1231</v>
      </c>
      <c r="B208" s="14"/>
      <c r="C208" s="131"/>
      <c r="D208" s="634"/>
      <c r="E208" s="239"/>
      <c r="F208" s="192"/>
      <c r="G208" s="171"/>
      <c r="H208" s="192"/>
    </row>
    <row r="209" spans="1:8">
      <c r="A209" s="113">
        <v>1232</v>
      </c>
      <c r="B209" s="14"/>
      <c r="C209" s="131"/>
      <c r="D209" s="634"/>
      <c r="E209" s="239"/>
      <c r="F209" s="192"/>
      <c r="G209" s="171"/>
      <c r="H209" s="192"/>
    </row>
    <row r="210" spans="1:8">
      <c r="A210" s="113">
        <v>1233</v>
      </c>
      <c r="B210" s="14"/>
      <c r="C210" s="131"/>
      <c r="D210" s="634"/>
      <c r="E210" s="239"/>
      <c r="F210" s="192"/>
      <c r="G210" s="171"/>
      <c r="H210" s="192"/>
    </row>
    <row r="211" spans="1:8">
      <c r="A211" s="113">
        <v>1234</v>
      </c>
      <c r="B211" s="14"/>
      <c r="C211" s="131"/>
      <c r="D211" s="634"/>
      <c r="E211" s="239"/>
      <c r="F211" s="192"/>
      <c r="G211" s="171"/>
      <c r="H211" s="192"/>
    </row>
    <row r="212" spans="1:8">
      <c r="A212" s="113">
        <v>1235</v>
      </c>
      <c r="B212" s="14"/>
      <c r="C212" s="131"/>
      <c r="D212" s="634"/>
      <c r="E212" s="239"/>
      <c r="F212" s="192"/>
      <c r="G212" s="171"/>
      <c r="H212" s="192"/>
    </row>
    <row r="213" spans="1:8">
      <c r="A213" s="113">
        <v>1236</v>
      </c>
      <c r="B213" s="14"/>
      <c r="C213" s="131"/>
      <c r="D213" s="634"/>
      <c r="E213" s="239"/>
      <c r="F213" s="192"/>
      <c r="G213" s="171"/>
      <c r="H213" s="192"/>
    </row>
    <row r="214" spans="1:8">
      <c r="A214" s="113">
        <v>1237</v>
      </c>
      <c r="B214" s="14"/>
      <c r="C214" s="131"/>
      <c r="D214" s="634"/>
      <c r="E214" s="239"/>
      <c r="F214" s="192"/>
      <c r="G214" s="171"/>
      <c r="H214" s="192"/>
    </row>
    <row r="215" spans="1:8">
      <c r="A215" s="113">
        <v>1238</v>
      </c>
      <c r="B215" s="14"/>
      <c r="C215" s="131"/>
      <c r="D215" s="634"/>
      <c r="E215" s="239"/>
      <c r="F215" s="192"/>
      <c r="G215" s="171"/>
      <c r="H215" s="192"/>
    </row>
    <row r="216" spans="1:8">
      <c r="A216" s="113">
        <v>1239</v>
      </c>
      <c r="B216" s="14"/>
      <c r="C216" s="131"/>
      <c r="D216" s="634"/>
      <c r="E216" s="239"/>
      <c r="F216" s="192"/>
      <c r="G216" s="171"/>
      <c r="H216" s="192"/>
    </row>
    <row r="217" spans="1:8">
      <c r="A217" s="113">
        <v>1240</v>
      </c>
      <c r="B217" s="14"/>
      <c r="C217" s="131"/>
      <c r="D217" s="634"/>
      <c r="E217" s="239"/>
      <c r="F217" s="192"/>
      <c r="G217" s="171"/>
      <c r="H217" s="192"/>
    </row>
    <row r="218" spans="1:8">
      <c r="A218" s="113">
        <v>1241</v>
      </c>
      <c r="B218" s="14"/>
      <c r="C218" s="131"/>
      <c r="D218" s="634"/>
      <c r="E218" s="239"/>
      <c r="F218" s="192"/>
      <c r="G218" s="171"/>
      <c r="H218" s="192"/>
    </row>
    <row r="219" spans="1:8">
      <c r="A219" s="113">
        <v>1242</v>
      </c>
      <c r="B219" s="14"/>
      <c r="C219" s="131"/>
      <c r="D219" s="634"/>
      <c r="E219" s="239"/>
      <c r="F219" s="192"/>
      <c r="G219" s="171"/>
      <c r="H219" s="192"/>
    </row>
    <row r="220" spans="1:8">
      <c r="A220" s="113">
        <v>1243</v>
      </c>
      <c r="B220" s="14"/>
      <c r="C220" s="131"/>
      <c r="D220" s="634"/>
      <c r="E220" s="239"/>
      <c r="F220" s="192"/>
      <c r="G220" s="171"/>
      <c r="H220" s="192"/>
    </row>
    <row r="221" spans="1:8">
      <c r="A221" s="113">
        <v>1244</v>
      </c>
      <c r="B221" s="14"/>
      <c r="C221" s="131"/>
      <c r="D221" s="634"/>
      <c r="E221" s="239"/>
      <c r="F221" s="192"/>
      <c r="G221" s="171"/>
      <c r="H221" s="192"/>
    </row>
    <row r="222" spans="1:8">
      <c r="A222" s="113">
        <v>1245</v>
      </c>
      <c r="B222" s="14"/>
      <c r="C222" s="131"/>
      <c r="D222" s="634"/>
      <c r="E222" s="239"/>
      <c r="F222" s="192"/>
      <c r="G222" s="171"/>
      <c r="H222" s="192"/>
    </row>
    <row r="223" spans="1:8">
      <c r="A223" s="113">
        <v>1246</v>
      </c>
      <c r="B223" s="14"/>
      <c r="C223" s="131"/>
      <c r="D223" s="634"/>
      <c r="E223" s="239"/>
      <c r="F223" s="192"/>
      <c r="G223" s="171"/>
      <c r="H223" s="192"/>
    </row>
    <row r="224" spans="1:8">
      <c r="A224" s="113">
        <v>1247</v>
      </c>
      <c r="B224" s="14"/>
      <c r="C224" s="131"/>
      <c r="D224" s="634"/>
      <c r="E224" s="239"/>
      <c r="F224" s="192"/>
      <c r="G224" s="171"/>
      <c r="H224" s="192"/>
    </row>
    <row r="225" spans="1:8">
      <c r="A225" s="113">
        <v>1248</v>
      </c>
      <c r="B225" s="14"/>
      <c r="C225" s="131"/>
      <c r="D225" s="634"/>
      <c r="E225" s="239"/>
      <c r="F225" s="192"/>
      <c r="G225" s="171"/>
      <c r="H225" s="192"/>
    </row>
    <row r="226" spans="1:8">
      <c r="A226" s="113">
        <v>1249</v>
      </c>
      <c r="B226" s="14"/>
      <c r="C226" s="131"/>
      <c r="D226" s="634"/>
      <c r="E226" s="239"/>
      <c r="F226" s="192"/>
      <c r="G226" s="171"/>
      <c r="H226" s="192"/>
    </row>
    <row r="227" spans="1:8">
      <c r="A227" s="113">
        <v>1250</v>
      </c>
      <c r="B227" s="14"/>
      <c r="C227" s="131"/>
      <c r="D227" s="634"/>
      <c r="E227" s="239"/>
      <c r="F227" s="192"/>
      <c r="G227" s="171"/>
      <c r="H227" s="192"/>
    </row>
    <row r="228" spans="1:8">
      <c r="A228" s="113">
        <v>1251</v>
      </c>
      <c r="B228" s="14"/>
      <c r="C228" s="131"/>
      <c r="D228" s="634"/>
      <c r="E228" s="239"/>
      <c r="F228" s="192"/>
      <c r="G228" s="171"/>
      <c r="H228" s="192"/>
    </row>
    <row r="229" spans="1:8">
      <c r="A229" s="113">
        <v>1252</v>
      </c>
      <c r="B229" s="14"/>
      <c r="C229" s="131"/>
      <c r="D229" s="634"/>
      <c r="E229" s="239"/>
      <c r="F229" s="192"/>
      <c r="G229" s="171"/>
      <c r="H229" s="192"/>
    </row>
    <row r="230" spans="1:8">
      <c r="A230" s="113">
        <v>1253</v>
      </c>
      <c r="B230" s="14"/>
      <c r="C230" s="131"/>
      <c r="D230" s="634"/>
      <c r="E230" s="239"/>
      <c r="F230" s="192"/>
      <c r="G230" s="171"/>
      <c r="H230" s="192"/>
    </row>
    <row r="231" spans="1:8">
      <c r="A231" s="113">
        <v>1254</v>
      </c>
      <c r="B231" s="14"/>
      <c r="C231" s="131"/>
      <c r="D231" s="634"/>
      <c r="E231" s="239"/>
      <c r="F231" s="192"/>
      <c r="G231" s="171"/>
      <c r="H231" s="192"/>
    </row>
    <row r="232" spans="1:8">
      <c r="A232" s="113">
        <v>1255</v>
      </c>
      <c r="B232" s="14"/>
      <c r="C232" s="131"/>
      <c r="D232" s="634"/>
      <c r="E232" s="239"/>
      <c r="F232" s="192"/>
      <c r="G232" s="171"/>
      <c r="H232" s="192"/>
    </row>
    <row r="233" spans="1:8">
      <c r="A233" s="113">
        <v>1256</v>
      </c>
      <c r="B233" s="14"/>
      <c r="C233" s="131"/>
      <c r="D233" s="634"/>
      <c r="E233" s="239"/>
      <c r="F233" s="192"/>
      <c r="G233" s="171"/>
      <c r="H233" s="192"/>
    </row>
    <row r="234" spans="1:8">
      <c r="A234" s="113">
        <v>1257</v>
      </c>
      <c r="B234" s="14"/>
      <c r="C234" s="131"/>
      <c r="D234" s="634"/>
      <c r="E234" s="239"/>
      <c r="F234" s="192"/>
      <c r="G234" s="171"/>
      <c r="H234" s="192"/>
    </row>
    <row r="235" spans="1:8">
      <c r="A235" s="113">
        <v>1258</v>
      </c>
      <c r="B235" s="14"/>
      <c r="C235" s="131"/>
      <c r="D235" s="634"/>
      <c r="E235" s="239"/>
      <c r="F235" s="192"/>
      <c r="G235" s="171"/>
      <c r="H235" s="192"/>
    </row>
    <row r="236" spans="1:8">
      <c r="A236" s="113">
        <v>1259</v>
      </c>
      <c r="B236" s="14"/>
      <c r="C236" s="131"/>
      <c r="D236" s="634"/>
      <c r="E236" s="239"/>
      <c r="F236" s="192"/>
      <c r="G236" s="171"/>
      <c r="H236" s="192"/>
    </row>
    <row r="237" spans="1:8">
      <c r="A237" s="113">
        <v>1260</v>
      </c>
      <c r="B237" s="14"/>
      <c r="C237" s="131"/>
      <c r="D237" s="634"/>
      <c r="E237" s="239"/>
      <c r="F237" s="192"/>
      <c r="G237" s="171"/>
      <c r="H237" s="192"/>
    </row>
    <row r="238" spans="1:8">
      <c r="A238" s="113">
        <v>1261</v>
      </c>
      <c r="B238" s="14"/>
      <c r="C238" s="131"/>
      <c r="D238" s="634"/>
      <c r="E238" s="239"/>
      <c r="F238" s="192"/>
      <c r="G238" s="171"/>
      <c r="H238" s="192"/>
    </row>
    <row r="239" spans="1:8">
      <c r="A239" s="113">
        <v>1262</v>
      </c>
      <c r="B239" s="14"/>
      <c r="C239" s="131"/>
      <c r="D239" s="634"/>
      <c r="E239" s="239"/>
      <c r="F239" s="192"/>
      <c r="G239" s="171"/>
      <c r="H239" s="192"/>
    </row>
    <row r="240" spans="1:8">
      <c r="A240" s="113">
        <v>1263</v>
      </c>
      <c r="B240" s="14"/>
      <c r="C240" s="131"/>
      <c r="D240" s="634"/>
      <c r="E240" s="239"/>
      <c r="F240" s="192"/>
      <c r="G240" s="171"/>
      <c r="H240" s="192"/>
    </row>
    <row r="241" spans="1:8">
      <c r="A241" s="113">
        <v>1264</v>
      </c>
      <c r="B241" s="14"/>
      <c r="C241" s="131"/>
      <c r="D241" s="634"/>
      <c r="E241" s="239"/>
      <c r="F241" s="192"/>
      <c r="G241" s="171"/>
      <c r="H241" s="192"/>
    </row>
    <row r="242" spans="1:8">
      <c r="A242" s="113">
        <v>1265</v>
      </c>
      <c r="B242" s="14"/>
      <c r="C242" s="131"/>
      <c r="D242" s="634"/>
      <c r="E242" s="239"/>
      <c r="F242" s="192"/>
      <c r="G242" s="171"/>
      <c r="H242" s="192"/>
    </row>
    <row r="243" spans="1:8">
      <c r="A243" s="113">
        <v>1266</v>
      </c>
      <c r="B243" s="14"/>
      <c r="C243" s="131"/>
      <c r="D243" s="634"/>
      <c r="E243" s="239"/>
      <c r="F243" s="192"/>
      <c r="G243" s="171"/>
      <c r="H243" s="192"/>
    </row>
    <row r="244" spans="1:8">
      <c r="A244" s="113">
        <v>1267</v>
      </c>
      <c r="B244" s="14"/>
      <c r="C244" s="131"/>
      <c r="D244" s="634"/>
      <c r="E244" s="239"/>
      <c r="F244" s="192"/>
      <c r="G244" s="171"/>
      <c r="H244" s="192"/>
    </row>
    <row r="245" spans="1:8">
      <c r="A245" s="113">
        <v>1268</v>
      </c>
      <c r="B245" s="14"/>
      <c r="C245" s="131"/>
      <c r="D245" s="634"/>
      <c r="E245" s="239"/>
      <c r="F245" s="192"/>
      <c r="G245" s="171"/>
      <c r="H245" s="192"/>
    </row>
    <row r="246" spans="1:8">
      <c r="A246" s="113">
        <v>1269</v>
      </c>
      <c r="B246" s="14"/>
      <c r="C246" s="131"/>
      <c r="D246" s="634"/>
      <c r="E246" s="239"/>
      <c r="F246" s="192"/>
      <c r="G246" s="171"/>
      <c r="H246" s="192"/>
    </row>
    <row r="247" spans="1:8">
      <c r="A247" s="113">
        <v>1270</v>
      </c>
      <c r="B247" s="14"/>
      <c r="C247" s="131"/>
      <c r="D247" s="634"/>
      <c r="E247" s="239"/>
      <c r="F247" s="192"/>
      <c r="G247" s="171"/>
      <c r="H247" s="192"/>
    </row>
    <row r="248" spans="1:8">
      <c r="A248" s="113">
        <v>1271</v>
      </c>
      <c r="B248" s="14"/>
      <c r="C248" s="131"/>
      <c r="D248" s="634"/>
      <c r="E248" s="239"/>
      <c r="F248" s="192"/>
      <c r="G248" s="171"/>
      <c r="H248" s="192"/>
    </row>
    <row r="249" spans="1:8">
      <c r="A249" s="113">
        <v>1272</v>
      </c>
      <c r="B249" s="14"/>
      <c r="C249" s="131"/>
      <c r="D249" s="634"/>
      <c r="E249" s="239"/>
      <c r="F249" s="192"/>
      <c r="G249" s="171"/>
      <c r="H249" s="192"/>
    </row>
    <row r="250" spans="1:8">
      <c r="A250" s="113">
        <v>1273</v>
      </c>
      <c r="B250" s="14"/>
      <c r="C250" s="131"/>
      <c r="D250" s="634"/>
      <c r="E250" s="239"/>
      <c r="F250" s="192"/>
      <c r="G250" s="171"/>
      <c r="H250" s="192"/>
    </row>
    <row r="251" spans="1:8">
      <c r="A251" s="113">
        <v>1274</v>
      </c>
      <c r="B251" s="14"/>
      <c r="C251" s="131"/>
      <c r="D251" s="634"/>
      <c r="E251" s="239"/>
      <c r="F251" s="192"/>
      <c r="G251" s="171"/>
      <c r="H251" s="192"/>
    </row>
    <row r="252" spans="1:8">
      <c r="A252" s="113">
        <v>1275</v>
      </c>
      <c r="B252" s="14"/>
      <c r="C252" s="131"/>
      <c r="D252" s="634"/>
      <c r="E252" s="239"/>
      <c r="F252" s="192"/>
      <c r="G252" s="171"/>
      <c r="H252" s="192"/>
    </row>
    <row r="253" spans="1:8">
      <c r="A253" s="113">
        <v>1276</v>
      </c>
      <c r="B253" s="14"/>
      <c r="C253" s="131"/>
      <c r="D253" s="634"/>
      <c r="E253" s="239"/>
      <c r="F253" s="192"/>
      <c r="G253" s="171"/>
      <c r="H253" s="192"/>
    </row>
    <row r="254" spans="1:8">
      <c r="A254" s="113">
        <v>1277</v>
      </c>
      <c r="B254" s="14"/>
      <c r="C254" s="131"/>
      <c r="D254" s="634"/>
      <c r="E254" s="239"/>
      <c r="F254" s="192"/>
      <c r="G254" s="171"/>
      <c r="H254" s="192"/>
    </row>
    <row r="255" spans="1:8">
      <c r="A255" s="113">
        <v>1278</v>
      </c>
      <c r="B255" s="14"/>
      <c r="C255" s="131"/>
      <c r="D255" s="634"/>
      <c r="E255" s="239"/>
      <c r="F255" s="192"/>
      <c r="G255" s="171"/>
      <c r="H255" s="192"/>
    </row>
    <row r="256" spans="1:8">
      <c r="A256" s="113">
        <v>1279</v>
      </c>
      <c r="B256" s="14"/>
      <c r="C256" s="131"/>
      <c r="D256" s="634"/>
      <c r="E256" s="239"/>
      <c r="F256" s="192"/>
      <c r="G256" s="171"/>
      <c r="H256" s="192"/>
    </row>
    <row r="257" spans="1:8">
      <c r="A257" s="113">
        <v>1280</v>
      </c>
      <c r="B257" s="14"/>
      <c r="C257" s="131"/>
      <c r="D257" s="634"/>
      <c r="E257" s="239"/>
      <c r="F257" s="192"/>
      <c r="G257" s="171"/>
      <c r="H257" s="192"/>
    </row>
    <row r="258" spans="1:8">
      <c r="A258" s="113">
        <v>1281</v>
      </c>
      <c r="B258" s="14"/>
      <c r="C258" s="131"/>
      <c r="D258" s="634"/>
      <c r="E258" s="239"/>
      <c r="F258" s="192"/>
      <c r="G258" s="171"/>
      <c r="H258" s="192"/>
    </row>
    <row r="259" spans="1:8">
      <c r="A259" s="113">
        <v>1282</v>
      </c>
      <c r="B259" s="14"/>
      <c r="C259" s="131"/>
      <c r="D259" s="634"/>
      <c r="E259" s="239"/>
      <c r="F259" s="192"/>
      <c r="G259" s="171"/>
      <c r="H259" s="192"/>
    </row>
    <row r="260" spans="1:8">
      <c r="A260" s="113">
        <v>1283</v>
      </c>
      <c r="B260" s="14"/>
      <c r="C260" s="131"/>
      <c r="D260" s="634"/>
      <c r="E260" s="239"/>
      <c r="F260" s="192"/>
      <c r="G260" s="171"/>
      <c r="H260" s="192"/>
    </row>
    <row r="261" spans="1:8">
      <c r="A261" s="113">
        <v>1284</v>
      </c>
      <c r="B261" s="14"/>
      <c r="C261" s="131"/>
      <c r="D261" s="634"/>
      <c r="E261" s="239"/>
      <c r="F261" s="192"/>
      <c r="G261" s="171"/>
      <c r="H261" s="192"/>
    </row>
    <row r="262" spans="1:8">
      <c r="A262" s="113">
        <v>1285</v>
      </c>
      <c r="B262" s="14"/>
      <c r="C262" s="131"/>
      <c r="D262" s="634"/>
      <c r="E262" s="239"/>
      <c r="F262" s="192"/>
      <c r="G262" s="171"/>
      <c r="H262" s="192"/>
    </row>
    <row r="263" spans="1:8">
      <c r="A263" s="113">
        <v>1286</v>
      </c>
      <c r="B263" s="14"/>
      <c r="C263" s="131"/>
      <c r="D263" s="634"/>
      <c r="E263" s="239"/>
      <c r="F263" s="192"/>
      <c r="G263" s="171"/>
      <c r="H263" s="192"/>
    </row>
    <row r="264" spans="1:8">
      <c r="A264" s="113">
        <v>1287</v>
      </c>
      <c r="B264" s="14"/>
      <c r="C264" s="131"/>
      <c r="D264" s="634"/>
      <c r="E264" s="239"/>
      <c r="F264" s="192"/>
      <c r="G264" s="171"/>
      <c r="H264" s="192"/>
    </row>
    <row r="265" spans="1:8">
      <c r="A265" s="113">
        <v>1288</v>
      </c>
      <c r="B265" s="14"/>
      <c r="C265" s="131"/>
      <c r="D265" s="634"/>
      <c r="E265" s="239"/>
      <c r="F265" s="192"/>
      <c r="G265" s="171"/>
      <c r="H265" s="192"/>
    </row>
    <row r="266" spans="1:8">
      <c r="A266" s="113">
        <v>1289</v>
      </c>
      <c r="B266" s="14"/>
      <c r="C266" s="131"/>
      <c r="D266" s="634"/>
      <c r="E266" s="239"/>
      <c r="F266" s="192"/>
      <c r="G266" s="171"/>
      <c r="H266" s="192"/>
    </row>
    <row r="267" spans="1:8">
      <c r="A267" s="113">
        <v>1290</v>
      </c>
      <c r="B267" s="14"/>
      <c r="C267" s="131"/>
      <c r="D267" s="634"/>
      <c r="E267" s="239"/>
      <c r="F267" s="192"/>
      <c r="G267" s="171"/>
      <c r="H267" s="192"/>
    </row>
    <row r="268" spans="1:8">
      <c r="A268" s="113">
        <v>1291</v>
      </c>
      <c r="B268" s="14"/>
      <c r="C268" s="131"/>
      <c r="D268" s="634"/>
      <c r="E268" s="239"/>
      <c r="F268" s="192"/>
      <c r="G268" s="171"/>
      <c r="H268" s="192"/>
    </row>
    <row r="269" spans="1:8">
      <c r="A269" s="113">
        <v>1292</v>
      </c>
      <c r="B269" s="14"/>
      <c r="C269" s="131"/>
      <c r="D269" s="634"/>
      <c r="E269" s="239"/>
      <c r="F269" s="192"/>
      <c r="G269" s="171"/>
      <c r="H269" s="192"/>
    </row>
    <row r="270" spans="1:8">
      <c r="A270" s="113">
        <v>1293</v>
      </c>
      <c r="B270" s="14"/>
      <c r="C270" s="131"/>
      <c r="D270" s="634"/>
      <c r="E270" s="239"/>
      <c r="F270" s="192"/>
      <c r="G270" s="171"/>
      <c r="H270" s="192"/>
    </row>
    <row r="271" spans="1:8">
      <c r="A271" s="113">
        <v>1294</v>
      </c>
      <c r="B271" s="14"/>
      <c r="C271" s="131"/>
      <c r="D271" s="634"/>
      <c r="E271" s="239"/>
      <c r="F271" s="192"/>
      <c r="G271" s="171"/>
      <c r="H271" s="192"/>
    </row>
    <row r="272" spans="1:8">
      <c r="A272" s="113">
        <v>1295</v>
      </c>
      <c r="B272" s="14"/>
      <c r="C272" s="131"/>
      <c r="D272" s="634"/>
      <c r="E272" s="239"/>
      <c r="F272" s="192"/>
      <c r="G272" s="171"/>
      <c r="H272" s="192"/>
    </row>
    <row r="273" spans="1:8">
      <c r="A273" s="113">
        <v>1296</v>
      </c>
      <c r="B273" s="14"/>
      <c r="C273" s="131"/>
      <c r="D273" s="634"/>
      <c r="E273" s="239"/>
      <c r="F273" s="192"/>
      <c r="G273" s="171"/>
      <c r="H273" s="192"/>
    </row>
    <row r="274" spans="1:8">
      <c r="A274" s="113">
        <v>1297</v>
      </c>
      <c r="B274" s="14"/>
      <c r="C274" s="131"/>
      <c r="D274" s="634"/>
      <c r="E274" s="239"/>
      <c r="F274" s="192"/>
      <c r="G274" s="171"/>
      <c r="H274" s="192"/>
    </row>
    <row r="275" spans="1:8">
      <c r="A275" s="113">
        <v>1298</v>
      </c>
      <c r="B275" s="14"/>
      <c r="C275" s="131"/>
      <c r="D275" s="634"/>
      <c r="E275" s="239"/>
      <c r="F275" s="192"/>
      <c r="G275" s="171"/>
      <c r="H275" s="192"/>
    </row>
    <row r="276" spans="1:8">
      <c r="A276" s="113">
        <v>1299</v>
      </c>
      <c r="B276" s="14"/>
      <c r="C276" s="131"/>
      <c r="D276" s="634"/>
      <c r="E276" s="239"/>
      <c r="F276" s="192"/>
      <c r="G276" s="171"/>
      <c r="H276" s="192"/>
    </row>
    <row r="277" spans="1:8">
      <c r="A277" s="113">
        <v>1300</v>
      </c>
      <c r="B277" s="14"/>
      <c r="C277" s="131"/>
      <c r="D277" s="634"/>
      <c r="E277" s="239"/>
      <c r="F277" s="192"/>
      <c r="G277" s="171"/>
      <c r="H277" s="192"/>
    </row>
    <row r="278" spans="1:8">
      <c r="A278" s="113">
        <v>1301</v>
      </c>
      <c r="B278" s="14"/>
      <c r="C278" s="131"/>
      <c r="D278" s="634"/>
      <c r="E278" s="239"/>
      <c r="F278" s="192"/>
      <c r="G278" s="171"/>
      <c r="H278" s="192"/>
    </row>
    <row r="279" spans="1:8">
      <c r="A279" s="113">
        <v>1302</v>
      </c>
      <c r="B279" s="14"/>
      <c r="C279" s="131"/>
      <c r="D279" s="634"/>
      <c r="E279" s="239"/>
      <c r="F279" s="192"/>
      <c r="G279" s="171"/>
      <c r="H279" s="192"/>
    </row>
    <row r="280" spans="1:8">
      <c r="A280" s="113">
        <v>1303</v>
      </c>
      <c r="B280" s="14"/>
      <c r="C280" s="131"/>
      <c r="D280" s="634"/>
      <c r="E280" s="239"/>
      <c r="F280" s="192"/>
      <c r="G280" s="171"/>
      <c r="H280" s="192"/>
    </row>
    <row r="281" spans="1:8">
      <c r="A281" s="113">
        <v>1304</v>
      </c>
      <c r="B281" s="14"/>
      <c r="C281" s="131"/>
      <c r="D281" s="634"/>
      <c r="E281" s="239"/>
      <c r="F281" s="192"/>
      <c r="G281" s="171"/>
      <c r="H281" s="192"/>
    </row>
    <row r="282" spans="1:8">
      <c r="A282" s="113">
        <v>1305</v>
      </c>
      <c r="B282" s="14"/>
      <c r="C282" s="131"/>
      <c r="D282" s="634"/>
      <c r="E282" s="239"/>
      <c r="F282" s="192"/>
      <c r="G282" s="171"/>
      <c r="H282" s="192"/>
    </row>
    <row r="283" spans="1:8">
      <c r="A283" s="113">
        <v>1306</v>
      </c>
      <c r="B283" s="14"/>
      <c r="C283" s="131"/>
      <c r="D283" s="634"/>
      <c r="E283" s="239"/>
      <c r="F283" s="192"/>
      <c r="G283" s="171"/>
      <c r="H283" s="192"/>
    </row>
    <row r="284" spans="1:8">
      <c r="A284" s="113">
        <v>1307</v>
      </c>
      <c r="B284" s="14"/>
      <c r="C284" s="131"/>
      <c r="D284" s="634"/>
      <c r="E284" s="239"/>
      <c r="F284" s="192"/>
      <c r="G284" s="171"/>
      <c r="H284" s="192"/>
    </row>
    <row r="285" spans="1:8">
      <c r="A285" s="113">
        <v>1308</v>
      </c>
      <c r="B285" s="14"/>
      <c r="C285" s="131"/>
      <c r="D285" s="634"/>
      <c r="E285" s="239"/>
      <c r="F285" s="192"/>
      <c r="G285" s="171"/>
      <c r="H285" s="192"/>
    </row>
    <row r="286" spans="1:8">
      <c r="A286" s="113">
        <v>1309</v>
      </c>
      <c r="B286" s="14"/>
      <c r="C286" s="131"/>
      <c r="D286" s="634"/>
      <c r="E286" s="239"/>
      <c r="F286" s="192"/>
      <c r="G286" s="171"/>
      <c r="H286" s="192"/>
    </row>
    <row r="287" spans="1:8">
      <c r="A287" s="113">
        <v>1310</v>
      </c>
      <c r="B287" s="14"/>
      <c r="C287" s="131"/>
      <c r="D287" s="634"/>
      <c r="E287" s="239"/>
      <c r="F287" s="192"/>
      <c r="G287" s="171"/>
      <c r="H287" s="192"/>
    </row>
    <row r="288" spans="1:8">
      <c r="A288" s="113">
        <v>1311</v>
      </c>
      <c r="B288" s="14"/>
      <c r="C288" s="131"/>
      <c r="D288" s="634"/>
      <c r="E288" s="239"/>
      <c r="F288" s="192"/>
      <c r="G288" s="171"/>
      <c r="H288" s="192"/>
    </row>
    <row r="289" spans="1:8">
      <c r="A289" s="113">
        <v>1312</v>
      </c>
      <c r="B289" s="14"/>
      <c r="C289" s="131"/>
      <c r="D289" s="634"/>
      <c r="E289" s="239"/>
      <c r="F289" s="192"/>
      <c r="G289" s="171"/>
      <c r="H289" s="192"/>
    </row>
    <row r="290" spans="1:8">
      <c r="A290" s="113">
        <v>1313</v>
      </c>
      <c r="B290" s="14"/>
      <c r="C290" s="131"/>
      <c r="D290" s="634"/>
      <c r="E290" s="239"/>
      <c r="F290" s="192"/>
      <c r="G290" s="171"/>
      <c r="H290" s="192"/>
    </row>
    <row r="291" spans="1:8">
      <c r="A291" s="113">
        <v>1314</v>
      </c>
      <c r="B291" s="14"/>
      <c r="C291" s="131"/>
      <c r="D291" s="634"/>
      <c r="E291" s="239"/>
      <c r="F291" s="192"/>
      <c r="G291" s="171"/>
      <c r="H291" s="192"/>
    </row>
    <row r="292" spans="1:8">
      <c r="A292" s="113">
        <v>1315</v>
      </c>
      <c r="B292" s="14"/>
      <c r="C292" s="131"/>
      <c r="D292" s="634"/>
      <c r="E292" s="239"/>
      <c r="F292" s="192"/>
      <c r="G292" s="171"/>
      <c r="H292" s="192"/>
    </row>
    <row r="293" spans="1:8">
      <c r="A293" s="113">
        <v>1316</v>
      </c>
      <c r="B293" s="14"/>
      <c r="C293" s="131"/>
      <c r="D293" s="634"/>
      <c r="E293" s="239"/>
      <c r="F293" s="192"/>
      <c r="G293" s="171"/>
      <c r="H293" s="192"/>
    </row>
    <row r="294" spans="1:8">
      <c r="A294" s="113">
        <v>1317</v>
      </c>
      <c r="B294" s="14"/>
      <c r="C294" s="131"/>
      <c r="D294" s="634"/>
      <c r="E294" s="239"/>
      <c r="F294" s="192"/>
      <c r="G294" s="171"/>
      <c r="H294" s="192"/>
    </row>
    <row r="295" spans="1:8">
      <c r="A295" s="113">
        <v>1318</v>
      </c>
      <c r="B295" s="14"/>
      <c r="C295" s="131"/>
      <c r="D295" s="634"/>
      <c r="E295" s="239"/>
      <c r="F295" s="192"/>
      <c r="G295" s="171"/>
      <c r="H295" s="192"/>
    </row>
    <row r="296" spans="1:8">
      <c r="A296" s="113">
        <v>1319</v>
      </c>
      <c r="B296" s="14"/>
      <c r="C296" s="131"/>
      <c r="D296" s="634"/>
      <c r="E296" s="239"/>
      <c r="F296" s="192"/>
      <c r="G296" s="171"/>
      <c r="H296" s="192"/>
    </row>
    <row r="297" spans="1:8">
      <c r="A297" s="113">
        <v>1320</v>
      </c>
      <c r="B297" s="14"/>
      <c r="C297" s="131"/>
      <c r="D297" s="634"/>
      <c r="E297" s="239"/>
      <c r="F297" s="192"/>
      <c r="G297" s="171"/>
      <c r="H297" s="192"/>
    </row>
    <row r="298" spans="1:8">
      <c r="A298" s="113">
        <v>1321</v>
      </c>
      <c r="B298" s="14"/>
      <c r="C298" s="131"/>
      <c r="D298" s="634"/>
      <c r="E298" s="239"/>
      <c r="F298" s="192"/>
      <c r="G298" s="171"/>
      <c r="H298" s="192"/>
    </row>
    <row r="299" spans="1:8">
      <c r="A299" s="113">
        <v>1322</v>
      </c>
      <c r="B299" s="14"/>
      <c r="C299" s="131"/>
      <c r="D299" s="634"/>
      <c r="E299" s="239"/>
      <c r="F299" s="192"/>
      <c r="G299" s="171"/>
      <c r="H299" s="192"/>
    </row>
    <row r="300" spans="1:8">
      <c r="A300" s="113">
        <v>1323</v>
      </c>
      <c r="B300" s="14"/>
      <c r="C300" s="131"/>
      <c r="D300" s="634"/>
      <c r="E300" s="239"/>
      <c r="F300" s="192"/>
      <c r="G300" s="171"/>
      <c r="H300" s="192"/>
    </row>
    <row r="301" spans="1:8">
      <c r="A301" s="113">
        <v>1324</v>
      </c>
      <c r="B301" s="14"/>
      <c r="C301" s="131"/>
      <c r="D301" s="634"/>
      <c r="E301" s="239"/>
      <c r="F301" s="192"/>
      <c r="G301" s="171"/>
      <c r="H301" s="192"/>
    </row>
    <row r="302" spans="1:8">
      <c r="A302" s="113">
        <v>1325</v>
      </c>
      <c r="B302" s="14"/>
      <c r="C302" s="131"/>
      <c r="D302" s="634"/>
      <c r="E302" s="239"/>
      <c r="F302" s="192"/>
      <c r="G302" s="171"/>
      <c r="H302" s="192"/>
    </row>
    <row r="303" spans="1:8">
      <c r="A303" s="113">
        <v>1326</v>
      </c>
      <c r="B303" s="14"/>
      <c r="C303" s="131"/>
      <c r="D303" s="634"/>
      <c r="E303" s="239"/>
      <c r="F303" s="192"/>
      <c r="G303" s="171"/>
      <c r="H303" s="192"/>
    </row>
    <row r="304" spans="1:8">
      <c r="A304" s="113">
        <v>1327</v>
      </c>
      <c r="B304" s="14"/>
      <c r="C304" s="131"/>
      <c r="D304" s="634"/>
      <c r="E304" s="239"/>
      <c r="F304" s="192"/>
      <c r="G304" s="171"/>
      <c r="H304" s="192"/>
    </row>
    <row r="305" spans="1:8">
      <c r="A305" s="113">
        <v>1328</v>
      </c>
      <c r="B305" s="14"/>
      <c r="C305" s="131"/>
      <c r="D305" s="634"/>
      <c r="E305" s="239"/>
      <c r="F305" s="192"/>
      <c r="G305" s="171"/>
      <c r="H305" s="192"/>
    </row>
    <row r="306" spans="1:8">
      <c r="A306" s="113">
        <v>1329</v>
      </c>
      <c r="B306" s="14"/>
      <c r="C306" s="131"/>
      <c r="D306" s="634"/>
      <c r="E306" s="239"/>
      <c r="F306" s="192"/>
      <c r="G306" s="171"/>
      <c r="H306" s="192"/>
    </row>
    <row r="307" spans="1:8">
      <c r="A307" s="113">
        <v>1330</v>
      </c>
      <c r="B307" s="14"/>
      <c r="C307" s="131"/>
      <c r="D307" s="634"/>
      <c r="E307" s="239"/>
      <c r="F307" s="192"/>
      <c r="G307" s="171"/>
      <c r="H307" s="192"/>
    </row>
    <row r="308" spans="1:8">
      <c r="A308" s="113">
        <v>1331</v>
      </c>
      <c r="B308" s="14"/>
      <c r="C308" s="131"/>
      <c r="D308" s="634"/>
      <c r="E308" s="239"/>
      <c r="F308" s="192"/>
      <c r="G308" s="171"/>
      <c r="H308" s="192"/>
    </row>
    <row r="309" spans="1:8">
      <c r="A309" s="113">
        <v>1332</v>
      </c>
      <c r="B309" s="14"/>
      <c r="C309" s="131"/>
      <c r="D309" s="634"/>
      <c r="E309" s="239"/>
      <c r="F309" s="192"/>
      <c r="G309" s="171"/>
      <c r="H309" s="192"/>
    </row>
    <row r="310" spans="1:8">
      <c r="A310" s="113">
        <v>1333</v>
      </c>
      <c r="B310" s="14"/>
      <c r="C310" s="131"/>
      <c r="D310" s="634"/>
      <c r="E310" s="239"/>
      <c r="F310" s="192"/>
      <c r="G310" s="171"/>
      <c r="H310" s="192"/>
    </row>
    <row r="311" spans="1:8">
      <c r="A311" s="113">
        <v>1334</v>
      </c>
      <c r="B311" s="14"/>
      <c r="C311" s="131"/>
      <c r="D311" s="634"/>
      <c r="E311" s="239"/>
      <c r="F311" s="192"/>
      <c r="G311" s="171"/>
      <c r="H311" s="192"/>
    </row>
    <row r="312" spans="1:8">
      <c r="A312" s="113">
        <v>1335</v>
      </c>
      <c r="B312" s="14"/>
      <c r="C312" s="131"/>
      <c r="D312" s="634"/>
      <c r="E312" s="239"/>
      <c r="F312" s="192"/>
      <c r="G312" s="171"/>
      <c r="H312" s="192"/>
    </row>
    <row r="313" spans="1:8">
      <c r="A313" s="113">
        <v>1336</v>
      </c>
      <c r="B313" s="14"/>
      <c r="C313" s="131"/>
      <c r="D313" s="634"/>
      <c r="E313" s="239"/>
      <c r="F313" s="192"/>
      <c r="G313" s="171"/>
      <c r="H313" s="192"/>
    </row>
    <row r="314" spans="1:8">
      <c r="A314" s="113">
        <v>1337</v>
      </c>
      <c r="B314" s="14"/>
      <c r="C314" s="131"/>
      <c r="D314" s="634"/>
      <c r="E314" s="239"/>
      <c r="F314" s="192"/>
      <c r="G314" s="171"/>
      <c r="H314" s="192"/>
    </row>
    <row r="315" spans="1:8">
      <c r="A315" s="113">
        <v>1338</v>
      </c>
      <c r="B315" s="14"/>
      <c r="C315" s="131"/>
      <c r="D315" s="634"/>
      <c r="E315" s="239"/>
      <c r="F315" s="192"/>
      <c r="G315" s="171"/>
      <c r="H315" s="192"/>
    </row>
    <row r="316" spans="1:8">
      <c r="A316" s="113">
        <v>1339</v>
      </c>
      <c r="B316" s="14"/>
      <c r="C316" s="131"/>
      <c r="D316" s="634"/>
      <c r="E316" s="239"/>
      <c r="F316" s="192"/>
      <c r="G316" s="171"/>
      <c r="H316" s="192"/>
    </row>
    <row r="317" spans="1:8">
      <c r="A317" s="113">
        <v>1340</v>
      </c>
      <c r="B317" s="14"/>
      <c r="C317" s="131"/>
      <c r="D317" s="634"/>
      <c r="E317" s="239"/>
      <c r="F317" s="192"/>
      <c r="G317" s="171"/>
      <c r="H317" s="192"/>
    </row>
    <row r="318" spans="1:8">
      <c r="A318" s="113">
        <v>1341</v>
      </c>
      <c r="B318" s="14"/>
      <c r="C318" s="131"/>
      <c r="D318" s="634"/>
      <c r="E318" s="239"/>
      <c r="F318" s="192"/>
      <c r="G318" s="171"/>
      <c r="H318" s="192"/>
    </row>
    <row r="319" spans="1:8">
      <c r="A319" s="113">
        <v>1342</v>
      </c>
      <c r="B319" s="14"/>
      <c r="C319" s="131"/>
      <c r="D319" s="634"/>
      <c r="E319" s="239"/>
      <c r="F319" s="192"/>
      <c r="G319" s="171"/>
      <c r="H319" s="192"/>
    </row>
    <row r="320" spans="1:8">
      <c r="A320" s="113">
        <v>1343</v>
      </c>
      <c r="B320" s="14"/>
      <c r="C320" s="131"/>
      <c r="D320" s="634"/>
      <c r="E320" s="239"/>
      <c r="F320" s="192"/>
      <c r="G320" s="171"/>
      <c r="H320" s="192"/>
    </row>
    <row r="321" spans="1:8">
      <c r="A321" s="113">
        <v>1344</v>
      </c>
      <c r="B321" s="14"/>
      <c r="C321" s="131"/>
      <c r="D321" s="634"/>
      <c r="E321" s="239"/>
      <c r="F321" s="192"/>
      <c r="G321" s="171"/>
      <c r="H321" s="192"/>
    </row>
    <row r="322" spans="1:8">
      <c r="A322" s="113">
        <v>1345</v>
      </c>
      <c r="B322" s="14"/>
      <c r="C322" s="131"/>
      <c r="D322" s="634"/>
      <c r="E322" s="239"/>
      <c r="F322" s="192"/>
      <c r="G322" s="171"/>
      <c r="H322" s="192"/>
    </row>
    <row r="323" spans="1:8">
      <c r="A323" s="113">
        <v>1346</v>
      </c>
      <c r="B323" s="14"/>
      <c r="C323" s="131"/>
      <c r="D323" s="634"/>
      <c r="E323" s="239"/>
      <c r="F323" s="192"/>
      <c r="G323" s="171"/>
      <c r="H323" s="192"/>
    </row>
    <row r="324" spans="1:8">
      <c r="A324" s="113">
        <v>1347</v>
      </c>
      <c r="B324" s="14"/>
      <c r="C324" s="131"/>
      <c r="D324" s="634"/>
      <c r="E324" s="239"/>
      <c r="F324" s="192"/>
      <c r="G324" s="171"/>
      <c r="H324" s="192"/>
    </row>
    <row r="325" spans="1:8">
      <c r="A325" s="113">
        <v>1348</v>
      </c>
      <c r="B325" s="14"/>
      <c r="C325" s="131"/>
      <c r="D325" s="634"/>
      <c r="E325" s="239"/>
      <c r="F325" s="192"/>
      <c r="G325" s="171"/>
      <c r="H325" s="192"/>
    </row>
    <row r="326" spans="1:8">
      <c r="A326" s="113">
        <v>1349</v>
      </c>
      <c r="B326" s="14"/>
      <c r="C326" s="131"/>
      <c r="D326" s="634"/>
      <c r="E326" s="239"/>
      <c r="F326" s="192"/>
      <c r="G326" s="171"/>
      <c r="H326" s="192"/>
    </row>
    <row r="327" spans="1:8">
      <c r="A327" s="113">
        <v>1350</v>
      </c>
      <c r="B327" s="14"/>
      <c r="C327" s="131"/>
      <c r="D327" s="634"/>
      <c r="E327" s="239"/>
      <c r="F327" s="192"/>
      <c r="G327" s="171"/>
      <c r="H327" s="192"/>
    </row>
    <row r="328" spans="1:8">
      <c r="A328" s="113">
        <v>1351</v>
      </c>
      <c r="B328" s="14"/>
      <c r="C328" s="131"/>
      <c r="D328" s="634"/>
      <c r="E328" s="239"/>
      <c r="F328" s="192"/>
      <c r="G328" s="171"/>
      <c r="H328" s="192"/>
    </row>
    <row r="329" spans="1:8">
      <c r="A329" s="113">
        <v>1352</v>
      </c>
      <c r="B329" s="14"/>
      <c r="C329" s="131"/>
      <c r="D329" s="634"/>
      <c r="E329" s="239"/>
      <c r="F329" s="192"/>
      <c r="G329" s="171"/>
      <c r="H329" s="192"/>
    </row>
    <row r="330" spans="1:8">
      <c r="A330" s="113">
        <v>1353</v>
      </c>
      <c r="B330" s="14"/>
      <c r="C330" s="131"/>
      <c r="D330" s="634"/>
      <c r="E330" s="239"/>
      <c r="F330" s="192"/>
      <c r="G330" s="171"/>
      <c r="H330" s="192"/>
    </row>
    <row r="331" spans="1:8">
      <c r="A331" s="113">
        <v>1354</v>
      </c>
      <c r="B331" s="14"/>
      <c r="C331" s="131"/>
      <c r="D331" s="634"/>
      <c r="E331" s="239"/>
      <c r="F331" s="192"/>
      <c r="G331" s="171"/>
      <c r="H331" s="192"/>
    </row>
    <row r="332" spans="1:8">
      <c r="A332" s="113">
        <v>1355</v>
      </c>
      <c r="B332" s="14"/>
      <c r="C332" s="131"/>
      <c r="D332" s="634"/>
      <c r="E332" s="239"/>
      <c r="F332" s="192"/>
      <c r="G332" s="171"/>
      <c r="H332" s="192"/>
    </row>
    <row r="333" spans="1:8">
      <c r="A333" s="113">
        <v>1356</v>
      </c>
      <c r="B333" s="14"/>
      <c r="C333" s="131"/>
      <c r="D333" s="634"/>
      <c r="E333" s="239"/>
      <c r="F333" s="192"/>
      <c r="G333" s="171"/>
      <c r="H333" s="192"/>
    </row>
    <row r="334" spans="1:8">
      <c r="A334" s="113">
        <v>1357</v>
      </c>
      <c r="B334" s="14"/>
      <c r="C334" s="131"/>
      <c r="D334" s="634"/>
      <c r="E334" s="239"/>
      <c r="F334" s="192"/>
      <c r="G334" s="171"/>
      <c r="H334" s="192"/>
    </row>
    <row r="335" spans="1:8">
      <c r="A335" s="113">
        <v>1358</v>
      </c>
      <c r="B335" s="14"/>
      <c r="C335" s="131"/>
      <c r="D335" s="634"/>
      <c r="E335" s="239"/>
      <c r="F335" s="192"/>
      <c r="G335" s="171"/>
      <c r="H335" s="192"/>
    </row>
    <row r="336" spans="1:8">
      <c r="A336" s="113">
        <v>1359</v>
      </c>
      <c r="B336" s="14"/>
      <c r="C336" s="131"/>
      <c r="D336" s="634"/>
      <c r="E336" s="239"/>
      <c r="F336" s="192"/>
      <c r="G336" s="171"/>
      <c r="H336" s="192"/>
    </row>
    <row r="337" spans="1:8">
      <c r="A337" s="113">
        <v>1360</v>
      </c>
      <c r="B337" s="14"/>
      <c r="C337" s="131"/>
      <c r="D337" s="634"/>
      <c r="E337" s="239"/>
      <c r="F337" s="192"/>
      <c r="G337" s="171"/>
      <c r="H337" s="192"/>
    </row>
    <row r="338" spans="1:8">
      <c r="A338" s="113">
        <v>1361</v>
      </c>
      <c r="B338" s="14"/>
      <c r="C338" s="131"/>
      <c r="D338" s="634"/>
      <c r="E338" s="239"/>
      <c r="F338" s="192"/>
      <c r="G338" s="171"/>
      <c r="H338" s="192"/>
    </row>
    <row r="339" spans="1:8">
      <c r="A339" s="113">
        <v>1362</v>
      </c>
      <c r="B339" s="14"/>
      <c r="C339" s="131"/>
      <c r="D339" s="634"/>
      <c r="E339" s="239"/>
      <c r="F339" s="192"/>
      <c r="G339" s="171"/>
      <c r="H339" s="192"/>
    </row>
    <row r="340" spans="1:8">
      <c r="A340" s="113">
        <v>1363</v>
      </c>
      <c r="B340" s="14"/>
      <c r="C340" s="131"/>
      <c r="D340" s="634"/>
      <c r="E340" s="239"/>
      <c r="F340" s="192"/>
      <c r="G340" s="171"/>
      <c r="H340" s="192"/>
    </row>
    <row r="341" spans="1:8">
      <c r="A341" s="113">
        <v>1364</v>
      </c>
      <c r="B341" s="14"/>
      <c r="C341" s="131"/>
      <c r="D341" s="634"/>
      <c r="E341" s="239"/>
      <c r="F341" s="192"/>
      <c r="G341" s="171"/>
      <c r="H341" s="192"/>
    </row>
    <row r="342" spans="1:8">
      <c r="A342" s="113">
        <v>1365</v>
      </c>
      <c r="B342" s="14"/>
      <c r="C342" s="131"/>
      <c r="D342" s="634"/>
      <c r="E342" s="239"/>
      <c r="F342" s="192"/>
      <c r="G342" s="171"/>
      <c r="H342" s="192"/>
    </row>
    <row r="343" spans="1:8">
      <c r="A343" s="113">
        <v>1366</v>
      </c>
      <c r="B343" s="14"/>
      <c r="C343" s="131"/>
      <c r="D343" s="634"/>
      <c r="E343" s="239"/>
      <c r="F343" s="192"/>
      <c r="G343" s="171"/>
      <c r="H343" s="192"/>
    </row>
    <row r="344" spans="1:8">
      <c r="A344" s="113">
        <v>1367</v>
      </c>
      <c r="B344" s="14"/>
      <c r="C344" s="131"/>
      <c r="D344" s="634"/>
      <c r="E344" s="239"/>
      <c r="F344" s="192"/>
      <c r="G344" s="171"/>
      <c r="H344" s="192"/>
    </row>
    <row r="345" spans="1:8">
      <c r="A345" s="113">
        <v>1368</v>
      </c>
      <c r="B345" s="14"/>
      <c r="C345" s="131"/>
      <c r="D345" s="634"/>
      <c r="E345" s="239"/>
      <c r="F345" s="192"/>
      <c r="G345" s="171"/>
      <c r="H345" s="192"/>
    </row>
    <row r="346" spans="1:8">
      <c r="A346" s="113">
        <v>1369</v>
      </c>
      <c r="B346" s="14"/>
      <c r="C346" s="131"/>
      <c r="D346" s="634"/>
      <c r="E346" s="239"/>
      <c r="F346" s="192"/>
      <c r="G346" s="171"/>
      <c r="H346" s="192"/>
    </row>
    <row r="347" spans="1:8">
      <c r="A347" s="113">
        <v>1370</v>
      </c>
      <c r="B347" s="14"/>
      <c r="C347" s="131"/>
      <c r="D347" s="634"/>
      <c r="E347" s="239"/>
      <c r="F347" s="192"/>
      <c r="G347" s="171"/>
      <c r="H347" s="192"/>
    </row>
    <row r="348" spans="1:8">
      <c r="A348" s="113">
        <v>1371</v>
      </c>
      <c r="B348" s="14"/>
      <c r="C348" s="131"/>
      <c r="D348" s="634"/>
      <c r="E348" s="239"/>
      <c r="F348" s="192"/>
      <c r="G348" s="171"/>
      <c r="H348" s="192"/>
    </row>
    <row r="349" spans="1:8">
      <c r="A349" s="113">
        <v>1372</v>
      </c>
      <c r="B349" s="14"/>
      <c r="C349" s="131"/>
      <c r="D349" s="634"/>
      <c r="E349" s="239"/>
      <c r="F349" s="192"/>
      <c r="G349" s="171"/>
      <c r="H349" s="192"/>
    </row>
    <row r="350" spans="1:8">
      <c r="A350" s="113">
        <v>1373</v>
      </c>
      <c r="B350" s="14"/>
      <c r="C350" s="131"/>
      <c r="D350" s="634"/>
      <c r="E350" s="239"/>
      <c r="F350" s="192"/>
      <c r="G350" s="171"/>
      <c r="H350" s="192"/>
    </row>
    <row r="351" spans="1:8">
      <c r="A351" s="113">
        <v>1374</v>
      </c>
      <c r="B351" s="14"/>
      <c r="C351" s="131"/>
      <c r="D351" s="634"/>
      <c r="E351" s="239"/>
      <c r="F351" s="192"/>
      <c r="G351" s="171"/>
      <c r="H351" s="192"/>
    </row>
    <row r="352" spans="1:8">
      <c r="A352" s="113">
        <v>1375</v>
      </c>
      <c r="B352" s="14"/>
      <c r="C352" s="131"/>
      <c r="D352" s="634"/>
      <c r="E352" s="239"/>
      <c r="F352" s="192"/>
      <c r="G352" s="171"/>
      <c r="H352" s="192"/>
    </row>
    <row r="353" spans="1:8">
      <c r="A353" s="113">
        <v>1376</v>
      </c>
      <c r="B353" s="14"/>
      <c r="C353" s="131"/>
      <c r="D353" s="634"/>
      <c r="E353" s="239"/>
      <c r="F353" s="192"/>
      <c r="G353" s="171"/>
      <c r="H353" s="192"/>
    </row>
    <row r="354" spans="1:8">
      <c r="A354" s="113">
        <v>1377</v>
      </c>
      <c r="B354" s="14"/>
      <c r="C354" s="131"/>
      <c r="D354" s="634"/>
      <c r="E354" s="239"/>
      <c r="F354" s="192"/>
      <c r="G354" s="171"/>
      <c r="H354" s="192"/>
    </row>
    <row r="355" spans="1:8">
      <c r="A355" s="113">
        <v>1378</v>
      </c>
      <c r="B355" s="14"/>
      <c r="C355" s="131"/>
      <c r="D355" s="634"/>
      <c r="E355" s="239"/>
      <c r="F355" s="192"/>
      <c r="G355" s="171"/>
      <c r="H355" s="192"/>
    </row>
    <row r="356" spans="1:8">
      <c r="A356" s="113">
        <v>1379</v>
      </c>
      <c r="B356" s="14"/>
      <c r="C356" s="131"/>
      <c r="D356" s="634"/>
      <c r="E356" s="239"/>
      <c r="F356" s="192"/>
      <c r="G356" s="171"/>
      <c r="H356" s="192"/>
    </row>
    <row r="357" spans="1:8">
      <c r="A357" s="113">
        <v>1380</v>
      </c>
      <c r="B357" s="14"/>
      <c r="C357" s="131"/>
      <c r="D357" s="634"/>
      <c r="E357" s="239"/>
      <c r="F357" s="192"/>
      <c r="G357" s="171"/>
      <c r="H357" s="192"/>
    </row>
    <row r="358" spans="1:8">
      <c r="A358" s="113">
        <v>1381</v>
      </c>
      <c r="B358" s="14"/>
      <c r="C358" s="131"/>
      <c r="D358" s="634"/>
      <c r="E358" s="239"/>
      <c r="F358" s="192"/>
      <c r="G358" s="171"/>
      <c r="H358" s="192"/>
    </row>
    <row r="359" spans="1:8">
      <c r="A359" s="113">
        <v>1382</v>
      </c>
      <c r="B359" s="14"/>
      <c r="C359" s="131"/>
      <c r="D359" s="634"/>
      <c r="E359" s="239"/>
      <c r="F359" s="192"/>
      <c r="G359" s="171"/>
      <c r="H359" s="192"/>
    </row>
    <row r="360" spans="1:8">
      <c r="A360" s="113">
        <v>1383</v>
      </c>
      <c r="B360" s="14"/>
      <c r="C360" s="131"/>
      <c r="D360" s="634"/>
      <c r="E360" s="239"/>
      <c r="F360" s="192"/>
      <c r="G360" s="171"/>
      <c r="H360" s="192"/>
    </row>
    <row r="361" spans="1:8">
      <c r="A361" s="113">
        <v>1384</v>
      </c>
      <c r="B361" s="14"/>
      <c r="C361" s="131"/>
      <c r="D361" s="634"/>
      <c r="E361" s="239"/>
      <c r="F361" s="192"/>
      <c r="G361" s="171"/>
      <c r="H361" s="192"/>
    </row>
    <row r="362" spans="1:8">
      <c r="A362" s="113">
        <v>1385</v>
      </c>
      <c r="B362" s="14"/>
      <c r="C362" s="131"/>
      <c r="D362" s="634"/>
      <c r="E362" s="239"/>
      <c r="F362" s="192"/>
      <c r="G362" s="171"/>
      <c r="H362" s="192"/>
    </row>
    <row r="363" spans="1:8">
      <c r="A363" s="113">
        <v>1386</v>
      </c>
      <c r="B363" s="14"/>
      <c r="C363" s="131"/>
      <c r="D363" s="634"/>
      <c r="E363" s="239"/>
      <c r="F363" s="192"/>
      <c r="G363" s="171"/>
      <c r="H363" s="192"/>
    </row>
    <row r="364" spans="1:8">
      <c r="A364" s="113">
        <v>1387</v>
      </c>
      <c r="B364" s="14"/>
      <c r="C364" s="131"/>
      <c r="D364" s="634"/>
      <c r="E364" s="239"/>
      <c r="F364" s="192"/>
      <c r="G364" s="171"/>
      <c r="H364" s="192"/>
    </row>
    <row r="365" spans="1:8">
      <c r="A365" s="113">
        <v>1388</v>
      </c>
      <c r="B365" s="14"/>
      <c r="C365" s="131"/>
      <c r="D365" s="634"/>
      <c r="E365" s="239"/>
      <c r="F365" s="192"/>
      <c r="G365" s="171"/>
      <c r="H365" s="192"/>
    </row>
    <row r="366" spans="1:8">
      <c r="A366" s="113">
        <v>1389</v>
      </c>
      <c r="B366" s="14"/>
      <c r="C366" s="131"/>
      <c r="D366" s="634"/>
      <c r="E366" s="239"/>
      <c r="F366" s="192"/>
      <c r="G366" s="171"/>
      <c r="H366" s="192"/>
    </row>
    <row r="367" spans="1:8">
      <c r="A367" s="113">
        <v>1390</v>
      </c>
      <c r="B367" s="14"/>
      <c r="C367" s="131"/>
      <c r="D367" s="634"/>
      <c r="E367" s="239"/>
      <c r="F367" s="192"/>
      <c r="G367" s="171"/>
      <c r="H367" s="192"/>
    </row>
    <row r="368" spans="1:8">
      <c r="A368" s="113">
        <v>1391</v>
      </c>
      <c r="B368" s="14"/>
      <c r="C368" s="131"/>
      <c r="D368" s="634"/>
      <c r="E368" s="239"/>
      <c r="F368" s="192"/>
      <c r="G368" s="171"/>
      <c r="H368" s="192"/>
    </row>
    <row r="369" spans="1:8">
      <c r="A369" s="113">
        <v>1392</v>
      </c>
      <c r="B369" s="14"/>
      <c r="C369" s="131"/>
      <c r="D369" s="634"/>
      <c r="E369" s="239"/>
      <c r="F369" s="192"/>
      <c r="G369" s="171"/>
      <c r="H369" s="192"/>
    </row>
    <row r="370" spans="1:8">
      <c r="A370" s="113">
        <v>1393</v>
      </c>
      <c r="B370" s="14"/>
      <c r="C370" s="131"/>
      <c r="D370" s="634"/>
      <c r="E370" s="239"/>
      <c r="F370" s="192"/>
      <c r="G370" s="171"/>
      <c r="H370" s="192"/>
    </row>
    <row r="371" spans="1:8">
      <c r="A371" s="113">
        <v>1394</v>
      </c>
      <c r="B371" s="14"/>
      <c r="C371" s="131"/>
      <c r="D371" s="634"/>
      <c r="E371" s="239"/>
      <c r="F371" s="192"/>
      <c r="G371" s="171"/>
      <c r="H371" s="192"/>
    </row>
    <row r="372" spans="1:8">
      <c r="A372" s="113">
        <v>1395</v>
      </c>
      <c r="B372" s="14"/>
      <c r="C372" s="131"/>
      <c r="D372" s="634"/>
      <c r="E372" s="239"/>
      <c r="F372" s="192"/>
      <c r="G372" s="171"/>
      <c r="H372" s="192"/>
    </row>
    <row r="373" spans="1:8">
      <c r="A373" s="113">
        <v>1396</v>
      </c>
      <c r="B373" s="14"/>
      <c r="C373" s="131"/>
      <c r="D373" s="634"/>
      <c r="E373" s="239"/>
      <c r="F373" s="192"/>
      <c r="G373" s="171"/>
      <c r="H373" s="192"/>
    </row>
    <row r="374" spans="1:8">
      <c r="A374" s="113">
        <v>1397</v>
      </c>
      <c r="B374" s="14"/>
      <c r="C374" s="131"/>
      <c r="D374" s="634"/>
      <c r="E374" s="239"/>
      <c r="F374" s="192"/>
      <c r="G374" s="171"/>
      <c r="H374" s="192"/>
    </row>
    <row r="375" spans="1:8">
      <c r="A375" s="113">
        <v>1398</v>
      </c>
      <c r="B375" s="14"/>
      <c r="C375" s="131"/>
      <c r="D375" s="634"/>
      <c r="E375" s="239"/>
      <c r="F375" s="192"/>
      <c r="G375" s="171"/>
      <c r="H375" s="192"/>
    </row>
    <row r="376" spans="1:8">
      <c r="A376" s="113">
        <v>1399</v>
      </c>
      <c r="B376" s="14"/>
      <c r="C376" s="131"/>
      <c r="D376" s="634"/>
      <c r="E376" s="239"/>
      <c r="F376" s="192"/>
      <c r="G376" s="171"/>
      <c r="H376" s="192"/>
    </row>
    <row r="377" spans="1:8">
      <c r="A377" s="113">
        <v>1400</v>
      </c>
      <c r="B377" s="14"/>
      <c r="C377" s="131"/>
      <c r="D377" s="634"/>
      <c r="E377" s="239"/>
      <c r="F377" s="192"/>
      <c r="G377" s="171"/>
      <c r="H377" s="192"/>
    </row>
    <row r="378" spans="1:8">
      <c r="A378" s="113">
        <v>1401</v>
      </c>
      <c r="B378" s="14"/>
      <c r="C378" s="131"/>
      <c r="D378" s="634"/>
      <c r="E378" s="239"/>
      <c r="F378" s="192"/>
      <c r="G378" s="171"/>
      <c r="H378" s="192"/>
    </row>
    <row r="379" spans="1:8">
      <c r="A379" s="113">
        <v>1402</v>
      </c>
      <c r="B379" s="14"/>
      <c r="C379" s="131"/>
      <c r="D379" s="634"/>
      <c r="E379" s="239"/>
      <c r="F379" s="192"/>
      <c r="G379" s="171"/>
      <c r="H379" s="192"/>
    </row>
    <row r="380" spans="1:8">
      <c r="A380" s="113">
        <v>1403</v>
      </c>
      <c r="B380" s="14"/>
      <c r="C380" s="131"/>
      <c r="D380" s="634"/>
      <c r="E380" s="239"/>
      <c r="F380" s="192"/>
      <c r="G380" s="171"/>
      <c r="H380" s="192"/>
    </row>
    <row r="381" spans="1:8">
      <c r="A381" s="113">
        <v>1404</v>
      </c>
      <c r="B381" s="14"/>
      <c r="C381" s="131"/>
      <c r="D381" s="634"/>
      <c r="E381" s="239"/>
      <c r="F381" s="192"/>
      <c r="G381" s="171"/>
      <c r="H381" s="192"/>
    </row>
    <row r="382" spans="1:8">
      <c r="A382" s="113">
        <v>1405</v>
      </c>
      <c r="B382" s="14"/>
      <c r="C382" s="131"/>
      <c r="D382" s="634"/>
      <c r="E382" s="239"/>
      <c r="F382" s="192"/>
      <c r="G382" s="171"/>
      <c r="H382" s="192"/>
    </row>
    <row r="383" spans="1:8">
      <c r="A383" s="113">
        <v>1406</v>
      </c>
      <c r="B383" s="14"/>
      <c r="C383" s="131"/>
      <c r="D383" s="634"/>
      <c r="E383" s="239"/>
      <c r="F383" s="192"/>
      <c r="G383" s="171"/>
      <c r="H383" s="192"/>
    </row>
    <row r="384" spans="1:8">
      <c r="A384" s="113">
        <v>1407</v>
      </c>
      <c r="B384" s="14"/>
      <c r="C384" s="131"/>
      <c r="D384" s="634"/>
      <c r="E384" s="239"/>
      <c r="F384" s="192"/>
      <c r="G384" s="171"/>
      <c r="H384" s="192"/>
    </row>
    <row r="385" spans="1:8">
      <c r="A385" s="113">
        <v>1408</v>
      </c>
      <c r="B385" s="14"/>
      <c r="C385" s="131"/>
      <c r="D385" s="634"/>
      <c r="E385" s="239"/>
      <c r="F385" s="192"/>
      <c r="G385" s="171"/>
      <c r="H385" s="192"/>
    </row>
    <row r="386" spans="1:8">
      <c r="A386" s="113">
        <v>1409</v>
      </c>
      <c r="B386" s="14"/>
      <c r="C386" s="131"/>
      <c r="D386" s="634"/>
      <c r="E386" s="239"/>
      <c r="F386" s="192"/>
      <c r="G386" s="171"/>
      <c r="H386" s="192"/>
    </row>
    <row r="387" spans="1:8">
      <c r="A387" s="113">
        <v>1410</v>
      </c>
      <c r="B387" s="14"/>
      <c r="C387" s="131"/>
      <c r="D387" s="634"/>
      <c r="E387" s="239"/>
      <c r="F387" s="192"/>
      <c r="G387" s="171"/>
      <c r="H387" s="192"/>
    </row>
    <row r="388" spans="1:8">
      <c r="A388" s="113">
        <v>1411</v>
      </c>
      <c r="B388" s="14"/>
      <c r="C388" s="131"/>
      <c r="D388" s="634"/>
      <c r="E388" s="239"/>
      <c r="F388" s="192"/>
      <c r="G388" s="171"/>
      <c r="H388" s="192"/>
    </row>
    <row r="389" spans="1:8">
      <c r="A389" s="113">
        <v>1412</v>
      </c>
      <c r="B389" s="14"/>
      <c r="C389" s="131"/>
      <c r="D389" s="634"/>
      <c r="E389" s="239"/>
      <c r="F389" s="192"/>
      <c r="G389" s="171"/>
      <c r="H389" s="192"/>
    </row>
    <row r="390" spans="1:8">
      <c r="A390" s="113">
        <v>1413</v>
      </c>
      <c r="B390" s="14"/>
      <c r="C390" s="131"/>
      <c r="D390" s="634"/>
      <c r="E390" s="239"/>
      <c r="F390" s="192"/>
      <c r="G390" s="171"/>
      <c r="H390" s="192"/>
    </row>
    <row r="391" spans="1:8">
      <c r="A391" s="113">
        <v>1414</v>
      </c>
      <c r="B391" s="14"/>
      <c r="C391" s="131"/>
      <c r="D391" s="634"/>
      <c r="E391" s="239"/>
      <c r="F391" s="192"/>
      <c r="G391" s="171"/>
      <c r="H391" s="192"/>
    </row>
    <row r="392" spans="1:8">
      <c r="A392" s="113">
        <v>1415</v>
      </c>
      <c r="B392" s="14"/>
      <c r="C392" s="131"/>
      <c r="D392" s="634"/>
      <c r="E392" s="239"/>
      <c r="F392" s="192"/>
      <c r="G392" s="171"/>
      <c r="H392" s="192"/>
    </row>
    <row r="393" spans="1:8">
      <c r="A393" s="113">
        <v>1416</v>
      </c>
      <c r="B393" s="14"/>
      <c r="C393" s="131"/>
      <c r="D393" s="634"/>
      <c r="E393" s="239"/>
      <c r="F393" s="192"/>
      <c r="G393" s="171"/>
      <c r="H393" s="192"/>
    </row>
    <row r="394" spans="1:8">
      <c r="A394" s="113">
        <v>1417</v>
      </c>
      <c r="B394" s="14"/>
      <c r="C394" s="131"/>
      <c r="D394" s="634"/>
      <c r="E394" s="239"/>
      <c r="F394" s="192"/>
      <c r="G394" s="171"/>
      <c r="H394" s="192"/>
    </row>
    <row r="395" spans="1:8">
      <c r="A395" s="113">
        <v>1418</v>
      </c>
      <c r="B395" s="14"/>
      <c r="C395" s="131"/>
      <c r="D395" s="634"/>
      <c r="E395" s="239"/>
      <c r="F395" s="192"/>
      <c r="G395" s="171"/>
      <c r="H395" s="192"/>
    </row>
    <row r="396" spans="1:8">
      <c r="A396" s="113">
        <v>1419</v>
      </c>
      <c r="B396" s="14"/>
      <c r="C396" s="131"/>
      <c r="D396" s="634"/>
      <c r="E396" s="239"/>
      <c r="F396" s="192"/>
      <c r="G396" s="171"/>
      <c r="H396" s="192"/>
    </row>
    <row r="397" spans="1:8">
      <c r="A397" s="113">
        <v>1420</v>
      </c>
      <c r="B397" s="14"/>
      <c r="C397" s="131"/>
      <c r="D397" s="634"/>
      <c r="E397" s="239"/>
      <c r="F397" s="192"/>
      <c r="G397" s="171"/>
      <c r="H397" s="192"/>
    </row>
    <row r="398" spans="1:8">
      <c r="A398" s="113">
        <v>1421</v>
      </c>
      <c r="B398" s="14"/>
      <c r="C398" s="131"/>
      <c r="D398" s="634"/>
      <c r="E398" s="239"/>
      <c r="F398" s="192"/>
      <c r="G398" s="171"/>
      <c r="H398" s="192"/>
    </row>
    <row r="399" spans="1:8">
      <c r="A399" s="113">
        <v>1422</v>
      </c>
      <c r="B399" s="14"/>
      <c r="C399" s="131"/>
      <c r="D399" s="634"/>
      <c r="E399" s="239"/>
      <c r="F399" s="192"/>
      <c r="G399" s="171"/>
      <c r="H399" s="192"/>
    </row>
    <row r="400" spans="1:8">
      <c r="A400" s="113">
        <v>1423</v>
      </c>
      <c r="B400" s="14"/>
      <c r="C400" s="131"/>
      <c r="D400" s="634"/>
      <c r="E400" s="239"/>
      <c r="F400" s="192"/>
      <c r="G400" s="171"/>
      <c r="H400" s="192"/>
    </row>
    <row r="401" spans="1:8">
      <c r="A401" s="113">
        <v>1424</v>
      </c>
      <c r="B401" s="14"/>
      <c r="C401" s="131"/>
      <c r="D401" s="634"/>
      <c r="E401" s="239"/>
      <c r="F401" s="192"/>
      <c r="G401" s="171"/>
      <c r="H401" s="192"/>
    </row>
    <row r="402" spans="1:8">
      <c r="A402" s="113">
        <v>1425</v>
      </c>
      <c r="B402" s="14"/>
      <c r="C402" s="131"/>
      <c r="D402" s="634"/>
      <c r="E402" s="239"/>
      <c r="F402" s="192"/>
      <c r="G402" s="171"/>
      <c r="H402" s="192"/>
    </row>
    <row r="403" spans="1:8">
      <c r="A403" s="113">
        <v>1426</v>
      </c>
      <c r="B403" s="14"/>
      <c r="C403" s="131"/>
      <c r="D403" s="634"/>
      <c r="E403" s="239"/>
      <c r="F403" s="192"/>
      <c r="G403" s="171"/>
      <c r="H403" s="192"/>
    </row>
    <row r="404" spans="1:8">
      <c r="A404" s="113">
        <v>1427</v>
      </c>
      <c r="B404" s="14"/>
      <c r="C404" s="131"/>
      <c r="D404" s="634"/>
      <c r="E404" s="239"/>
      <c r="F404" s="192"/>
      <c r="G404" s="171"/>
      <c r="H404" s="192"/>
    </row>
    <row r="405" spans="1:8">
      <c r="A405" s="113">
        <v>1428</v>
      </c>
      <c r="B405" s="14"/>
      <c r="C405" s="131"/>
      <c r="D405" s="634"/>
      <c r="E405" s="239"/>
      <c r="F405" s="192"/>
      <c r="G405" s="171"/>
      <c r="H405" s="192"/>
    </row>
    <row r="406" spans="1:8">
      <c r="A406" s="113">
        <v>1429</v>
      </c>
      <c r="B406" s="14"/>
      <c r="C406" s="131"/>
      <c r="D406" s="634"/>
      <c r="E406" s="239"/>
      <c r="F406" s="192"/>
      <c r="G406" s="171"/>
      <c r="H406" s="192"/>
    </row>
    <row r="407" spans="1:8">
      <c r="A407" s="113">
        <v>1430</v>
      </c>
      <c r="B407" s="14"/>
      <c r="C407" s="131"/>
      <c r="D407" s="634"/>
      <c r="E407" s="239"/>
      <c r="F407" s="192"/>
      <c r="G407" s="171"/>
      <c r="H407" s="192"/>
    </row>
    <row r="408" spans="1:8">
      <c r="A408" s="113">
        <v>1431</v>
      </c>
      <c r="B408" s="14"/>
      <c r="C408" s="131"/>
      <c r="D408" s="634"/>
      <c r="E408" s="239"/>
      <c r="F408" s="192"/>
      <c r="G408" s="171"/>
      <c r="H408" s="192"/>
    </row>
    <row r="409" spans="1:8">
      <c r="A409" s="113">
        <v>1432</v>
      </c>
      <c r="B409" s="14"/>
      <c r="C409" s="131"/>
      <c r="D409" s="634"/>
      <c r="E409" s="239"/>
      <c r="F409" s="192"/>
      <c r="G409" s="171"/>
      <c r="H409" s="192"/>
    </row>
    <row r="410" spans="1:8">
      <c r="A410" s="113">
        <v>1433</v>
      </c>
      <c r="B410" s="14"/>
      <c r="C410" s="131"/>
      <c r="D410" s="634"/>
      <c r="E410" s="239"/>
      <c r="F410" s="192"/>
      <c r="G410" s="171"/>
      <c r="H410" s="192"/>
    </row>
    <row r="411" spans="1:8">
      <c r="A411" s="113">
        <v>1434</v>
      </c>
      <c r="B411" s="14"/>
      <c r="C411" s="131"/>
      <c r="D411" s="634"/>
      <c r="E411" s="239"/>
      <c r="F411" s="192"/>
      <c r="G411" s="171"/>
      <c r="H411" s="192"/>
    </row>
    <row r="412" spans="1:8">
      <c r="A412" s="113">
        <v>1435</v>
      </c>
      <c r="B412" s="14"/>
      <c r="C412" s="131"/>
      <c r="D412" s="634"/>
      <c r="E412" s="239"/>
      <c r="F412" s="192"/>
      <c r="G412" s="171"/>
      <c r="H412" s="192"/>
    </row>
    <row r="413" spans="1:8">
      <c r="A413" s="113">
        <v>1436</v>
      </c>
      <c r="B413" s="14"/>
      <c r="C413" s="131"/>
      <c r="D413" s="634"/>
      <c r="E413" s="239"/>
      <c r="F413" s="192"/>
      <c r="G413" s="171"/>
      <c r="H413" s="192"/>
    </row>
    <row r="414" spans="1:8">
      <c r="A414" s="113">
        <v>1437</v>
      </c>
      <c r="B414" s="14"/>
      <c r="C414" s="131"/>
      <c r="D414" s="634"/>
      <c r="E414" s="239"/>
      <c r="F414" s="192"/>
      <c r="G414" s="171"/>
      <c r="H414" s="192"/>
    </row>
    <row r="415" spans="1:8">
      <c r="A415" s="113">
        <v>1438</v>
      </c>
      <c r="B415" s="14"/>
      <c r="C415" s="131"/>
      <c r="D415" s="634"/>
      <c r="E415" s="239"/>
      <c r="F415" s="192"/>
      <c r="G415" s="171"/>
      <c r="H415" s="192"/>
    </row>
    <row r="416" spans="1:8">
      <c r="A416" s="113">
        <v>1439</v>
      </c>
      <c r="B416" s="14"/>
      <c r="C416" s="131"/>
      <c r="D416" s="634"/>
      <c r="E416" s="239"/>
      <c r="F416" s="192"/>
      <c r="G416" s="171"/>
      <c r="H416" s="192"/>
    </row>
    <row r="417" spans="1:8">
      <c r="A417" s="113">
        <v>1440</v>
      </c>
      <c r="B417" s="14"/>
      <c r="C417" s="131"/>
      <c r="D417" s="634"/>
      <c r="E417" s="239"/>
      <c r="F417" s="192"/>
      <c r="G417" s="171"/>
      <c r="H417" s="192"/>
    </row>
  </sheetData>
  <autoFilter ref="A59:H417" xr:uid="{E47CBB74-0BA9-483F-9FD0-5AE667AD34A5}"/>
  <sortState xmlns:xlrd2="http://schemas.microsoft.com/office/spreadsheetml/2017/richdata2" ref="A60:H170">
    <sortCondition ref="A60:A170"/>
  </sortState>
  <mergeCells count="1">
    <mergeCell ref="A58:H58"/>
  </mergeCells>
  <conditionalFormatting sqref="E1:E1048576 C1:C1048576">
    <cfRule type="duplicateValues" dxfId="17" priority="4"/>
  </conditionalFormatting>
  <conditionalFormatting sqref="E1:E1048576">
    <cfRule type="duplicateValues" dxfId="16" priority="1483"/>
  </conditionalFormatting>
  <conditionalFormatting sqref="C1:E1048576">
    <cfRule type="duplicateValues" dxfId="15" priority="1506"/>
  </conditionalFormatting>
  <conditionalFormatting sqref="C1:C1048576">
    <cfRule type="duplicateValues" dxfId="14" priority="1508"/>
  </conditionalFormatting>
  <dataValidations count="2">
    <dataValidation type="list" allowBlank="1" showInputMessage="1" showErrorMessage="1" sqref="H93:H103 H146:H417 H60:H91 H105:H144" xr:uid="{93BF25AA-743E-493E-A25F-FD5F50BE1C89}">
      <formula1>$H$2:$H$56</formula1>
    </dataValidation>
    <dataValidation type="list" allowBlank="1" showInputMessage="1" showErrorMessage="1" sqref="F60:F417" xr:uid="{04D3FA39-19C4-4A2B-B24C-B55C26152933}">
      <formula1>$F$3:$F$13</formula1>
    </dataValidation>
  </dataValidations>
  <hyperlinks>
    <hyperlink ref="B60" r:id="rId1" xr:uid="{14D7679B-D6CD-4299-A2BD-5256659A56C3}"/>
    <hyperlink ref="C60" r:id="rId2" xr:uid="{C779B70E-D916-44CD-9614-B0930580821A}"/>
    <hyperlink ref="B61" r:id="rId3" xr:uid="{CEBD9E6E-3921-47E0-B60E-5B7154B0DE99}"/>
    <hyperlink ref="C61" r:id="rId4" xr:uid="{7A31CADD-0FA6-442E-B8B9-19BDFF1F5FD8}"/>
    <hyperlink ref="B62" r:id="rId5" xr:uid="{6AA25BA3-3309-44D2-A8E3-56236BB646CD}"/>
    <hyperlink ref="C62" r:id="rId6" xr:uid="{26ADE2B6-5CB1-40C2-9757-C7FAAB17DE55}"/>
    <hyperlink ref="B63" r:id="rId7" xr:uid="{6DB2E547-C712-47D6-9620-8AC11B813C78}"/>
    <hyperlink ref="C63" r:id="rId8" xr:uid="{09779E2C-1EC2-4B8E-9839-8FBDAB3F39F5}"/>
    <hyperlink ref="B64" r:id="rId9" xr:uid="{C0ABDA30-0B9F-4927-A1C9-389D3A07BF25}"/>
    <hyperlink ref="C64" r:id="rId10" xr:uid="{C8673560-2D3C-4625-9F1A-8A052AF9BEE5}"/>
    <hyperlink ref="B65" r:id="rId11" xr:uid="{3E8FFE92-D80B-4903-A4E2-D31CA0D6BCB2}"/>
    <hyperlink ref="C65" r:id="rId12" xr:uid="{EC5B900A-6C90-4760-A7A6-C5CC3682CD01}"/>
    <hyperlink ref="B66" r:id="rId13" xr:uid="{537B914D-B407-4B6B-953F-2CC3CA2CFBBB}"/>
    <hyperlink ref="C66" r:id="rId14" xr:uid="{71D133D1-8C6C-4D30-AC2F-92D50BBD9226}"/>
    <hyperlink ref="B67" r:id="rId15" xr:uid="{388E8037-DFAF-4FBC-9B28-74F05139D9B8}"/>
    <hyperlink ref="C67" r:id="rId16" xr:uid="{1D4AD6FA-FDDC-4A0D-A18A-D77EA597D969}"/>
    <hyperlink ref="B68" r:id="rId17" xr:uid="{E1604A2B-75B5-4B1E-9EE5-5F39465F34B0}"/>
    <hyperlink ref="C68" r:id="rId18" xr:uid="{B7203519-3120-4245-8AC0-341A8B250C04}"/>
    <hyperlink ref="B69" r:id="rId19" xr:uid="{015573E4-A07B-415D-9803-0A87D9FD3634}"/>
    <hyperlink ref="C69" r:id="rId20" xr:uid="{00C643D8-17B8-42FF-AFE9-DB873A6F87C4}"/>
    <hyperlink ref="B70" r:id="rId21" xr:uid="{754C8BEF-8127-4835-94B5-C46059730912}"/>
    <hyperlink ref="B71" r:id="rId22" xr:uid="{B009A280-A293-4C93-AA30-9503A0075AFE}"/>
    <hyperlink ref="C71" r:id="rId23" xr:uid="{8DF56EDB-B1C0-44E4-AE70-0E4DDC9B55A5}"/>
    <hyperlink ref="B72" r:id="rId24" xr:uid="{AAB8D255-8438-443C-B4DC-E5E6A9CFAF40}"/>
    <hyperlink ref="C72" r:id="rId25" xr:uid="{4D7974FF-94F9-459A-8C34-6E61960FA6AB}"/>
    <hyperlink ref="C70" r:id="rId26" xr:uid="{38822D85-F617-44B7-97D5-A1A7923376F8}"/>
    <hyperlink ref="B73" r:id="rId27" xr:uid="{E60316BC-CC02-4722-A8D2-5E3ABD1300BA}"/>
    <hyperlink ref="C74" r:id="rId28" xr:uid="{683D822B-A899-46CA-99CA-21F3E2DF1435}"/>
    <hyperlink ref="B75" r:id="rId29" xr:uid="{79597BE5-892C-4789-B91B-89194B4CDB66}"/>
    <hyperlink ref="C75" r:id="rId30" xr:uid="{5556E473-7514-43A0-9AE2-E7502437B242}"/>
    <hyperlink ref="B76" r:id="rId31" display="Монтех дистибьюшн ХХК" xr:uid="{28596746-8F27-43AA-8188-C9574196598F}"/>
    <hyperlink ref="C76" r:id="rId32" xr:uid="{33203553-1A4B-42A1-A4CB-02AFD7218F09}"/>
    <hyperlink ref="B77" r:id="rId33" xr:uid="{30621B00-12CE-478A-B1AF-FE00CF90C054}"/>
    <hyperlink ref="C77" r:id="rId34" xr:uid="{CCE08F57-297A-486C-8FBF-A0CFB4DC06D5}"/>
    <hyperlink ref="B78" r:id="rId35" display="Хос маск ХХК" xr:uid="{A6C64085-A623-4A25-8EA5-AC69F4631129}"/>
    <hyperlink ref="C78" r:id="rId36" xr:uid="{6F4516AD-9C8B-48EA-98E8-6C741C63A4B3}"/>
    <hyperlink ref="B79" r:id="rId37" xr:uid="{21F21BF8-BBC3-49B2-BC66-098640E42347}"/>
    <hyperlink ref="B80" r:id="rId38" xr:uid="{2D19AB53-5837-4048-8518-969FD165473B}"/>
    <hyperlink ref="C80" r:id="rId39" xr:uid="{C3EFE10E-DE75-4683-8002-93434F9A5AF0}"/>
    <hyperlink ref="B81" r:id="rId40" xr:uid="{CAD23869-1C13-4657-963B-A9573130BAF5}"/>
    <hyperlink ref="C81" r:id="rId41" xr:uid="{5486D263-8C8E-4D83-9C38-190A749A8E2D}"/>
    <hyperlink ref="B82" r:id="rId42" xr:uid="{3AE525F1-C872-4619-866D-CB329BDDF3F9}"/>
    <hyperlink ref="C82" r:id="rId43" xr:uid="{A843BA68-F28A-4DF6-8803-4C311FE46B49}"/>
    <hyperlink ref="B83" r:id="rId44" xr:uid="{33A96CF0-E07E-43CE-8278-79FDC1BA7B0D}"/>
    <hyperlink ref="C83" r:id="rId45" xr:uid="{9EB34EC0-4FFA-457A-AB05-373EF6B1A008}"/>
    <hyperlink ref="C84" r:id="rId46" xr:uid="{1AB09692-F4BA-42D3-BB59-FDBD0538403F}"/>
    <hyperlink ref="B84" r:id="rId47" xr:uid="{43C6EE20-E14B-4B0A-99B5-F417DB9A35FA}"/>
    <hyperlink ref="B85" r:id="rId48" xr:uid="{4162E8A9-6D9A-4CC0-9191-B6E9A462CD2B}"/>
    <hyperlink ref="C85" r:id="rId49" xr:uid="{71274C90-EB41-4229-B27C-B8770C1C07F3}"/>
    <hyperlink ref="B86" r:id="rId50" xr:uid="{086393A1-6F85-4319-86B5-0BD6808BDF9F}"/>
    <hyperlink ref="C86" r:id="rId51" xr:uid="{99A14706-7CBC-4AAA-AC50-15056F3FDA48}"/>
    <hyperlink ref="B87" r:id="rId52" xr:uid="{9F24D601-5102-45EC-AF4F-1625F0E847FA}"/>
    <hyperlink ref="C87" r:id="rId53" xr:uid="{E5ACE561-028C-4789-A1B5-E9CA964D249D}"/>
    <hyperlink ref="B88" r:id="rId54" xr:uid="{716A7EA3-0D86-46D9-85C6-5D60A0935B08}"/>
    <hyperlink ref="C88" r:id="rId55" xr:uid="{5AD5FA9C-F583-4C8D-85B9-39921FDAD0B0}"/>
    <hyperlink ref="C89" r:id="rId56" xr:uid="{F5866642-3AD2-4A7B-AB03-58C3D351BC71}"/>
    <hyperlink ref="B89" r:id="rId57" xr:uid="{5416759E-C653-4226-A4F5-97E106928C5E}"/>
    <hyperlink ref="B90" r:id="rId58" xr:uid="{4AD86E0D-81AE-4B4A-B129-44A9A3AABA53}"/>
    <hyperlink ref="C90" r:id="rId59" xr:uid="{CA930F5C-3F4D-402A-8557-26E3CA931EB6}"/>
    <hyperlink ref="B91" r:id="rId60" xr:uid="{FA40956C-E348-4FAB-865B-EFBED28B9FAB}"/>
    <hyperlink ref="C91" r:id="rId61" xr:uid="{B896182C-2C23-4FC4-9231-B4EEB59EE9BE}"/>
    <hyperlink ref="B92" r:id="rId62" xr:uid="{675A69DC-42AB-4763-B253-A0AC4F193CEB}"/>
    <hyperlink ref="C92" r:id="rId63" xr:uid="{3E526C97-FE64-4FD8-A56C-04C821142523}"/>
    <hyperlink ref="B93" r:id="rId64" xr:uid="{7931CC37-EA96-4004-98C7-25D8267AF52B}"/>
    <hyperlink ref="C93" r:id="rId65" xr:uid="{B8FABCF9-FD53-4683-83B6-DD7363E430C8}"/>
    <hyperlink ref="B94" r:id="rId66" xr:uid="{6D76CE22-FA3E-4B98-BD1B-5D354E990F07}"/>
    <hyperlink ref="B95" r:id="rId67" xr:uid="{5CE52C23-1133-437B-BBEC-6D7ACB137712}"/>
    <hyperlink ref="C95" r:id="rId68" xr:uid="{4AE3A069-C500-4FFC-91E6-3BAA21E61211}"/>
    <hyperlink ref="B96" r:id="rId69" xr:uid="{3DFD28B1-A5F8-43C1-8EAA-A080C21EEC45}"/>
    <hyperlink ref="C96" r:id="rId70" xr:uid="{60F331E4-C564-45D2-B6F2-228099C41C0D}"/>
    <hyperlink ref="B99" r:id="rId71" xr:uid="{98D7E54A-0901-4E0B-BC60-C5F1F03DF6EA}"/>
    <hyperlink ref="B98" r:id="rId72" xr:uid="{D4238AE7-9268-42A1-8E47-6C580D8C79BE}"/>
    <hyperlink ref="B97" r:id="rId73" xr:uid="{7CD434CF-041D-4F7B-91DF-BE56773A535B}"/>
    <hyperlink ref="C97" r:id="rId74" xr:uid="{13B9F07D-3F50-4F93-9C1D-7E07731B5A75}"/>
    <hyperlink ref="C98" r:id="rId75" xr:uid="{58EFE5A1-0AE5-4920-92CA-6926961DB895}"/>
    <hyperlink ref="C99" r:id="rId76" xr:uid="{EDAF39BC-2A39-43D2-AF70-18AA5B46D58E}"/>
    <hyperlink ref="B100" r:id="rId77" xr:uid="{2FDC78BB-690C-4FCD-9802-C38EBE2B5A65}"/>
    <hyperlink ref="C100" r:id="rId78" xr:uid="{CB17FF25-FC4F-41F8-BC33-59A432FE9D66}"/>
    <hyperlink ref="C101" r:id="rId79" xr:uid="{C63ADAFC-8E3A-4BE0-B141-1195AD63A1C5}"/>
    <hyperlink ref="B101" r:id="rId80" xr:uid="{BE472CA4-5722-4C89-B047-47C4B06E7308}"/>
    <hyperlink ref="B102" r:id="rId81" xr:uid="{A0F44D82-03C3-47E6-B8DB-DA54BD0D6089}"/>
    <hyperlink ref="B103" r:id="rId82" xr:uid="{08753CE7-7A88-4EF3-AEA4-BCFC31FECDDF}"/>
    <hyperlink ref="C103" r:id="rId83" xr:uid="{9111EBAA-7CD5-4B21-819E-91FB366CA7CF}"/>
    <hyperlink ref="B104" r:id="rId84" xr:uid="{A0AD2170-F0BC-4345-8672-07F610958D63}"/>
    <hyperlink ref="C104" r:id="rId85" xr:uid="{489E9A9B-5713-4181-8DE5-6B092D7B40C3}"/>
    <hyperlink ref="B105" r:id="rId86" xr:uid="{1B946C90-6351-4B8A-9C2C-19641B307683}"/>
    <hyperlink ref="C105" r:id="rId87" xr:uid="{A614715D-4967-48EF-813D-AB1B23EF1521}"/>
    <hyperlink ref="C102" r:id="rId88" xr:uid="{507872FD-3B0F-4F8F-9FBA-D6A275ADE775}"/>
    <hyperlink ref="B106" r:id="rId89" xr:uid="{B7F21DA7-7155-4129-9564-CCCE8E9E2E74}"/>
    <hyperlink ref="C106" r:id="rId90" xr:uid="{28C04F2B-3D93-4403-B7B8-E3F7CA5AC7DB}"/>
    <hyperlink ref="B107" r:id="rId91" xr:uid="{76163042-FF22-4307-80C4-312131693162}"/>
    <hyperlink ref="C107" r:id="rId92" xr:uid="{22556442-DD1E-4EC8-8547-1D67CD0F1F48}"/>
    <hyperlink ref="B108" r:id="rId93" xr:uid="{271C51A1-31FC-4A94-9D71-34C6724735E7}"/>
    <hyperlink ref="C108" r:id="rId94" xr:uid="{D29D1E52-A5C6-45F4-952D-0B84A8B3D3D8}"/>
    <hyperlink ref="B109" r:id="rId95" xr:uid="{BA4585C4-231C-4952-9486-92D573AE1AF7}"/>
    <hyperlink ref="C109" r:id="rId96" xr:uid="{13052AD6-279E-4E83-8153-5D982C79FE32}"/>
    <hyperlink ref="B110" r:id="rId97" xr:uid="{5F9CDFCB-5B00-45CA-9036-B5CC4E85E519}"/>
    <hyperlink ref="C110" r:id="rId98" xr:uid="{6ED156D4-6187-45BA-901A-17C842387CCA}"/>
    <hyperlink ref="B111" r:id="rId99" xr:uid="{0FBA1302-1CB1-4651-A9C1-8A54F9399FAD}"/>
    <hyperlink ref="C111" r:id="rId100" xr:uid="{C4F58EF7-5885-4B0F-8280-DFF7A2CA70FB}"/>
    <hyperlink ref="B112" r:id="rId101" xr:uid="{BFF71C28-BCBC-45FA-AA66-6BD7BC98DB27}"/>
    <hyperlink ref="C112" r:id="rId102" xr:uid="{D2615DEB-D010-4E46-9ACC-0C247D6DCA72}"/>
    <hyperlink ref="C113" r:id="rId103" xr:uid="{BD670300-C076-432A-99E6-7C38B75E4E83}"/>
    <hyperlink ref="B113" r:id="rId104" xr:uid="{78E7606E-CDEE-496D-9C4E-3485A805CB15}"/>
    <hyperlink ref="B114" r:id="rId105" xr:uid="{397456EB-9E9D-40E1-A457-C6DB450F47FC}"/>
    <hyperlink ref="C114" r:id="rId106" xr:uid="{D285EA15-3D56-45F7-AA55-A0104BE8F4A3}"/>
    <hyperlink ref="B115" r:id="rId107" xr:uid="{9635E723-48A9-46AE-9CC7-47E99F7D9594}"/>
    <hyperlink ref="C115" r:id="rId108" xr:uid="{AF8A3223-9D27-4CDB-BE14-20CA8CB3D6C3}"/>
    <hyperlink ref="B116" r:id="rId109" xr:uid="{8A91F0CB-A2CB-4CD1-AF91-C0B559D208D6}"/>
    <hyperlink ref="C116" r:id="rId110" xr:uid="{ADB126C3-F384-456E-A7DA-545A258EB020}"/>
    <hyperlink ref="B117" r:id="rId111" xr:uid="{8C5120E2-191D-44EF-9EF5-23CC758A8E38}"/>
    <hyperlink ref="C117" r:id="rId112" xr:uid="{F9484B3C-F70F-44BA-BBDD-1F0C757250E3}"/>
    <hyperlink ref="B118" r:id="rId113" xr:uid="{24B68DE4-E27D-49DF-BA00-DF1E575D95D5}"/>
    <hyperlink ref="B119" r:id="rId114" xr:uid="{A8798AC5-2E10-42A0-8887-012A20E715D9}"/>
    <hyperlink ref="C119" r:id="rId115" xr:uid="{2FB12637-732F-498E-A8CD-69CD725176A1}"/>
    <hyperlink ref="B74" r:id="rId116" xr:uid="{9BB3E3B2-62BC-4A40-9D58-32BD7376CEAD}"/>
    <hyperlink ref="B120" r:id="rId117" xr:uid="{64362883-6EBB-4FEF-A2F0-8FDB858306F9}"/>
    <hyperlink ref="C120" r:id="rId118" xr:uid="{B9F7B1B0-75CC-4FD9-9545-0C2782CA727C}"/>
    <hyperlink ref="B121" r:id="rId119" xr:uid="{B11B4189-59F4-4141-9B00-687C6C39A4AF}"/>
    <hyperlink ref="C121" r:id="rId120" xr:uid="{309B5FCC-03C0-404F-AEC0-422574939080}"/>
    <hyperlink ref="B122" r:id="rId121" xr:uid="{0126E8B7-034C-4FD8-9CF0-59AF373E1299}"/>
    <hyperlink ref="C122" r:id="rId122" xr:uid="{5E98A342-E937-4BCC-9688-C85B77AF79BC}"/>
    <hyperlink ref="C123" r:id="rId123" xr:uid="{B8CC52C5-26F0-423A-8D54-DA9F9B987DB4}"/>
    <hyperlink ref="B123" r:id="rId124" xr:uid="{63E1625A-D962-4DC3-BE9B-08463255F064}"/>
    <hyperlink ref="B124" r:id="rId125" xr:uid="{F3B31376-74F6-49A3-81B7-D4BF14EA6C93}"/>
    <hyperlink ref="C124" r:id="rId126" xr:uid="{D8AA88F6-7011-4EBF-877E-5DDC54BB499B}"/>
    <hyperlink ref="B125" r:id="rId127" xr:uid="{2D943F1B-71B0-4D84-8F32-22714B1BF204}"/>
    <hyperlink ref="C125" r:id="rId128" xr:uid="{EE7EFC22-2FFD-44A0-A8CF-F4EAC1298C77}"/>
    <hyperlink ref="C126" r:id="rId129" xr:uid="{4C10E7B9-3722-4443-849B-66851E0D8A62}"/>
    <hyperlink ref="B126" r:id="rId130" xr:uid="{36A8C220-E724-45AE-846E-9C4E611BF77F}"/>
    <hyperlink ref="B127" r:id="rId131" xr:uid="{4C59A88B-DC68-4E1B-92EA-8760FD51478F}"/>
    <hyperlink ref="C127" r:id="rId132" xr:uid="{AC4BEF72-A30C-4B60-8A0B-0A2B5A9F49A3}"/>
    <hyperlink ref="B128" r:id="rId133" xr:uid="{E18AF2AC-F9DE-4C1D-B629-D5DAFDD1A514}"/>
    <hyperlink ref="C128" r:id="rId134" xr:uid="{752A2F4E-D787-48A0-9810-E03E91E8F161}"/>
    <hyperlink ref="B129" r:id="rId135" xr:uid="{9BFFFA64-9393-4DA2-8283-7AEA03BA73C0}"/>
    <hyperlink ref="C129" r:id="rId136" xr:uid="{B12B41A9-BE35-4317-950F-98B47788E544}"/>
    <hyperlink ref="B130" r:id="rId137" xr:uid="{30DC2873-51C3-451B-B6E2-E2A7C68B7896}"/>
    <hyperlink ref="C130" r:id="rId138" xr:uid="{E43BC16F-29CB-4C20-8210-9FE010BF59EB}"/>
    <hyperlink ref="B131" r:id="rId139" xr:uid="{80FA5A75-BE20-491B-A31C-51DA29B15335}"/>
    <hyperlink ref="C131" r:id="rId140" xr:uid="{85179C54-99F0-4EF5-A66A-A30CBCE976A4}"/>
    <hyperlink ref="B132" r:id="rId141" xr:uid="{104DDD75-406B-407E-B5C3-19F4A1827897}"/>
    <hyperlink ref="C132" r:id="rId142" xr:uid="{E5B4FB99-6471-4070-BADD-49F6FC080F91}"/>
    <hyperlink ref="C133" r:id="rId143" xr:uid="{48CEDBAA-0B86-48B9-B418-B11BF65EA662}"/>
    <hyperlink ref="B133" r:id="rId144" xr:uid="{54732426-B74C-4518-8129-AC82956158A8}"/>
    <hyperlink ref="B134" r:id="rId145" xr:uid="{E940025E-7B81-41B7-8833-A82D39081245}"/>
    <hyperlink ref="C134" r:id="rId146" xr:uid="{A6FF7974-557D-47F3-9598-0A76890DE291}"/>
    <hyperlink ref="C135" r:id="rId147" xr:uid="{12DB11DD-19B3-4B1D-9684-502D4CED31CA}"/>
    <hyperlink ref="B135" r:id="rId148" xr:uid="{08DE872F-F50B-4377-9D7E-6023EB5636F9}"/>
    <hyperlink ref="B136" r:id="rId149" xr:uid="{856BBE03-7089-4551-82AA-4FB1DF7D4D4D}"/>
    <hyperlink ref="C136" r:id="rId150" xr:uid="{5EC3B8C4-8409-419D-A1AE-2BB28EFFE35A}"/>
    <hyperlink ref="B137" r:id="rId151" xr:uid="{40F52189-D236-459E-AD89-5584F02E69E8}"/>
    <hyperlink ref="C137" r:id="rId152" xr:uid="{8831844A-B98D-423C-91A1-973240164363}"/>
    <hyperlink ref="B138" r:id="rId153" xr:uid="{51C40FB4-F204-4A71-9569-59BF07296B5F}"/>
    <hyperlink ref="C138" r:id="rId154" xr:uid="{279AAEB0-1F9C-4041-9D08-43639B68E834}"/>
    <hyperlink ref="B139" r:id="rId155" xr:uid="{1A17C4D9-D3C5-488F-BC95-12422BC744A9}"/>
    <hyperlink ref="C139" r:id="rId156" xr:uid="{5608B8CA-01A6-4D3A-B13A-DE8F556B21D0}"/>
    <hyperlink ref="C140" r:id="rId157" xr:uid="{298492EE-AA4F-45F2-83F3-D9F0EE35C212}"/>
    <hyperlink ref="B140" r:id="rId158" xr:uid="{88A72350-EFAB-42D4-8BFC-2F42DC043F52}"/>
    <hyperlink ref="B141" r:id="rId159" xr:uid="{C08CF67C-BC71-492F-9820-C2E83F278E62}"/>
    <hyperlink ref="C141" r:id="rId160" xr:uid="{0BD1B35D-F257-4600-AC02-EF99AD5A11E1}"/>
    <hyperlink ref="C142" r:id="rId161" xr:uid="{2EBF8DCC-B324-4FA2-BE7F-3DC28D398D85}"/>
    <hyperlink ref="B142" r:id="rId162" xr:uid="{73990064-1083-4EC3-8110-8B7006511704}"/>
    <hyperlink ref="C143" r:id="rId163" xr:uid="{CDB71590-68EE-4D43-8000-FF941BFDE845}"/>
    <hyperlink ref="B143" r:id="rId164" xr:uid="{8B7E1F1B-7874-4353-AC3A-981F6BB58B45}"/>
    <hyperlink ref="B144" r:id="rId165" xr:uid="{309EA05C-1C08-4D53-8D4A-9F6FBF469CC8}"/>
    <hyperlink ref="C144" r:id="rId166" xr:uid="{1D05870E-E61A-4ED1-84BF-C62F80A36A76}"/>
    <hyperlink ref="C145" r:id="rId167" xr:uid="{CB338AE6-710D-4CA9-AC07-E1CC285D5BC2}"/>
    <hyperlink ref="B145" r:id="rId168" xr:uid="{E8E75D0C-EEC7-4C99-BF53-FC82AB9661CE}"/>
    <hyperlink ref="B146" r:id="rId169" xr:uid="{12049D2C-E429-4F3C-AEDC-B88D83D96AF9}"/>
    <hyperlink ref="C146" r:id="rId170" xr:uid="{753BB9FE-8051-4E22-80BD-F967FFD1FBFA}"/>
    <hyperlink ref="B147" r:id="rId171" xr:uid="{5FB181EC-D46A-4DC0-BD45-4CDA3B95B95E}"/>
    <hyperlink ref="C147" r:id="rId172" xr:uid="{A793027A-C4B2-47D8-821F-0760378144FD}"/>
    <hyperlink ref="B148" r:id="rId173" xr:uid="{C2D9711D-85D8-4AE1-BCCB-F86209199ADB}"/>
    <hyperlink ref="C148" r:id="rId174" xr:uid="{E6B37487-1E9A-4E22-8FA7-CC5881B281D4}"/>
    <hyperlink ref="B149" r:id="rId175" xr:uid="{B5A8910C-0C07-4C5B-B28A-4CBCAEC5BA76}"/>
    <hyperlink ref="C149" r:id="rId176" xr:uid="{E718974F-1848-4BA2-BEFF-6215ED72ECCC}"/>
    <hyperlink ref="B150" r:id="rId177" xr:uid="{67794FFD-37B2-4585-9948-4424CC8BEAFD}"/>
    <hyperlink ref="C150" r:id="rId178" xr:uid="{ABCF0A71-3B0F-4082-B895-E027B3E46C96}"/>
    <hyperlink ref="B151" r:id="rId179" xr:uid="{89B5859C-BEE7-4B8A-8BB1-13144F943532}"/>
    <hyperlink ref="C151" r:id="rId180" xr:uid="{3A5A15E5-7BE0-4ABC-98D3-807ABFC120D9}"/>
    <hyperlink ref="B152" r:id="rId181" xr:uid="{5BF49E76-4D90-416F-B68C-D7C3A27CE02F}"/>
    <hyperlink ref="C152" r:id="rId182" xr:uid="{66EB86B5-3F9F-4F07-915D-9FB6F8C0616C}"/>
    <hyperlink ref="B153" r:id="rId183" xr:uid="{08946E59-0675-49CB-86E0-27F530AFF7FE}"/>
    <hyperlink ref="C153" r:id="rId184" xr:uid="{BBE39B97-5806-4346-8A93-C9E09BCF190C}"/>
    <hyperlink ref="B154" r:id="rId185" xr:uid="{43C55B00-9C4C-4EE9-B1F5-A91C3E04085C}"/>
    <hyperlink ref="C154" r:id="rId186" xr:uid="{88B9F2D3-0C5F-4D57-8C91-8185CE5873DF}"/>
    <hyperlink ref="B155" r:id="rId187" xr:uid="{09DA3962-E412-47D6-A82D-E55F184278C3}"/>
    <hyperlink ref="C155" r:id="rId188" xr:uid="{0AAEBE5A-DBE0-47E5-91FA-A80C1B3011B7}"/>
    <hyperlink ref="B156" r:id="rId189" xr:uid="{92CE3189-1ED6-44A5-9C39-529357362A07}"/>
    <hyperlink ref="C156" r:id="rId190" xr:uid="{6C0B6A0C-6A86-44E4-9894-CE398B04FE83}"/>
    <hyperlink ref="B157" r:id="rId191" xr:uid="{4F5C70D2-662B-4FD9-B05D-BACED4DEB071}"/>
    <hyperlink ref="C157" r:id="rId192" xr:uid="{2A1B74C5-A78F-484E-A4DE-FB6BE89E4CE9}"/>
    <hyperlink ref="B158" r:id="rId193" xr:uid="{C3059762-ACB4-4E58-9414-51DD5BC2CF00}"/>
    <hyperlink ref="C158" r:id="rId194" xr:uid="{77C16887-8D78-4907-9DD8-297D8A16C111}"/>
    <hyperlink ref="B159" r:id="rId195" xr:uid="{A890012B-C01F-45E6-A542-E2B995A5A5A0}"/>
    <hyperlink ref="C159" r:id="rId196" xr:uid="{036B4061-75F8-4503-8700-DBA7C5EFBC9F}"/>
    <hyperlink ref="B160" r:id="rId197" xr:uid="{C04BB1B0-2A45-430A-B77A-60647A4483E9}"/>
    <hyperlink ref="C160" r:id="rId198" xr:uid="{5C89C993-BA5B-42B4-A76B-6A3C1B19D233}"/>
    <hyperlink ref="B161" r:id="rId199" xr:uid="{FF29BEA6-B722-4BEB-AA9B-CA360AAD345D}"/>
    <hyperlink ref="C161" r:id="rId200" xr:uid="{CB7F7ADA-C608-44B2-B2F9-7048C929B17B}"/>
    <hyperlink ref="B162" r:id="rId201" xr:uid="{6053F628-1B5F-4EE9-8B8C-DFFAEBC62495}"/>
    <hyperlink ref="C162" r:id="rId202" xr:uid="{5C367205-22D2-4E38-A9F9-FE6368BBF9AB}"/>
    <hyperlink ref="B163" r:id="rId203" xr:uid="{D48FE8BA-3D74-4143-97D1-3EB259DE7FF2}"/>
    <hyperlink ref="B164" r:id="rId204" xr:uid="{E6F6D1F8-D069-4BEF-8D11-F5E2E86EBD4D}"/>
    <hyperlink ref="C164" r:id="rId205" xr:uid="{2F3EF278-142B-4445-BF3C-F5871CDC27F3}"/>
    <hyperlink ref="B165" r:id="rId206" xr:uid="{D44A591C-0A9A-4B44-9521-E0360551BCAA}"/>
    <hyperlink ref="C165" r:id="rId207" xr:uid="{2CD094BA-83F8-44B5-BE93-F1F8725BF2F0}"/>
    <hyperlink ref="B166" r:id="rId208" xr:uid="{F7FFC825-3E60-4DE4-AA1A-715A9AFB80BF}"/>
    <hyperlink ref="C166" r:id="rId209" xr:uid="{A5681225-7C85-4855-A016-A07C7EE71278}"/>
    <hyperlink ref="B167" r:id="rId210" xr:uid="{D22A00F5-4C0F-455C-B983-05C64511A10F}"/>
    <hyperlink ref="C167" r:id="rId211" xr:uid="{B3FDC1C0-A04B-4D33-AECC-4B67279860DC}"/>
    <hyperlink ref="C163" r:id="rId212" xr:uid="{877C3E6D-8960-4B25-98E4-FD1C731721B9}"/>
    <hyperlink ref="B168" r:id="rId213" xr:uid="{143BE223-974C-4B11-8DA1-C748B5E3018C}"/>
    <hyperlink ref="C168" r:id="rId214" xr:uid="{68A2AAEC-DAF3-40F6-9C3E-468207B0FEE6}"/>
    <hyperlink ref="B169" r:id="rId215" xr:uid="{C1CE0265-43F6-4509-91F1-973431268A0E}"/>
    <hyperlink ref="C169" r:id="rId216" xr:uid="{AB288BED-33C3-488A-9CCD-18F5F59F15A1}"/>
    <hyperlink ref="B170" r:id="rId217" xr:uid="{072678F6-015C-478E-A525-039A363831A8}"/>
    <hyperlink ref="C170" r:id="rId218" xr:uid="{8D4504F8-61F4-4E74-B8A8-E4F14D9EE16A}"/>
    <hyperlink ref="C94" r:id="rId219" xr:uid="{B4A684EE-04DB-43D9-B6BF-7BA47E82AC7F}"/>
    <hyperlink ref="C79" r:id="rId220" xr:uid="{FCEFBB0A-1DF0-46AC-9A97-F338DF8E2157}"/>
    <hyperlink ref="C59" r:id="rId221" display="https://www.tender.gov.mn/mn/invitation" xr:uid="{5FC913C2-1271-42E3-A710-F98F5BA2926B}"/>
  </hyperlinks>
  <pageMargins left="0.7" right="0.7" top="0.75" bottom="0.75" header="0.3" footer="0.3"/>
  <pageSetup paperSize="9" scale="60" fitToHeight="0" orientation="landscape" r:id="rId222"/>
  <headerFooter alignWithMargins="0"/>
  <tableParts count="1">
    <tablePart r:id="rId22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4516D-E3EB-4B4E-B522-38951A2FB930}">
  <dimension ref="A1:B15"/>
  <sheetViews>
    <sheetView zoomScale="70" zoomScaleNormal="70" workbookViewId="0">
      <selection activeCell="A27" sqref="A27"/>
    </sheetView>
  </sheetViews>
  <sheetFormatPr defaultRowHeight="13.2"/>
  <cols>
    <col min="1" max="1" width="83.109375" customWidth="1"/>
    <col min="2" max="2" width="30.109375" bestFit="1" customWidth="1"/>
  </cols>
  <sheetData>
    <row r="1" spans="1:2">
      <c r="A1" s="12" t="s">
        <v>6510</v>
      </c>
      <c r="B1" t="s">
        <v>886</v>
      </c>
    </row>
    <row r="3" spans="1:2">
      <c r="A3" s="12" t="s">
        <v>887</v>
      </c>
      <c r="B3" t="s">
        <v>6511</v>
      </c>
    </row>
    <row r="4" spans="1:2">
      <c r="A4" s="10" t="s">
        <v>1136</v>
      </c>
      <c r="B4">
        <v>519</v>
      </c>
    </row>
    <row r="5" spans="1:2">
      <c r="A5" s="10" t="s">
        <v>954</v>
      </c>
      <c r="B5">
        <v>134</v>
      </c>
    </row>
    <row r="6" spans="1:2">
      <c r="A6" s="10" t="s">
        <v>1130</v>
      </c>
      <c r="B6">
        <v>95</v>
      </c>
    </row>
    <row r="7" spans="1:2">
      <c r="A7" s="10" t="s">
        <v>1127</v>
      </c>
      <c r="B7">
        <v>88</v>
      </c>
    </row>
    <row r="8" spans="1:2">
      <c r="A8" s="10" t="s">
        <v>1135</v>
      </c>
      <c r="B8">
        <v>71</v>
      </c>
    </row>
    <row r="9" spans="1:2">
      <c r="A9" s="10" t="s">
        <v>1134</v>
      </c>
      <c r="B9">
        <v>49</v>
      </c>
    </row>
    <row r="10" spans="1:2">
      <c r="A10" s="10" t="s">
        <v>1124</v>
      </c>
      <c r="B10">
        <v>35</v>
      </c>
    </row>
    <row r="11" spans="1:2">
      <c r="A11" s="10" t="s">
        <v>1137</v>
      </c>
      <c r="B11">
        <v>10</v>
      </c>
    </row>
    <row r="12" spans="1:2">
      <c r="A12" s="10" t="s">
        <v>1132</v>
      </c>
      <c r="B12">
        <v>8</v>
      </c>
    </row>
    <row r="13" spans="1:2">
      <c r="A13" s="10" t="s">
        <v>889</v>
      </c>
      <c r="B13">
        <v>1009</v>
      </c>
    </row>
    <row r="15" spans="1:2" ht="45.45" customHeight="1"/>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68484-93EA-436B-8CD7-7089C260A513}">
  <dimension ref="A1"/>
  <sheetViews>
    <sheetView workbookViewId="0"/>
  </sheetViews>
  <sheetFormatPr defaultRowHeight="13.2"/>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7D1F5-A869-4C93-BD93-B5114646F4FC}">
  <sheetPr>
    <tabColor rgb="FFFFFF00"/>
  </sheetPr>
  <dimension ref="A1:DQ1225"/>
  <sheetViews>
    <sheetView topLeftCell="A15" zoomScale="70" zoomScaleNormal="70" zoomScaleSheetLayoutView="70" workbookViewId="0">
      <pane xSplit="3" ySplit="2" topLeftCell="P865" activePane="bottomRight" state="frozen"/>
      <selection pane="topRight" activeCell="D15" sqref="D15"/>
      <selection pane="bottomLeft" activeCell="A17" sqref="A17"/>
      <selection pane="bottomRight" activeCell="P865" sqref="P865"/>
    </sheetView>
  </sheetViews>
  <sheetFormatPr defaultColWidth="9.109375" defaultRowHeight="45" customHeight="1"/>
  <cols>
    <col min="1" max="1" width="5.5546875" style="19" customWidth="1"/>
    <col min="2" max="2" width="12.33203125" style="152" customWidth="1"/>
    <col min="3" max="3" width="16.5546875" style="19" hidden="1" customWidth="1"/>
    <col min="4" max="4" width="17.5546875" style="19" customWidth="1"/>
    <col min="5" max="5" width="18" style="19" customWidth="1"/>
    <col min="6" max="6" width="12.44140625" style="397" customWidth="1"/>
    <col min="7" max="7" width="10" style="397" customWidth="1"/>
    <col min="8" max="8" width="40.5546875" style="412" customWidth="1"/>
    <col min="9" max="9" width="33.5546875" style="182" customWidth="1"/>
    <col min="10" max="10" width="14.6640625" style="182" customWidth="1"/>
    <col min="11" max="11" width="17.5546875" style="182" customWidth="1"/>
    <col min="12" max="12" width="11.44140625" style="418" customWidth="1"/>
    <col min="13" max="13" width="13.88671875" style="152" customWidth="1"/>
    <col min="14" max="14" width="11.44140625" style="152" customWidth="1"/>
    <col min="15" max="15" width="15.5546875" style="344" customWidth="1"/>
    <col min="16" max="16" width="9.109375" style="524" customWidth="1"/>
    <col min="17" max="17" width="25.5546875" style="481" customWidth="1"/>
    <col min="18" max="18" width="9.88671875" style="209" customWidth="1"/>
    <col min="19" max="20" width="9.109375" style="19" customWidth="1"/>
    <col min="21" max="21" width="13.88671875" style="161" customWidth="1"/>
    <col min="22" max="22" width="10.33203125" style="19" bestFit="1" customWidth="1"/>
    <col min="23" max="23" width="17.6640625" style="19" customWidth="1"/>
    <col min="24" max="24" width="15.44140625" style="19" customWidth="1"/>
    <col min="25" max="16384" width="9.109375" style="19"/>
  </cols>
  <sheetData>
    <row r="1" spans="1:24" ht="20.25" hidden="1" customHeight="1">
      <c r="A1" s="420" t="s">
        <v>0</v>
      </c>
      <c r="B1" s="118"/>
      <c r="C1" s="14" t="s">
        <v>1</v>
      </c>
      <c r="D1" s="14" t="s">
        <v>2</v>
      </c>
      <c r="E1" s="14"/>
      <c r="F1" s="131"/>
      <c r="G1" s="131"/>
      <c r="H1" s="239"/>
      <c r="I1" s="171"/>
      <c r="J1" s="171"/>
      <c r="K1" s="171"/>
      <c r="L1" s="415"/>
      <c r="M1" s="15"/>
      <c r="N1" s="118"/>
      <c r="O1" s="171"/>
      <c r="P1" s="52"/>
    </row>
    <row r="2" spans="1:24" ht="21.75" hidden="1" customHeight="1">
      <c r="A2" s="14"/>
      <c r="B2" s="118"/>
      <c r="C2" s="14" t="s">
        <v>4</v>
      </c>
      <c r="D2" s="14" t="s">
        <v>5</v>
      </c>
      <c r="E2" s="14"/>
      <c r="F2" s="131"/>
      <c r="G2" s="131"/>
      <c r="H2" s="239"/>
      <c r="I2" s="171" t="s">
        <v>6</v>
      </c>
      <c r="J2" s="171"/>
      <c r="K2" s="171"/>
      <c r="L2" s="415"/>
      <c r="M2" s="15"/>
      <c r="N2" s="118"/>
      <c r="O2" s="171"/>
      <c r="P2" s="171" t="s">
        <v>8</v>
      </c>
    </row>
    <row r="3" spans="1:24" ht="25.5" customHeight="1">
      <c r="A3" s="4"/>
      <c r="B3" s="130"/>
      <c r="C3" s="14" t="s">
        <v>9</v>
      </c>
      <c r="D3" s="14" t="s">
        <v>10</v>
      </c>
      <c r="E3" s="4"/>
      <c r="F3" s="131"/>
      <c r="G3" s="131"/>
      <c r="H3" s="263"/>
      <c r="I3" s="171" t="s">
        <v>6512</v>
      </c>
      <c r="J3" s="171"/>
      <c r="K3" s="171"/>
      <c r="L3" s="416"/>
      <c r="M3" s="130"/>
      <c r="N3" s="130"/>
      <c r="O3" s="172"/>
      <c r="P3" s="171" t="s">
        <v>13</v>
      </c>
      <c r="Q3" s="482"/>
      <c r="R3" s="210"/>
    </row>
    <row r="4" spans="1:24" ht="21" customHeight="1">
      <c r="A4" s="4"/>
      <c r="B4" s="130"/>
      <c r="C4" s="14"/>
      <c r="D4" s="151" t="s">
        <v>15</v>
      </c>
      <c r="E4" s="4"/>
      <c r="F4" s="131"/>
      <c r="G4" s="131"/>
      <c r="H4" s="263"/>
      <c r="I4" s="171" t="s">
        <v>6513</v>
      </c>
      <c r="J4" s="171"/>
      <c r="K4" s="171"/>
      <c r="L4" s="416"/>
      <c r="M4" s="130"/>
      <c r="N4" s="130"/>
      <c r="O4" s="172"/>
      <c r="P4" s="171" t="s">
        <v>18</v>
      </c>
      <c r="Q4" s="482"/>
      <c r="R4" s="210"/>
    </row>
    <row r="5" spans="1:24" ht="18.75" customHeight="1">
      <c r="A5" s="4"/>
      <c r="B5" s="130"/>
      <c r="C5" s="14"/>
      <c r="D5" s="151" t="s">
        <v>9</v>
      </c>
      <c r="E5" s="4"/>
      <c r="F5" s="131"/>
      <c r="G5" s="131"/>
      <c r="H5" s="263"/>
      <c r="I5" s="171" t="s">
        <v>6514</v>
      </c>
      <c r="J5" s="171"/>
      <c r="K5" s="171"/>
      <c r="L5" s="416"/>
      <c r="M5" s="130"/>
      <c r="N5" s="130"/>
      <c r="O5" s="172"/>
      <c r="P5" s="171" t="s">
        <v>22</v>
      </c>
      <c r="Q5" s="482"/>
      <c r="R5" s="210"/>
    </row>
    <row r="6" spans="1:24" ht="27.75" customHeight="1">
      <c r="A6" s="4"/>
      <c r="B6" s="130"/>
      <c r="D6" s="404" t="s">
        <v>1125</v>
      </c>
      <c r="E6" s="4"/>
      <c r="F6" s="131"/>
      <c r="G6" s="131"/>
      <c r="H6" s="263"/>
      <c r="I6" s="171" t="s">
        <v>6515</v>
      </c>
      <c r="J6" s="171"/>
      <c r="K6" s="171"/>
      <c r="L6" s="416"/>
      <c r="M6" s="130"/>
      <c r="N6" s="130"/>
      <c r="O6" s="172"/>
      <c r="P6" s="171" t="s">
        <v>26</v>
      </c>
      <c r="Q6" s="482"/>
      <c r="R6" s="210"/>
    </row>
    <row r="7" spans="1:24" ht="30.75" customHeight="1">
      <c r="A7" s="4"/>
      <c r="B7" s="130"/>
      <c r="C7" s="14"/>
      <c r="D7" s="14" t="s">
        <v>23</v>
      </c>
      <c r="E7" s="4"/>
      <c r="F7" s="131"/>
      <c r="G7" s="131"/>
      <c r="H7" s="263"/>
      <c r="I7" s="171" t="s">
        <v>6516</v>
      </c>
      <c r="J7" s="171"/>
      <c r="K7" s="171"/>
      <c r="L7" s="416"/>
      <c r="M7" s="130"/>
      <c r="N7" s="130"/>
      <c r="O7" s="172"/>
      <c r="P7" s="171" t="s">
        <v>30</v>
      </c>
      <c r="Q7" s="482"/>
      <c r="R7" s="210"/>
    </row>
    <row r="8" spans="1:24" ht="30" customHeight="1">
      <c r="A8" s="4"/>
      <c r="B8" s="130"/>
      <c r="C8" s="4"/>
      <c r="D8" s="25" t="s">
        <v>27</v>
      </c>
      <c r="E8" s="4"/>
      <c r="F8" s="131"/>
      <c r="G8" s="131"/>
      <c r="H8" s="263"/>
      <c r="I8" s="171" t="s">
        <v>6517</v>
      </c>
      <c r="J8" s="171"/>
      <c r="K8" s="171"/>
      <c r="L8" s="416"/>
      <c r="M8" s="130"/>
      <c r="N8" s="130"/>
      <c r="O8" s="172"/>
      <c r="P8" s="171" t="s">
        <v>35</v>
      </c>
      <c r="Q8" s="482"/>
      <c r="R8" s="210"/>
    </row>
    <row r="9" spans="1:24" ht="22.5" customHeight="1">
      <c r="A9" s="4"/>
      <c r="B9" s="130"/>
      <c r="C9" s="4"/>
      <c r="D9" s="151" t="s">
        <v>34</v>
      </c>
      <c r="E9" s="4"/>
      <c r="F9" s="131"/>
      <c r="G9" s="131"/>
      <c r="H9" s="263"/>
      <c r="I9" s="171" t="s">
        <v>6518</v>
      </c>
      <c r="J9" s="171"/>
      <c r="K9" s="171"/>
      <c r="L9" s="416"/>
      <c r="M9" s="130"/>
      <c r="N9" s="130"/>
      <c r="O9" s="172"/>
      <c r="P9" s="171" t="s">
        <v>39</v>
      </c>
      <c r="Q9" s="482"/>
      <c r="R9" s="210"/>
    </row>
    <row r="10" spans="1:24" ht="20.25" customHeight="1">
      <c r="A10" s="4"/>
      <c r="B10" s="130"/>
      <c r="C10" s="4"/>
      <c r="D10" s="151" t="s">
        <v>38</v>
      </c>
      <c r="E10" s="4"/>
      <c r="F10" s="131"/>
      <c r="G10" s="131"/>
      <c r="H10" s="263"/>
      <c r="I10" s="171" t="s">
        <v>6519</v>
      </c>
      <c r="J10" s="172"/>
      <c r="K10" s="172"/>
      <c r="L10" s="416"/>
      <c r="M10" s="130"/>
      <c r="N10" s="130"/>
      <c r="O10" s="172"/>
      <c r="P10" s="171" t="s">
        <v>42</v>
      </c>
      <c r="Q10" s="482"/>
      <c r="R10" s="210"/>
    </row>
    <row r="11" spans="1:24" ht="26.25" customHeight="1">
      <c r="A11" s="4"/>
      <c r="B11" s="130"/>
      <c r="C11" s="4"/>
      <c r="D11" s="151" t="s">
        <v>31</v>
      </c>
      <c r="E11" s="4"/>
      <c r="F11" s="131"/>
      <c r="G11" s="131"/>
      <c r="H11" s="263"/>
      <c r="I11" s="178" t="s">
        <v>6520</v>
      </c>
      <c r="J11" s="172"/>
      <c r="K11" s="172"/>
      <c r="L11" s="416"/>
      <c r="M11" s="130"/>
      <c r="N11" s="130"/>
      <c r="O11" s="172"/>
      <c r="P11" s="178" t="s">
        <v>45</v>
      </c>
      <c r="Q11" s="482"/>
      <c r="R11" s="210"/>
    </row>
    <row r="12" spans="1:24" ht="20.25" customHeight="1">
      <c r="A12" s="168"/>
      <c r="B12" s="390"/>
      <c r="C12" s="169"/>
      <c r="D12" s="151"/>
      <c r="E12" s="169"/>
      <c r="F12" s="392"/>
      <c r="G12" s="392"/>
      <c r="H12" s="264"/>
      <c r="I12" s="259" t="s">
        <v>6521</v>
      </c>
      <c r="J12" s="174"/>
      <c r="K12" s="174"/>
      <c r="L12" s="417"/>
      <c r="M12" s="398"/>
      <c r="N12" s="398"/>
      <c r="O12" s="175"/>
      <c r="P12" s="259" t="s">
        <v>48</v>
      </c>
      <c r="Q12" s="482"/>
      <c r="R12" s="210"/>
    </row>
    <row r="13" spans="1:24" ht="30" customHeight="1">
      <c r="A13" s="168"/>
      <c r="B13" s="390"/>
      <c r="C13" s="169"/>
      <c r="D13" s="151"/>
      <c r="E13" s="169"/>
      <c r="F13" s="392"/>
      <c r="G13" s="392"/>
      <c r="H13" s="264"/>
      <c r="I13" s="256"/>
      <c r="J13" s="174"/>
      <c r="K13" s="174"/>
      <c r="L13" s="417"/>
      <c r="M13" s="398"/>
      <c r="N13" s="398"/>
      <c r="O13" s="175"/>
      <c r="P13" s="178" t="s">
        <v>51</v>
      </c>
      <c r="Q13" s="482"/>
      <c r="R13" s="210"/>
    </row>
    <row r="14" spans="1:24" ht="35.25" customHeight="1">
      <c r="A14" s="168"/>
      <c r="B14" s="390"/>
      <c r="C14" s="169"/>
      <c r="D14" s="151"/>
      <c r="E14" s="169"/>
      <c r="F14" s="392"/>
      <c r="G14" s="392"/>
      <c r="H14" s="264"/>
      <c r="I14" s="256"/>
      <c r="J14" s="174"/>
      <c r="K14" s="174"/>
      <c r="L14" s="417"/>
      <c r="M14" s="398"/>
      <c r="N14" s="398"/>
      <c r="O14" s="175"/>
      <c r="P14" s="259" t="s">
        <v>53</v>
      </c>
      <c r="Q14" s="482"/>
      <c r="R14" s="210"/>
    </row>
    <row r="15" spans="1:24" ht="25.5" customHeight="1">
      <c r="A15" s="641" t="s">
        <v>6522</v>
      </c>
      <c r="B15" s="641"/>
      <c r="C15" s="649"/>
      <c r="D15" s="641"/>
      <c r="E15" s="641"/>
      <c r="F15" s="641"/>
      <c r="G15" s="641"/>
      <c r="H15" s="641"/>
      <c r="I15" s="641"/>
      <c r="J15" s="641"/>
      <c r="K15" s="641"/>
      <c r="L15" s="497" t="s">
        <v>97</v>
      </c>
      <c r="M15" s="655"/>
      <c r="N15" s="655"/>
      <c r="O15" s="656"/>
      <c r="P15" s="187" t="s">
        <v>8</v>
      </c>
      <c r="Q15" s="483" t="s">
        <v>111</v>
      </c>
      <c r="R15" s="201" t="s">
        <v>112</v>
      </c>
      <c r="S15" s="654" t="s">
        <v>98</v>
      </c>
      <c r="T15" s="654"/>
      <c r="U15" s="654"/>
      <c r="V15" s="654"/>
      <c r="W15" s="654"/>
      <c r="X15" s="654"/>
    </row>
    <row r="16" spans="1:24" s="8" customFormat="1" ht="48" customHeight="1">
      <c r="A16" s="1" t="s">
        <v>99</v>
      </c>
      <c r="B16" s="2" t="s">
        <v>100</v>
      </c>
      <c r="C16" s="496" t="s">
        <v>101</v>
      </c>
      <c r="D16" s="1" t="s">
        <v>102</v>
      </c>
      <c r="E16" s="1" t="s">
        <v>946</v>
      </c>
      <c r="F16" s="393" t="s">
        <v>104</v>
      </c>
      <c r="G16" s="348" t="s">
        <v>6523</v>
      </c>
      <c r="H16" s="348" t="s">
        <v>947</v>
      </c>
      <c r="I16" s="176" t="s">
        <v>108</v>
      </c>
      <c r="J16" s="176" t="s">
        <v>109</v>
      </c>
      <c r="K16" s="176" t="s">
        <v>3</v>
      </c>
      <c r="L16" s="498" t="s">
        <v>948</v>
      </c>
      <c r="M16" s="2" t="s">
        <v>949</v>
      </c>
      <c r="N16" s="2" t="s">
        <v>1144</v>
      </c>
      <c r="O16" s="176" t="s">
        <v>110</v>
      </c>
      <c r="P16" s="406" t="s">
        <v>8</v>
      </c>
      <c r="Q16" s="484" t="s">
        <v>111</v>
      </c>
      <c r="R16" s="383" t="s">
        <v>112</v>
      </c>
      <c r="S16" s="159" t="s">
        <v>113</v>
      </c>
      <c r="T16" s="159" t="s">
        <v>114</v>
      </c>
      <c r="U16" s="160" t="s">
        <v>115</v>
      </c>
      <c r="V16" s="160" t="s">
        <v>116</v>
      </c>
      <c r="W16" s="160" t="s">
        <v>4429</v>
      </c>
      <c r="X16" s="160" t="s">
        <v>117</v>
      </c>
    </row>
    <row r="17" spans="1:24" ht="38.25" customHeight="1">
      <c r="A17" s="45">
        <v>1</v>
      </c>
      <c r="B17" s="505">
        <v>44200</v>
      </c>
      <c r="C17" s="155" t="s">
        <v>9</v>
      </c>
      <c r="D17" s="506" t="s">
        <v>1128</v>
      </c>
      <c r="E17" s="507" t="s">
        <v>599</v>
      </c>
      <c r="F17" s="508">
        <f t="shared" ref="F17:F48" si="0">B17+14</f>
        <v>44214</v>
      </c>
      <c r="G17" s="508"/>
      <c r="H17" s="509" t="s">
        <v>6524</v>
      </c>
      <c r="I17" s="304" t="s">
        <v>6516</v>
      </c>
      <c r="J17" s="509" t="s">
        <v>126</v>
      </c>
      <c r="K17" s="509" t="s">
        <v>122</v>
      </c>
      <c r="L17" s="155"/>
      <c r="M17" s="391">
        <v>43838</v>
      </c>
      <c r="N17" s="333" t="s">
        <v>6525</v>
      </c>
      <c r="O17" s="13" t="s">
        <v>1128</v>
      </c>
      <c r="P17" s="13" t="s">
        <v>6526</v>
      </c>
      <c r="Q17" s="426">
        <v>108000000</v>
      </c>
      <c r="R17" s="426"/>
      <c r="S17" s="426"/>
      <c r="T17" s="14"/>
      <c r="U17" s="162"/>
      <c r="V17" s="14"/>
      <c r="W17" s="14"/>
      <c r="X17" s="14"/>
    </row>
    <row r="18" spans="1:24" ht="25.5" customHeight="1">
      <c r="A18" s="14">
        <v>2</v>
      </c>
      <c r="B18" s="391">
        <v>44200</v>
      </c>
      <c r="C18" s="155" t="s">
        <v>9</v>
      </c>
      <c r="D18" s="13" t="s">
        <v>27</v>
      </c>
      <c r="E18" s="13" t="s">
        <v>6527</v>
      </c>
      <c r="F18" s="394">
        <f t="shared" si="0"/>
        <v>44214</v>
      </c>
      <c r="G18" s="394"/>
      <c r="H18" s="189" t="s">
        <v>6528</v>
      </c>
      <c r="I18" s="155" t="s">
        <v>6513</v>
      </c>
      <c r="J18" s="189" t="s">
        <v>126</v>
      </c>
      <c r="K18" s="189" t="s">
        <v>122</v>
      </c>
      <c r="L18" s="98" t="s">
        <v>6500</v>
      </c>
      <c r="M18" s="118">
        <v>44209</v>
      </c>
      <c r="N18" s="113" t="s">
        <v>6501</v>
      </c>
      <c r="O18" s="13" t="s">
        <v>27</v>
      </c>
      <c r="P18" s="427" t="s">
        <v>4434</v>
      </c>
      <c r="Q18" s="426">
        <v>322130520</v>
      </c>
      <c r="R18" s="426"/>
      <c r="S18" s="442" t="s">
        <v>6529</v>
      </c>
      <c r="T18" s="14"/>
      <c r="U18" s="162"/>
      <c r="V18" s="14"/>
      <c r="W18" s="14"/>
      <c r="X18" s="14"/>
    </row>
    <row r="19" spans="1:24" ht="25.5" customHeight="1">
      <c r="A19" s="45">
        <v>3</v>
      </c>
      <c r="B19" s="391">
        <v>44200</v>
      </c>
      <c r="C19" s="155" t="s">
        <v>9</v>
      </c>
      <c r="D19" s="13" t="s">
        <v>23</v>
      </c>
      <c r="E19" s="13" t="s">
        <v>6530</v>
      </c>
      <c r="F19" s="394">
        <f t="shared" si="0"/>
        <v>44214</v>
      </c>
      <c r="G19" s="394"/>
      <c r="H19" s="189" t="s">
        <v>6502</v>
      </c>
      <c r="I19" s="178" t="s">
        <v>6512</v>
      </c>
      <c r="J19" s="189" t="s">
        <v>4982</v>
      </c>
      <c r="K19" s="189" t="s">
        <v>6531</v>
      </c>
      <c r="L19" s="155" t="s">
        <v>6532</v>
      </c>
      <c r="M19" s="15" t="s">
        <v>6533</v>
      </c>
      <c r="N19" s="118" t="s">
        <v>6534</v>
      </c>
      <c r="O19" s="13" t="s">
        <v>23</v>
      </c>
      <c r="P19" s="14" t="s">
        <v>5456</v>
      </c>
      <c r="Q19" s="426">
        <v>16000000000</v>
      </c>
      <c r="R19" s="594"/>
      <c r="S19" s="468"/>
      <c r="T19" s="49"/>
      <c r="U19" s="162"/>
      <c r="V19" s="14"/>
      <c r="W19" s="14"/>
      <c r="X19" s="14"/>
    </row>
    <row r="20" spans="1:24" ht="25.5" customHeight="1">
      <c r="A20" s="14">
        <v>4</v>
      </c>
      <c r="B20" s="391">
        <v>44200</v>
      </c>
      <c r="C20" s="13" t="s">
        <v>9</v>
      </c>
      <c r="D20" s="13" t="s">
        <v>1128</v>
      </c>
      <c r="E20" s="13" t="s">
        <v>4256</v>
      </c>
      <c r="F20" s="394">
        <f t="shared" si="0"/>
        <v>44214</v>
      </c>
      <c r="G20" s="394"/>
      <c r="H20" s="189" t="s">
        <v>6535</v>
      </c>
      <c r="I20" s="155" t="s">
        <v>6513</v>
      </c>
      <c r="J20" s="189" t="s">
        <v>126</v>
      </c>
      <c r="K20" s="189" t="s">
        <v>122</v>
      </c>
      <c r="L20" s="155" t="s">
        <v>6536</v>
      </c>
      <c r="M20" s="118">
        <v>44211</v>
      </c>
      <c r="N20" s="155" t="s">
        <v>6537</v>
      </c>
      <c r="O20" s="155" t="s">
        <v>1128</v>
      </c>
      <c r="P20" s="427" t="s">
        <v>4434</v>
      </c>
      <c r="Q20" s="426">
        <v>602034175</v>
      </c>
      <c r="R20" s="540" t="s">
        <v>14</v>
      </c>
      <c r="S20" s="22"/>
      <c r="T20" s="49"/>
      <c r="U20" s="162"/>
      <c r="V20" s="14"/>
      <c r="W20" s="14"/>
      <c r="X20" s="14"/>
    </row>
    <row r="21" spans="1:24" ht="25.5" customHeight="1">
      <c r="A21" s="45">
        <v>5</v>
      </c>
      <c r="B21" s="391">
        <v>44203</v>
      </c>
      <c r="C21" s="13" t="s">
        <v>9</v>
      </c>
      <c r="D21" s="13" t="s">
        <v>1128</v>
      </c>
      <c r="E21" s="155" t="s">
        <v>6538</v>
      </c>
      <c r="F21" s="394">
        <f t="shared" si="0"/>
        <v>44217</v>
      </c>
      <c r="G21" s="394"/>
      <c r="H21" s="189" t="s">
        <v>6535</v>
      </c>
      <c r="I21" s="171" t="s">
        <v>6513</v>
      </c>
      <c r="J21" s="189" t="s">
        <v>126</v>
      </c>
      <c r="K21" s="189" t="s">
        <v>122</v>
      </c>
      <c r="L21" s="155" t="s">
        <v>6536</v>
      </c>
      <c r="M21" s="118">
        <v>44211</v>
      </c>
      <c r="N21" s="155" t="s">
        <v>6537</v>
      </c>
      <c r="O21" s="155" t="s">
        <v>1128</v>
      </c>
      <c r="P21" s="427" t="s">
        <v>4434</v>
      </c>
      <c r="Q21" s="426">
        <v>602034175</v>
      </c>
      <c r="R21" s="430" t="s">
        <v>14</v>
      </c>
      <c r="S21" s="30"/>
      <c r="T21" s="49"/>
      <c r="U21" s="162"/>
      <c r="V21" s="14"/>
      <c r="W21" s="14"/>
      <c r="X21" s="14"/>
    </row>
    <row r="22" spans="1:24" ht="38.25" customHeight="1">
      <c r="A22" s="14">
        <v>6</v>
      </c>
      <c r="B22" s="391">
        <v>44204</v>
      </c>
      <c r="C22" s="13" t="s">
        <v>9</v>
      </c>
      <c r="D22" s="13" t="s">
        <v>1128</v>
      </c>
      <c r="E22" s="192" t="s">
        <v>1071</v>
      </c>
      <c r="F22" s="394">
        <f t="shared" si="0"/>
        <v>44218</v>
      </c>
      <c r="G22" s="394"/>
      <c r="H22" s="192" t="s">
        <v>6539</v>
      </c>
      <c r="I22" s="171" t="s">
        <v>6513</v>
      </c>
      <c r="J22" s="192" t="s">
        <v>6540</v>
      </c>
      <c r="K22" s="192" t="s">
        <v>1220</v>
      </c>
      <c r="L22" s="155" t="s">
        <v>6541</v>
      </c>
      <c r="M22" s="118">
        <v>44217</v>
      </c>
      <c r="N22" s="155" t="s">
        <v>145</v>
      </c>
      <c r="O22" s="155" t="s">
        <v>1128</v>
      </c>
      <c r="P22" s="14" t="s">
        <v>4536</v>
      </c>
      <c r="Q22" s="426">
        <v>50218836</v>
      </c>
      <c r="R22" s="540"/>
      <c r="S22" s="30"/>
      <c r="T22" s="49"/>
      <c r="U22" s="162"/>
      <c r="V22" s="14"/>
      <c r="W22" s="14"/>
      <c r="X22" s="14"/>
    </row>
    <row r="23" spans="1:24" ht="25.5" customHeight="1">
      <c r="A23" s="45">
        <v>7</v>
      </c>
      <c r="B23" s="15">
        <v>44209</v>
      </c>
      <c r="C23" s="155" t="s">
        <v>9</v>
      </c>
      <c r="D23" s="14" t="s">
        <v>27</v>
      </c>
      <c r="E23" s="14" t="s">
        <v>462</v>
      </c>
      <c r="F23" s="131">
        <f t="shared" si="0"/>
        <v>44223</v>
      </c>
      <c r="G23" s="131"/>
      <c r="H23" s="239" t="s">
        <v>6542</v>
      </c>
      <c r="I23" s="171" t="s">
        <v>6513</v>
      </c>
      <c r="J23" s="171" t="s">
        <v>1182</v>
      </c>
      <c r="K23" s="171" t="s">
        <v>1183</v>
      </c>
      <c r="L23" s="185" t="s">
        <v>6543</v>
      </c>
      <c r="M23" s="15">
        <v>44223</v>
      </c>
      <c r="N23" s="185" t="s">
        <v>1166</v>
      </c>
      <c r="O23" s="14" t="s">
        <v>27</v>
      </c>
      <c r="P23" s="14" t="s">
        <v>4536</v>
      </c>
      <c r="Q23" s="426">
        <v>1200000000</v>
      </c>
      <c r="R23" s="426"/>
      <c r="T23" s="14"/>
      <c r="U23" s="162"/>
      <c r="V23" s="14"/>
      <c r="W23" s="14"/>
      <c r="X23" s="14"/>
    </row>
    <row r="24" spans="1:24" ht="25.5" customHeight="1">
      <c r="A24" s="14">
        <v>8</v>
      </c>
      <c r="B24" s="15">
        <v>44214</v>
      </c>
      <c r="C24" s="155" t="s">
        <v>9</v>
      </c>
      <c r="D24" s="14" t="s">
        <v>23</v>
      </c>
      <c r="E24" s="14" t="s">
        <v>176</v>
      </c>
      <c r="F24" s="131">
        <f t="shared" si="0"/>
        <v>44228</v>
      </c>
      <c r="G24" s="131"/>
      <c r="H24" s="262" t="s">
        <v>6544</v>
      </c>
      <c r="I24" s="171" t="s">
        <v>6513</v>
      </c>
      <c r="J24" s="171" t="s">
        <v>126</v>
      </c>
      <c r="K24" s="171" t="s">
        <v>122</v>
      </c>
      <c r="L24" s="178" t="s">
        <v>6545</v>
      </c>
      <c r="M24" s="15" t="s">
        <v>6546</v>
      </c>
      <c r="N24" s="118" t="s">
        <v>6547</v>
      </c>
      <c r="O24" s="14" t="s">
        <v>23</v>
      </c>
      <c r="P24" s="427" t="s">
        <v>4434</v>
      </c>
      <c r="Q24" s="426">
        <v>19537000</v>
      </c>
      <c r="R24" s="431" t="s">
        <v>14</v>
      </c>
      <c r="T24" s="14"/>
      <c r="U24" s="162"/>
      <c r="V24" s="14"/>
      <c r="W24" s="14"/>
      <c r="X24" s="14"/>
    </row>
    <row r="25" spans="1:24" ht="38.25" customHeight="1">
      <c r="A25" s="45">
        <v>9</v>
      </c>
      <c r="B25" s="118">
        <v>44214</v>
      </c>
      <c r="C25" s="155" t="s">
        <v>9</v>
      </c>
      <c r="D25" s="14" t="s">
        <v>1128</v>
      </c>
      <c r="E25" s="14" t="s">
        <v>3135</v>
      </c>
      <c r="F25" s="131">
        <f t="shared" si="0"/>
        <v>44228</v>
      </c>
      <c r="G25" s="131"/>
      <c r="H25" s="262" t="s">
        <v>6548</v>
      </c>
      <c r="I25" s="192" t="s">
        <v>6516</v>
      </c>
      <c r="J25" s="171" t="s">
        <v>4599</v>
      </c>
      <c r="K25" s="181" t="s">
        <v>6362</v>
      </c>
      <c r="L25" s="178"/>
      <c r="M25" s="15">
        <v>44217</v>
      </c>
      <c r="N25" s="155" t="s">
        <v>6549</v>
      </c>
      <c r="O25" s="14" t="s">
        <v>1128</v>
      </c>
      <c r="P25" s="14" t="s">
        <v>4536</v>
      </c>
      <c r="Q25" s="426">
        <v>340000000</v>
      </c>
      <c r="R25" s="540"/>
      <c r="S25" s="30"/>
      <c r="T25" s="49"/>
      <c r="U25" s="162"/>
      <c r="V25" s="14"/>
      <c r="W25" s="14"/>
      <c r="X25" s="14"/>
    </row>
    <row r="26" spans="1:24" ht="25.5" customHeight="1">
      <c r="A26" s="14">
        <v>10</v>
      </c>
      <c r="B26" s="15">
        <v>44214</v>
      </c>
      <c r="C26" s="155" t="s">
        <v>9</v>
      </c>
      <c r="D26" s="14" t="s">
        <v>23</v>
      </c>
      <c r="E26" s="14" t="s">
        <v>6550</v>
      </c>
      <c r="F26" s="131">
        <f t="shared" si="0"/>
        <v>44228</v>
      </c>
      <c r="G26" s="131"/>
      <c r="H26" s="262" t="s">
        <v>6551</v>
      </c>
      <c r="I26" s="192" t="s">
        <v>6516</v>
      </c>
      <c r="J26" s="171" t="s">
        <v>126</v>
      </c>
      <c r="K26" s="171" t="s">
        <v>122</v>
      </c>
      <c r="L26" s="378"/>
      <c r="M26" s="399" t="s">
        <v>6552</v>
      </c>
      <c r="N26" s="399" t="s">
        <v>6553</v>
      </c>
      <c r="O26" s="14" t="s">
        <v>23</v>
      </c>
      <c r="P26" s="71" t="s">
        <v>4434</v>
      </c>
      <c r="Q26" s="426">
        <v>52615104</v>
      </c>
      <c r="R26" s="431"/>
      <c r="T26" s="14"/>
      <c r="U26" s="162"/>
      <c r="V26" s="14"/>
      <c r="W26" s="14"/>
      <c r="X26" s="14"/>
    </row>
    <row r="27" spans="1:24" ht="38.25" customHeight="1">
      <c r="A27" s="45">
        <v>11</v>
      </c>
      <c r="B27" s="15">
        <v>44215</v>
      </c>
      <c r="C27" s="155" t="s">
        <v>9</v>
      </c>
      <c r="D27" s="14" t="s">
        <v>1128</v>
      </c>
      <c r="E27" s="14" t="s">
        <v>4286</v>
      </c>
      <c r="F27" s="131">
        <f t="shared" si="0"/>
        <v>44229</v>
      </c>
      <c r="G27" s="131"/>
      <c r="H27" s="262" t="s">
        <v>6486</v>
      </c>
      <c r="I27" s="171" t="s">
        <v>6514</v>
      </c>
      <c r="J27" s="171" t="s">
        <v>126</v>
      </c>
      <c r="K27" s="171" t="s">
        <v>122</v>
      </c>
      <c r="L27" s="155" t="s">
        <v>6554</v>
      </c>
      <c r="M27" s="399">
        <v>44229</v>
      </c>
      <c r="N27" s="155" t="s">
        <v>6555</v>
      </c>
      <c r="O27" s="113" t="s">
        <v>1128</v>
      </c>
      <c r="P27" s="432" t="s">
        <v>4809</v>
      </c>
      <c r="Q27" s="426">
        <v>10670400</v>
      </c>
      <c r="R27" s="540" t="s">
        <v>14</v>
      </c>
      <c r="S27" s="30"/>
      <c r="T27" s="49"/>
      <c r="U27" s="162"/>
      <c r="V27" s="14"/>
      <c r="W27" s="14"/>
      <c r="X27" s="14"/>
    </row>
    <row r="28" spans="1:24" ht="25.5" customHeight="1">
      <c r="A28" s="14">
        <v>12</v>
      </c>
      <c r="B28" s="15">
        <v>44215</v>
      </c>
      <c r="C28" s="155" t="s">
        <v>9</v>
      </c>
      <c r="D28" s="14" t="s">
        <v>1128</v>
      </c>
      <c r="E28" s="361" t="s">
        <v>6556</v>
      </c>
      <c r="F28" s="131">
        <f t="shared" si="0"/>
        <v>44229</v>
      </c>
      <c r="G28" s="131"/>
      <c r="H28" s="262" t="s">
        <v>6486</v>
      </c>
      <c r="I28" s="171" t="s">
        <v>6514</v>
      </c>
      <c r="J28" s="171" t="s">
        <v>126</v>
      </c>
      <c r="K28" s="171" t="s">
        <v>122</v>
      </c>
      <c r="L28" s="155" t="s">
        <v>6554</v>
      </c>
      <c r="M28" s="399">
        <v>44229</v>
      </c>
      <c r="N28" s="155" t="s">
        <v>6555</v>
      </c>
      <c r="O28" s="113" t="s">
        <v>1128</v>
      </c>
      <c r="P28" s="71" t="s">
        <v>4434</v>
      </c>
      <c r="Q28" s="426">
        <v>10670400</v>
      </c>
      <c r="R28" s="540" t="s">
        <v>14</v>
      </c>
      <c r="S28" s="30"/>
      <c r="T28" s="49"/>
      <c r="U28" s="162"/>
      <c r="V28" s="14"/>
      <c r="W28" s="14"/>
      <c r="X28" s="14"/>
    </row>
    <row r="29" spans="1:24" ht="25.5" customHeight="1">
      <c r="A29" s="45">
        <v>13</v>
      </c>
      <c r="B29" s="15">
        <v>44215</v>
      </c>
      <c r="C29" s="155" t="s">
        <v>9</v>
      </c>
      <c r="D29" s="14" t="s">
        <v>1128</v>
      </c>
      <c r="E29" s="361" t="s">
        <v>1159</v>
      </c>
      <c r="F29" s="131">
        <f t="shared" si="0"/>
        <v>44229</v>
      </c>
      <c r="G29" s="131"/>
      <c r="H29" s="262" t="s">
        <v>6557</v>
      </c>
      <c r="I29" s="192" t="s">
        <v>6516</v>
      </c>
      <c r="J29" s="537" t="s">
        <v>167</v>
      </c>
      <c r="K29" s="171" t="s">
        <v>122</v>
      </c>
      <c r="L29" s="155"/>
      <c r="M29" s="391">
        <v>44223</v>
      </c>
      <c r="N29" s="155" t="s">
        <v>1191</v>
      </c>
      <c r="O29" s="14" t="s">
        <v>1128</v>
      </c>
      <c r="P29" s="14" t="s">
        <v>6526</v>
      </c>
      <c r="Q29" s="426">
        <v>1000000000</v>
      </c>
      <c r="R29" s="540"/>
      <c r="S29" s="472"/>
      <c r="T29" s="49"/>
      <c r="U29" s="162"/>
      <c r="V29" s="14"/>
      <c r="W29" s="14"/>
      <c r="X29" s="14"/>
    </row>
    <row r="30" spans="1:24" ht="25.5" customHeight="1">
      <c r="A30" s="14">
        <v>14</v>
      </c>
      <c r="B30" s="15">
        <v>44216</v>
      </c>
      <c r="C30" s="155" t="s">
        <v>9</v>
      </c>
      <c r="D30" s="361" t="s">
        <v>15</v>
      </c>
      <c r="E30" s="361" t="s">
        <v>907</v>
      </c>
      <c r="F30" s="131">
        <f t="shared" si="0"/>
        <v>44230</v>
      </c>
      <c r="G30" s="131"/>
      <c r="H30" s="262" t="s">
        <v>6558</v>
      </c>
      <c r="I30" s="178" t="s">
        <v>6512</v>
      </c>
      <c r="J30" s="171" t="s">
        <v>188</v>
      </c>
      <c r="K30" s="171" t="s">
        <v>6559</v>
      </c>
      <c r="L30" s="155" t="s">
        <v>6560</v>
      </c>
      <c r="M30" s="15" t="s">
        <v>6561</v>
      </c>
      <c r="N30" s="178" t="s">
        <v>6562</v>
      </c>
      <c r="O30" s="361" t="s">
        <v>15</v>
      </c>
      <c r="P30" s="28" t="s">
        <v>6563</v>
      </c>
      <c r="Q30" s="426">
        <v>41300000</v>
      </c>
      <c r="R30" s="595" t="s">
        <v>6564</v>
      </c>
      <c r="S30" s="468"/>
      <c r="T30" s="49"/>
      <c r="U30" s="162"/>
      <c r="V30" s="14"/>
      <c r="W30" s="14"/>
      <c r="X30" s="14"/>
    </row>
    <row r="31" spans="1:24" ht="25.5" customHeight="1">
      <c r="A31" s="45">
        <v>15</v>
      </c>
      <c r="B31" s="15">
        <v>44218</v>
      </c>
      <c r="C31" s="155" t="s">
        <v>9</v>
      </c>
      <c r="D31" s="361" t="s">
        <v>23</v>
      </c>
      <c r="E31" s="14" t="s">
        <v>176</v>
      </c>
      <c r="F31" s="131">
        <f t="shared" si="0"/>
        <v>44232</v>
      </c>
      <c r="G31" s="131"/>
      <c r="H31" s="239" t="s">
        <v>5939</v>
      </c>
      <c r="I31" s="171" t="s">
        <v>6513</v>
      </c>
      <c r="J31" s="171" t="s">
        <v>126</v>
      </c>
      <c r="K31" s="171" t="s">
        <v>122</v>
      </c>
      <c r="L31" s="178" t="s">
        <v>6565</v>
      </c>
      <c r="M31" s="15" t="s">
        <v>6566</v>
      </c>
      <c r="N31" s="118" t="s">
        <v>6567</v>
      </c>
      <c r="O31" s="361" t="s">
        <v>23</v>
      </c>
      <c r="P31" s="534" t="s">
        <v>4434</v>
      </c>
      <c r="Q31" s="426">
        <v>379103400</v>
      </c>
      <c r="R31" s="407">
        <v>0</v>
      </c>
      <c r="S31" s="596" t="s">
        <v>14</v>
      </c>
      <c r="T31" s="14"/>
      <c r="U31" s="162"/>
      <c r="V31" s="14"/>
      <c r="W31" s="14"/>
      <c r="X31" s="14"/>
    </row>
    <row r="32" spans="1:24" ht="38.25" customHeight="1">
      <c r="A32" s="14">
        <v>16</v>
      </c>
      <c r="B32" s="15">
        <v>44218</v>
      </c>
      <c r="C32" s="155" t="s">
        <v>9</v>
      </c>
      <c r="D32" s="14" t="s">
        <v>1128</v>
      </c>
      <c r="E32" s="14" t="s">
        <v>2433</v>
      </c>
      <c r="F32" s="131">
        <f t="shared" si="0"/>
        <v>44232</v>
      </c>
      <c r="G32" s="131"/>
      <c r="H32" s="262" t="s">
        <v>6568</v>
      </c>
      <c r="I32" s="192" t="s">
        <v>6516</v>
      </c>
      <c r="J32" s="171" t="s">
        <v>4599</v>
      </c>
      <c r="K32" s="181" t="s">
        <v>6362</v>
      </c>
      <c r="L32" s="178"/>
      <c r="M32" s="391">
        <v>44223</v>
      </c>
      <c r="N32" s="155" t="s">
        <v>6569</v>
      </c>
      <c r="O32" s="28" t="s">
        <v>1128</v>
      </c>
      <c r="P32" s="372" t="s">
        <v>4536</v>
      </c>
      <c r="Q32" s="426">
        <v>7900000000</v>
      </c>
      <c r="R32" s="540"/>
      <c r="S32" s="531"/>
      <c r="T32" s="49"/>
      <c r="U32" s="162"/>
      <c r="V32" s="14"/>
      <c r="W32" s="14"/>
      <c r="X32" s="14"/>
    </row>
    <row r="33" spans="1:24" ht="38.25" customHeight="1">
      <c r="A33" s="45">
        <v>17</v>
      </c>
      <c r="B33" s="15">
        <v>44221</v>
      </c>
      <c r="C33" s="155" t="s">
        <v>9</v>
      </c>
      <c r="D33" s="14" t="s">
        <v>1128</v>
      </c>
      <c r="E33" s="14" t="s">
        <v>6570</v>
      </c>
      <c r="F33" s="131">
        <f t="shared" si="0"/>
        <v>44235</v>
      </c>
      <c r="G33" s="131"/>
      <c r="H33" s="262" t="s">
        <v>6571</v>
      </c>
      <c r="I33" s="171" t="s">
        <v>6521</v>
      </c>
      <c r="J33" s="171" t="s">
        <v>6572</v>
      </c>
      <c r="K33" s="171" t="s">
        <v>6573</v>
      </c>
      <c r="L33" s="178"/>
      <c r="M33" s="15">
        <v>44229</v>
      </c>
      <c r="N33" s="155" t="s">
        <v>6574</v>
      </c>
      <c r="O33" s="28" t="s">
        <v>1128</v>
      </c>
      <c r="P33" s="30" t="s">
        <v>4477</v>
      </c>
      <c r="Q33" s="426">
        <v>15000000</v>
      </c>
      <c r="R33" s="540" t="s">
        <v>14</v>
      </c>
      <c r="S33" s="570"/>
      <c r="T33" s="14"/>
      <c r="U33" s="162"/>
      <c r="V33" s="14"/>
      <c r="W33" s="14"/>
      <c r="X33" s="14"/>
    </row>
    <row r="34" spans="1:24" ht="25.5" customHeight="1">
      <c r="A34" s="14">
        <v>18</v>
      </c>
      <c r="B34" s="15">
        <v>44221</v>
      </c>
      <c r="C34" s="155" t="s">
        <v>9</v>
      </c>
      <c r="D34" s="14" t="s">
        <v>23</v>
      </c>
      <c r="E34" s="361" t="s">
        <v>4116</v>
      </c>
      <c r="F34" s="131">
        <f t="shared" si="0"/>
        <v>44235</v>
      </c>
      <c r="G34" s="131"/>
      <c r="H34" s="262" t="s">
        <v>6575</v>
      </c>
      <c r="I34" s="171" t="s">
        <v>6512</v>
      </c>
      <c r="J34" s="171" t="s">
        <v>126</v>
      </c>
      <c r="K34" s="171" t="s">
        <v>122</v>
      </c>
      <c r="L34" s="178" t="s">
        <v>151</v>
      </c>
      <c r="M34" s="15" t="s">
        <v>6576</v>
      </c>
      <c r="N34" s="118" t="s">
        <v>6577</v>
      </c>
      <c r="O34" s="28" t="s">
        <v>23</v>
      </c>
      <c r="P34" s="467" t="s">
        <v>4434</v>
      </c>
      <c r="Q34" s="426">
        <v>57542640</v>
      </c>
      <c r="R34" s="532">
        <v>0</v>
      </c>
      <c r="S34" s="533" t="s">
        <v>14</v>
      </c>
      <c r="T34" s="14"/>
      <c r="U34" s="162"/>
      <c r="V34" s="14"/>
      <c r="W34" s="14"/>
      <c r="X34" s="14"/>
    </row>
    <row r="35" spans="1:24" ht="38.25" customHeight="1">
      <c r="A35" s="45">
        <v>19</v>
      </c>
      <c r="B35" s="15">
        <v>44223</v>
      </c>
      <c r="C35" s="155" t="s">
        <v>9</v>
      </c>
      <c r="D35" s="14" t="s">
        <v>23</v>
      </c>
      <c r="E35" s="14" t="s">
        <v>4120</v>
      </c>
      <c r="F35" s="131">
        <f t="shared" si="0"/>
        <v>44237</v>
      </c>
      <c r="G35" s="131"/>
      <c r="H35" s="262" t="s">
        <v>6578</v>
      </c>
      <c r="I35" s="192" t="s">
        <v>6516</v>
      </c>
      <c r="J35" s="171" t="s">
        <v>2254</v>
      </c>
      <c r="K35" s="171" t="s">
        <v>6579</v>
      </c>
      <c r="L35" s="178" t="s">
        <v>354</v>
      </c>
      <c r="M35" s="15" t="s">
        <v>6580</v>
      </c>
      <c r="N35" s="118" t="s">
        <v>6581</v>
      </c>
      <c r="O35" s="28" t="s">
        <v>23</v>
      </c>
      <c r="P35" s="222" t="s">
        <v>6582</v>
      </c>
      <c r="Q35" s="426">
        <v>50000000</v>
      </c>
      <c r="R35" s="532">
        <v>0</v>
      </c>
      <c r="S35" s="433"/>
      <c r="T35" s="14"/>
      <c r="U35" s="162"/>
      <c r="V35" s="14"/>
      <c r="W35" s="14"/>
      <c r="X35" s="14"/>
    </row>
    <row r="36" spans="1:24" ht="51" customHeight="1">
      <c r="A36" s="14">
        <v>20</v>
      </c>
      <c r="B36" s="15">
        <v>44223</v>
      </c>
      <c r="C36" s="155" t="s">
        <v>9</v>
      </c>
      <c r="D36" s="14" t="s">
        <v>23</v>
      </c>
      <c r="E36" s="14" t="s">
        <v>6583</v>
      </c>
      <c r="F36" s="131">
        <f t="shared" si="0"/>
        <v>44237</v>
      </c>
      <c r="G36" s="131"/>
      <c r="H36" s="262" t="s">
        <v>6584</v>
      </c>
      <c r="I36" s="192" t="s">
        <v>6516</v>
      </c>
      <c r="J36" s="171" t="s">
        <v>6585</v>
      </c>
      <c r="K36" s="171" t="s">
        <v>6579</v>
      </c>
      <c r="L36" s="178" t="s">
        <v>354</v>
      </c>
      <c r="M36" s="15">
        <v>44236</v>
      </c>
      <c r="N36" s="118" t="s">
        <v>6586</v>
      </c>
      <c r="O36" s="28" t="s">
        <v>23</v>
      </c>
      <c r="P36" s="222" t="s">
        <v>4536</v>
      </c>
      <c r="Q36" s="426">
        <v>40608000</v>
      </c>
      <c r="R36" s="532" t="s">
        <v>6587</v>
      </c>
      <c r="S36" s="530"/>
      <c r="T36" s="14"/>
      <c r="U36" s="162"/>
      <c r="V36" s="14"/>
      <c r="W36" s="14"/>
      <c r="X36" s="14"/>
    </row>
    <row r="37" spans="1:24" ht="38.25" customHeight="1">
      <c r="A37" s="45">
        <v>21</v>
      </c>
      <c r="B37" s="15">
        <v>44223</v>
      </c>
      <c r="C37" s="155" t="s">
        <v>9</v>
      </c>
      <c r="D37" s="14" t="s">
        <v>27</v>
      </c>
      <c r="E37" s="14" t="s">
        <v>2540</v>
      </c>
      <c r="F37" s="131">
        <f t="shared" si="0"/>
        <v>44237</v>
      </c>
      <c r="G37" s="131"/>
      <c r="H37" s="262" t="s">
        <v>6588</v>
      </c>
      <c r="I37" s="178" t="s">
        <v>6516</v>
      </c>
      <c r="J37" s="171" t="s">
        <v>2542</v>
      </c>
      <c r="K37" s="171" t="s">
        <v>6589</v>
      </c>
      <c r="L37" s="185"/>
      <c r="M37" s="15">
        <v>44229</v>
      </c>
      <c r="N37" s="185" t="s">
        <v>6590</v>
      </c>
      <c r="O37" s="28" t="s">
        <v>27</v>
      </c>
      <c r="P37" s="30" t="s">
        <v>4536</v>
      </c>
      <c r="Q37" s="426">
        <v>300000000</v>
      </c>
      <c r="R37" s="468" t="s">
        <v>6587</v>
      </c>
      <c r="S37" s="435"/>
      <c r="T37" s="14"/>
      <c r="U37" s="162"/>
      <c r="V37" s="14"/>
      <c r="W37" s="14"/>
      <c r="X37" s="14"/>
    </row>
    <row r="38" spans="1:24" ht="38.25" customHeight="1">
      <c r="A38" s="14">
        <v>22</v>
      </c>
      <c r="B38" s="15">
        <v>44224</v>
      </c>
      <c r="C38" s="155" t="s">
        <v>9</v>
      </c>
      <c r="D38" s="14" t="s">
        <v>1128</v>
      </c>
      <c r="E38" s="14" t="s">
        <v>6591</v>
      </c>
      <c r="F38" s="131">
        <f t="shared" si="0"/>
        <v>44238</v>
      </c>
      <c r="G38" s="131"/>
      <c r="H38" s="262" t="s">
        <v>6592</v>
      </c>
      <c r="I38" s="192" t="s">
        <v>6516</v>
      </c>
      <c r="J38" s="171" t="s">
        <v>6593</v>
      </c>
      <c r="K38" s="171" t="s">
        <v>6579</v>
      </c>
      <c r="L38" s="178"/>
      <c r="M38" s="15">
        <v>44231</v>
      </c>
      <c r="N38" s="185" t="s">
        <v>6594</v>
      </c>
      <c r="O38" s="14" t="s">
        <v>1128</v>
      </c>
      <c r="P38" s="45" t="s">
        <v>5212</v>
      </c>
      <c r="Q38" s="426">
        <v>40000000</v>
      </c>
      <c r="R38" s="434" t="s">
        <v>6595</v>
      </c>
      <c r="S38" s="426"/>
      <c r="T38" s="14"/>
      <c r="U38" s="162"/>
      <c r="V38" s="14"/>
      <c r="W38" s="14"/>
      <c r="X38" s="14"/>
    </row>
    <row r="39" spans="1:24" ht="63.75" customHeight="1">
      <c r="A39" s="45">
        <v>23</v>
      </c>
      <c r="B39" s="15">
        <v>44225</v>
      </c>
      <c r="C39" s="155" t="s">
        <v>9</v>
      </c>
      <c r="D39" s="14" t="s">
        <v>27</v>
      </c>
      <c r="E39" s="14" t="s">
        <v>6596</v>
      </c>
      <c r="F39" s="131">
        <f t="shared" si="0"/>
        <v>44239</v>
      </c>
      <c r="G39" s="131"/>
      <c r="H39" s="262" t="s">
        <v>6597</v>
      </c>
      <c r="I39" s="171" t="s">
        <v>6516</v>
      </c>
      <c r="J39" s="171" t="s">
        <v>6598</v>
      </c>
      <c r="K39" s="171" t="s">
        <v>6599</v>
      </c>
      <c r="L39" s="178"/>
      <c r="M39" s="118">
        <v>44231</v>
      </c>
      <c r="N39" s="148" t="s">
        <v>6600</v>
      </c>
      <c r="O39" s="14" t="s">
        <v>27</v>
      </c>
      <c r="P39" s="14" t="s">
        <v>4536</v>
      </c>
      <c r="Q39" s="426">
        <v>22460100</v>
      </c>
      <c r="R39" s="426" t="s">
        <v>6587</v>
      </c>
      <c r="S39" s="426"/>
      <c r="T39" s="14"/>
      <c r="U39" s="162"/>
      <c r="V39" s="14"/>
      <c r="W39" s="14"/>
      <c r="X39" s="14"/>
    </row>
    <row r="40" spans="1:24" ht="38.25" customHeight="1">
      <c r="A40" s="14">
        <v>24</v>
      </c>
      <c r="B40" s="15">
        <v>44225</v>
      </c>
      <c r="C40" s="155" t="s">
        <v>9</v>
      </c>
      <c r="D40" s="14" t="s">
        <v>27</v>
      </c>
      <c r="E40" s="14" t="s">
        <v>6596</v>
      </c>
      <c r="F40" s="131">
        <f t="shared" si="0"/>
        <v>44239</v>
      </c>
      <c r="G40" s="131"/>
      <c r="H40" s="262" t="s">
        <v>6601</v>
      </c>
      <c r="I40" s="171" t="s">
        <v>6516</v>
      </c>
      <c r="J40" s="171" t="s">
        <v>6602</v>
      </c>
      <c r="K40" s="171" t="s">
        <v>6599</v>
      </c>
      <c r="L40" s="178"/>
      <c r="M40" s="15">
        <v>44231</v>
      </c>
      <c r="N40" s="148" t="s">
        <v>6603</v>
      </c>
      <c r="O40" s="14" t="s">
        <v>27</v>
      </c>
      <c r="P40" s="14" t="s">
        <v>4536</v>
      </c>
      <c r="Q40" s="426">
        <v>41520600</v>
      </c>
      <c r="R40" s="426" t="s">
        <v>6564</v>
      </c>
      <c r="S40" s="426"/>
      <c r="T40" s="14"/>
      <c r="U40" s="162"/>
      <c r="V40" s="14"/>
      <c r="W40" s="14"/>
      <c r="X40" s="14"/>
    </row>
    <row r="41" spans="1:24" ht="25.5" customHeight="1">
      <c r="A41" s="45">
        <v>25</v>
      </c>
      <c r="B41" s="15">
        <v>44228</v>
      </c>
      <c r="C41" s="155" t="s">
        <v>9</v>
      </c>
      <c r="D41" s="14" t="s">
        <v>1128</v>
      </c>
      <c r="E41" s="14" t="s">
        <v>1159</v>
      </c>
      <c r="F41" s="131">
        <f t="shared" si="0"/>
        <v>44242</v>
      </c>
      <c r="G41" s="131"/>
      <c r="H41" s="262" t="s">
        <v>6557</v>
      </c>
      <c r="I41" s="171" t="s">
        <v>6521</v>
      </c>
      <c r="J41" s="537" t="s">
        <v>167</v>
      </c>
      <c r="K41" s="171" t="s">
        <v>122</v>
      </c>
      <c r="L41" s="178"/>
      <c r="M41" s="118">
        <v>44235</v>
      </c>
      <c r="N41" s="343" t="s">
        <v>6604</v>
      </c>
      <c r="O41" s="14" t="s">
        <v>1128</v>
      </c>
      <c r="P41" s="14" t="s">
        <v>6526</v>
      </c>
      <c r="Q41" s="426">
        <v>1000000000</v>
      </c>
      <c r="R41" s="426" t="s">
        <v>6564</v>
      </c>
      <c r="S41" s="426"/>
      <c r="T41" s="14"/>
      <c r="U41" s="162"/>
      <c r="V41" s="14"/>
      <c r="W41" s="14"/>
      <c r="X41" s="14"/>
    </row>
    <row r="42" spans="1:24" ht="38.25" customHeight="1">
      <c r="A42" s="14">
        <v>26</v>
      </c>
      <c r="B42" s="15">
        <v>44228</v>
      </c>
      <c r="C42" s="155" t="s">
        <v>9</v>
      </c>
      <c r="D42" s="14" t="s">
        <v>23</v>
      </c>
      <c r="E42" s="14" t="s">
        <v>2178</v>
      </c>
      <c r="F42" s="131">
        <f t="shared" si="0"/>
        <v>44242</v>
      </c>
      <c r="G42" s="131"/>
      <c r="H42" s="262" t="s">
        <v>6605</v>
      </c>
      <c r="I42" s="171" t="s">
        <v>6513</v>
      </c>
      <c r="J42" s="171" t="s">
        <v>126</v>
      </c>
      <c r="K42" s="171" t="s">
        <v>122</v>
      </c>
      <c r="L42" s="178" t="s">
        <v>6606</v>
      </c>
      <c r="M42" s="15">
        <v>44242</v>
      </c>
      <c r="N42" s="118" t="s">
        <v>6607</v>
      </c>
      <c r="O42" s="14" t="s">
        <v>23</v>
      </c>
      <c r="P42" s="534" t="s">
        <v>4434</v>
      </c>
      <c r="Q42" s="426">
        <v>1080000000</v>
      </c>
      <c r="R42" s="407">
        <v>0</v>
      </c>
      <c r="S42" s="431" t="s">
        <v>14</v>
      </c>
      <c r="T42" s="14"/>
      <c r="U42" s="162"/>
      <c r="V42" s="14"/>
      <c r="W42" s="14"/>
      <c r="X42" s="14"/>
    </row>
    <row r="43" spans="1:24" ht="38.25" customHeight="1">
      <c r="A43" s="45">
        <v>27</v>
      </c>
      <c r="B43" s="15">
        <v>44228</v>
      </c>
      <c r="C43" s="155" t="s">
        <v>9</v>
      </c>
      <c r="D43" s="14" t="s">
        <v>1128</v>
      </c>
      <c r="E43" s="14" t="s">
        <v>176</v>
      </c>
      <c r="F43" s="131">
        <f t="shared" si="0"/>
        <v>44242</v>
      </c>
      <c r="G43" s="131"/>
      <c r="H43" s="262" t="s">
        <v>6608</v>
      </c>
      <c r="I43" s="171" t="s">
        <v>6513</v>
      </c>
      <c r="J43" s="171" t="s">
        <v>237</v>
      </c>
      <c r="K43" s="171" t="s">
        <v>1047</v>
      </c>
      <c r="L43" s="185" t="s">
        <v>6609</v>
      </c>
      <c r="M43" s="118">
        <v>44243</v>
      </c>
      <c r="N43" s="185" t="s">
        <v>6610</v>
      </c>
      <c r="O43" s="315" t="s">
        <v>1128</v>
      </c>
      <c r="P43" s="444" t="s">
        <v>941</v>
      </c>
      <c r="Q43" s="433">
        <v>214790000</v>
      </c>
      <c r="R43" s="540"/>
      <c r="S43" s="426"/>
      <c r="T43" s="14"/>
      <c r="U43" s="162"/>
      <c r="V43" s="14"/>
      <c r="W43" s="14"/>
      <c r="X43" s="14"/>
    </row>
    <row r="44" spans="1:24" ht="38.25" customHeight="1">
      <c r="A44" s="14">
        <v>28</v>
      </c>
      <c r="B44" s="15">
        <v>44228</v>
      </c>
      <c r="C44" s="155" t="s">
        <v>9</v>
      </c>
      <c r="D44" s="14" t="s">
        <v>1128</v>
      </c>
      <c r="E44" s="14" t="s">
        <v>4196</v>
      </c>
      <c r="F44" s="131">
        <f t="shared" si="0"/>
        <v>44242</v>
      </c>
      <c r="G44" s="131"/>
      <c r="H44" s="262" t="s">
        <v>6608</v>
      </c>
      <c r="I44" s="171" t="s">
        <v>6513</v>
      </c>
      <c r="J44" s="171" t="s">
        <v>237</v>
      </c>
      <c r="K44" s="171" t="s">
        <v>1047</v>
      </c>
      <c r="L44" s="185" t="s">
        <v>6609</v>
      </c>
      <c r="M44" s="118">
        <v>44243</v>
      </c>
      <c r="N44" s="185" t="s">
        <v>6610</v>
      </c>
      <c r="O44" s="113" t="s">
        <v>1128</v>
      </c>
      <c r="P44" s="436" t="s">
        <v>941</v>
      </c>
      <c r="Q44" s="426">
        <v>214790000</v>
      </c>
      <c r="R44" s="540" t="s">
        <v>14</v>
      </c>
      <c r="S44" s="426"/>
      <c r="T44" s="14"/>
      <c r="U44" s="162"/>
      <c r="V44" s="14"/>
      <c r="W44" s="14"/>
      <c r="X44" s="14"/>
    </row>
    <row r="45" spans="1:24" ht="38.25" customHeight="1">
      <c r="A45" s="45">
        <v>29</v>
      </c>
      <c r="B45" s="15">
        <v>44229</v>
      </c>
      <c r="C45" s="155" t="s">
        <v>9</v>
      </c>
      <c r="D45" s="14" t="s">
        <v>23</v>
      </c>
      <c r="E45" s="14" t="s">
        <v>2804</v>
      </c>
      <c r="F45" s="131">
        <f t="shared" si="0"/>
        <v>44243</v>
      </c>
      <c r="G45" s="191" t="s">
        <v>6611</v>
      </c>
      <c r="H45" s="262" t="s">
        <v>6612</v>
      </c>
      <c r="I45" s="171" t="s">
        <v>6513</v>
      </c>
      <c r="J45" s="171" t="s">
        <v>4599</v>
      </c>
      <c r="K45" s="181" t="s">
        <v>6362</v>
      </c>
      <c r="L45" s="178" t="s">
        <v>6613</v>
      </c>
      <c r="M45" s="15" t="s">
        <v>6614</v>
      </c>
      <c r="N45" s="118" t="s">
        <v>6615</v>
      </c>
      <c r="O45" s="14" t="s">
        <v>23</v>
      </c>
      <c r="P45" s="14" t="s">
        <v>6582</v>
      </c>
      <c r="Q45" s="426">
        <v>4597500000</v>
      </c>
      <c r="R45" s="407">
        <v>0</v>
      </c>
      <c r="S45" s="426"/>
      <c r="T45" s="14"/>
      <c r="U45" s="162"/>
      <c r="V45" s="14"/>
      <c r="W45" s="14"/>
      <c r="X45" s="14"/>
    </row>
    <row r="46" spans="1:24" ht="63.75" customHeight="1">
      <c r="A46" s="14">
        <v>30</v>
      </c>
      <c r="B46" s="15">
        <v>44229</v>
      </c>
      <c r="C46" s="155" t="s">
        <v>9</v>
      </c>
      <c r="D46" s="14" t="s">
        <v>27</v>
      </c>
      <c r="E46" s="14" t="s">
        <v>6616</v>
      </c>
      <c r="F46" s="131">
        <f t="shared" si="0"/>
        <v>44243</v>
      </c>
      <c r="G46" s="131"/>
      <c r="H46" s="262" t="s">
        <v>6617</v>
      </c>
      <c r="I46" s="171" t="s">
        <v>6513</v>
      </c>
      <c r="J46" s="171" t="s">
        <v>1182</v>
      </c>
      <c r="K46" s="171" t="s">
        <v>1183</v>
      </c>
      <c r="L46" s="178" t="s">
        <v>6618</v>
      </c>
      <c r="M46" s="15">
        <v>44242</v>
      </c>
      <c r="N46" s="178" t="s">
        <v>6619</v>
      </c>
      <c r="O46" s="171" t="s">
        <v>27</v>
      </c>
      <c r="P46" s="14" t="s">
        <v>4536</v>
      </c>
      <c r="Q46" s="426">
        <v>43000000</v>
      </c>
      <c r="R46" s="426">
        <v>0</v>
      </c>
      <c r="S46" s="426"/>
      <c r="T46" s="14"/>
      <c r="U46" s="162"/>
      <c r="V46" s="14"/>
      <c r="W46" s="14"/>
      <c r="X46" s="14"/>
    </row>
    <row r="47" spans="1:24" ht="38.25" customHeight="1">
      <c r="A47" s="45">
        <v>31</v>
      </c>
      <c r="B47" s="15">
        <v>44229</v>
      </c>
      <c r="C47" s="155" t="s">
        <v>9</v>
      </c>
      <c r="D47" s="14" t="s">
        <v>1128</v>
      </c>
      <c r="E47" s="14" t="s">
        <v>2433</v>
      </c>
      <c r="F47" s="131">
        <f t="shared" si="0"/>
        <v>44243</v>
      </c>
      <c r="G47" s="131"/>
      <c r="H47" s="262" t="s">
        <v>6568</v>
      </c>
      <c r="I47" s="171" t="s">
        <v>6521</v>
      </c>
      <c r="J47" s="171" t="s">
        <v>4599</v>
      </c>
      <c r="K47" s="181" t="s">
        <v>6362</v>
      </c>
      <c r="L47" s="185"/>
      <c r="M47" s="15">
        <v>44236</v>
      </c>
      <c r="N47" s="185" t="s">
        <v>6620</v>
      </c>
      <c r="O47" s="171" t="s">
        <v>1128</v>
      </c>
      <c r="P47" s="361" t="s">
        <v>4536</v>
      </c>
      <c r="Q47" s="426">
        <v>7900000000</v>
      </c>
      <c r="R47" s="571"/>
      <c r="S47" s="426"/>
      <c r="T47" s="14"/>
      <c r="U47" s="162"/>
      <c r="V47" s="14"/>
      <c r="W47" s="14"/>
      <c r="X47" s="14"/>
    </row>
    <row r="48" spans="1:24" ht="38.25" customHeight="1">
      <c r="A48" s="14">
        <v>32</v>
      </c>
      <c r="B48" s="15">
        <v>44229</v>
      </c>
      <c r="C48" s="155" t="s">
        <v>9</v>
      </c>
      <c r="D48" s="14" t="s">
        <v>27</v>
      </c>
      <c r="E48" s="361" t="s">
        <v>6621</v>
      </c>
      <c r="F48" s="131">
        <f t="shared" si="0"/>
        <v>44243</v>
      </c>
      <c r="G48" s="131"/>
      <c r="H48" s="262" t="s">
        <v>1396</v>
      </c>
      <c r="I48" s="171" t="s">
        <v>6512</v>
      </c>
      <c r="J48" s="171" t="s">
        <v>6622</v>
      </c>
      <c r="K48" s="171" t="s">
        <v>6599</v>
      </c>
      <c r="L48" s="178" t="s">
        <v>6623</v>
      </c>
      <c r="M48" s="15">
        <v>44237</v>
      </c>
      <c r="N48" s="178" t="s">
        <v>6624</v>
      </c>
      <c r="O48" s="113" t="s">
        <v>27</v>
      </c>
      <c r="P48" s="14" t="s">
        <v>4536</v>
      </c>
      <c r="Q48" s="426">
        <v>16500000</v>
      </c>
      <c r="R48" s="426" t="s">
        <v>6587</v>
      </c>
      <c r="S48" s="426"/>
      <c r="T48" s="14"/>
      <c r="U48" s="162"/>
      <c r="V48" s="14"/>
      <c r="W48" s="14"/>
      <c r="X48" s="14"/>
    </row>
    <row r="49" spans="1:24" ht="38.25" customHeight="1">
      <c r="A49" s="45">
        <v>33</v>
      </c>
      <c r="B49" s="15">
        <v>44229</v>
      </c>
      <c r="C49" s="155" t="s">
        <v>9</v>
      </c>
      <c r="D49" s="14" t="s">
        <v>1125</v>
      </c>
      <c r="E49" s="361" t="s">
        <v>503</v>
      </c>
      <c r="F49" s="131">
        <f t="shared" ref="F49:F75" si="1">B49+14</f>
        <v>44243</v>
      </c>
      <c r="G49" s="131"/>
      <c r="H49" s="262" t="s">
        <v>6625</v>
      </c>
      <c r="I49" s="171" t="s">
        <v>6513</v>
      </c>
      <c r="J49" s="171" t="s">
        <v>5860</v>
      </c>
      <c r="K49" s="171" t="s">
        <v>6017</v>
      </c>
      <c r="L49" s="333" t="s">
        <v>6626</v>
      </c>
      <c r="M49" s="15">
        <v>44243</v>
      </c>
      <c r="N49" s="178" t="s">
        <v>6627</v>
      </c>
      <c r="O49" s="171" t="s">
        <v>1125</v>
      </c>
      <c r="P49" s="14" t="s">
        <v>4434</v>
      </c>
      <c r="Q49" s="426">
        <v>19500000</v>
      </c>
      <c r="R49" s="426" t="s">
        <v>6595</v>
      </c>
      <c r="S49" s="426"/>
      <c r="T49" s="14"/>
      <c r="U49" s="162"/>
      <c r="V49" s="14"/>
      <c r="W49" s="14"/>
      <c r="X49" s="14"/>
    </row>
    <row r="50" spans="1:24" ht="38.25" customHeight="1">
      <c r="A50" s="14">
        <v>34</v>
      </c>
      <c r="B50" s="15">
        <v>44229</v>
      </c>
      <c r="C50" s="155" t="s">
        <v>9</v>
      </c>
      <c r="D50" s="14" t="s">
        <v>1125</v>
      </c>
      <c r="E50" s="361" t="s">
        <v>503</v>
      </c>
      <c r="F50" s="131">
        <f t="shared" si="1"/>
        <v>44243</v>
      </c>
      <c r="G50" s="131"/>
      <c r="H50" s="262" t="s">
        <v>6628</v>
      </c>
      <c r="I50" s="171" t="s">
        <v>6517</v>
      </c>
      <c r="J50" s="171" t="s">
        <v>2254</v>
      </c>
      <c r="K50" s="171" t="s">
        <v>6579</v>
      </c>
      <c r="L50" s="178"/>
      <c r="M50" s="15">
        <v>44237</v>
      </c>
      <c r="N50" s="178" t="s">
        <v>1205</v>
      </c>
      <c r="O50" s="171" t="s">
        <v>1125</v>
      </c>
      <c r="P50" s="14" t="s">
        <v>4477</v>
      </c>
      <c r="Q50" s="426"/>
      <c r="R50" s="426">
        <v>0</v>
      </c>
      <c r="S50" s="426"/>
      <c r="T50" s="14"/>
      <c r="U50" s="162"/>
      <c r="V50" s="14"/>
      <c r="W50" s="14"/>
      <c r="X50" s="14"/>
    </row>
    <row r="51" spans="1:24" ht="38.25" customHeight="1">
      <c r="A51" s="45">
        <v>35</v>
      </c>
      <c r="B51" s="15">
        <v>44229</v>
      </c>
      <c r="C51" s="155" t="s">
        <v>9</v>
      </c>
      <c r="D51" s="14" t="s">
        <v>23</v>
      </c>
      <c r="E51" s="361" t="s">
        <v>6583</v>
      </c>
      <c r="F51" s="131">
        <f t="shared" si="1"/>
        <v>44243</v>
      </c>
      <c r="G51" s="131"/>
      <c r="H51" s="262" t="s">
        <v>6629</v>
      </c>
      <c r="I51" s="171" t="s">
        <v>6516</v>
      </c>
      <c r="J51" s="171" t="s">
        <v>6585</v>
      </c>
      <c r="K51" s="171" t="s">
        <v>6579</v>
      </c>
      <c r="L51" s="178" t="s">
        <v>354</v>
      </c>
      <c r="M51" s="15">
        <v>44236</v>
      </c>
      <c r="N51" s="118" t="s">
        <v>6630</v>
      </c>
      <c r="O51" s="14" t="s">
        <v>23</v>
      </c>
      <c r="P51" s="71" t="s">
        <v>4536</v>
      </c>
      <c r="Q51" s="426">
        <v>40608000</v>
      </c>
      <c r="R51" s="407" t="s">
        <v>6587</v>
      </c>
      <c r="S51" s="426"/>
      <c r="T51" s="14"/>
      <c r="U51" s="162"/>
      <c r="V51" s="14"/>
      <c r="W51" s="14"/>
      <c r="X51" s="14"/>
    </row>
    <row r="52" spans="1:24" ht="51" customHeight="1">
      <c r="A52" s="14">
        <v>36</v>
      </c>
      <c r="B52" s="15">
        <v>44229</v>
      </c>
      <c r="C52" s="155" t="s">
        <v>9</v>
      </c>
      <c r="D52" s="14" t="s">
        <v>23</v>
      </c>
      <c r="E52" s="14" t="s">
        <v>176</v>
      </c>
      <c r="F52" s="131">
        <f t="shared" si="1"/>
        <v>44243</v>
      </c>
      <c r="G52" s="131"/>
      <c r="H52" s="262" t="s">
        <v>6631</v>
      </c>
      <c r="I52" s="171" t="s">
        <v>6513</v>
      </c>
      <c r="J52" s="171" t="s">
        <v>126</v>
      </c>
      <c r="K52" s="171" t="s">
        <v>122</v>
      </c>
      <c r="L52" s="178" t="s">
        <v>6632</v>
      </c>
      <c r="M52" s="15">
        <v>44243</v>
      </c>
      <c r="N52" s="118" t="s">
        <v>6633</v>
      </c>
      <c r="O52" s="14" t="s">
        <v>23</v>
      </c>
      <c r="P52" s="427" t="s">
        <v>4434</v>
      </c>
      <c r="Q52" s="426">
        <v>381653100</v>
      </c>
      <c r="R52" s="407" t="s">
        <v>6595</v>
      </c>
      <c r="S52" s="431" t="s">
        <v>14</v>
      </c>
      <c r="T52" s="14"/>
      <c r="U52" s="162"/>
      <c r="V52" s="14"/>
      <c r="W52" s="14"/>
      <c r="X52" s="14"/>
    </row>
    <row r="53" spans="1:24" ht="51" customHeight="1">
      <c r="A53" s="45">
        <v>37</v>
      </c>
      <c r="B53" s="15">
        <v>44230</v>
      </c>
      <c r="C53" s="155" t="s">
        <v>9</v>
      </c>
      <c r="D53" s="14" t="s">
        <v>23</v>
      </c>
      <c r="E53" s="14" t="s">
        <v>912</v>
      </c>
      <c r="F53" s="131">
        <f t="shared" si="1"/>
        <v>44244</v>
      </c>
      <c r="G53" s="131"/>
      <c r="H53" s="262" t="s">
        <v>6634</v>
      </c>
      <c r="I53" s="171" t="s">
        <v>6512</v>
      </c>
      <c r="J53" s="537" t="s">
        <v>167</v>
      </c>
      <c r="K53" s="171" t="s">
        <v>122</v>
      </c>
      <c r="L53" s="185" t="s">
        <v>6635</v>
      </c>
      <c r="M53" s="15" t="s">
        <v>6636</v>
      </c>
      <c r="N53" s="118" t="s">
        <v>6637</v>
      </c>
      <c r="O53" s="14" t="s">
        <v>23</v>
      </c>
      <c r="P53" s="427" t="s">
        <v>4434</v>
      </c>
      <c r="Q53" s="426">
        <v>60500000</v>
      </c>
      <c r="R53" s="407" t="s">
        <v>6587</v>
      </c>
      <c r="S53" s="426"/>
      <c r="T53" s="14"/>
      <c r="U53" s="162"/>
      <c r="V53" s="14"/>
      <c r="W53" s="14"/>
      <c r="X53" s="14"/>
    </row>
    <row r="54" spans="1:24" ht="38.25" customHeight="1">
      <c r="A54" s="14">
        <v>38</v>
      </c>
      <c r="B54" s="15">
        <v>44231</v>
      </c>
      <c r="C54" s="155" t="s">
        <v>9</v>
      </c>
      <c r="D54" s="14" t="s">
        <v>27</v>
      </c>
      <c r="E54" s="14" t="s">
        <v>6638</v>
      </c>
      <c r="F54" s="131">
        <f t="shared" si="1"/>
        <v>44245</v>
      </c>
      <c r="G54" s="131"/>
      <c r="H54" s="262" t="s">
        <v>6639</v>
      </c>
      <c r="I54" s="171" t="s">
        <v>6521</v>
      </c>
      <c r="J54" s="171" t="s">
        <v>557</v>
      </c>
      <c r="K54" s="171" t="s">
        <v>6462</v>
      </c>
      <c r="L54" s="178"/>
      <c r="M54" s="15">
        <v>44236</v>
      </c>
      <c r="N54" s="113" t="s">
        <v>6640</v>
      </c>
      <c r="O54" s="171" t="s">
        <v>27</v>
      </c>
      <c r="P54" s="14" t="s">
        <v>6465</v>
      </c>
      <c r="Q54" s="426">
        <v>527621802</v>
      </c>
      <c r="R54" s="438" t="s">
        <v>6595</v>
      </c>
      <c r="S54" s="426"/>
      <c r="T54" s="14"/>
      <c r="U54" s="162"/>
      <c r="V54" s="14"/>
      <c r="W54" s="14"/>
      <c r="X54" s="14"/>
    </row>
    <row r="55" spans="1:24" ht="25.5" customHeight="1">
      <c r="A55" s="45">
        <v>39</v>
      </c>
      <c r="B55" s="15">
        <v>44230</v>
      </c>
      <c r="C55" s="155" t="s">
        <v>9</v>
      </c>
      <c r="D55" s="14" t="s">
        <v>23</v>
      </c>
      <c r="E55" s="14" t="s">
        <v>901</v>
      </c>
      <c r="F55" s="131">
        <f t="shared" si="1"/>
        <v>44244</v>
      </c>
      <c r="G55" s="131"/>
      <c r="H55" s="262" t="s">
        <v>6641</v>
      </c>
      <c r="I55" s="171" t="s">
        <v>6513</v>
      </c>
      <c r="J55" s="259" t="s">
        <v>126</v>
      </c>
      <c r="K55" s="259" t="s">
        <v>122</v>
      </c>
      <c r="L55" s="178" t="s">
        <v>6642</v>
      </c>
      <c r="M55" s="15" t="s">
        <v>6636</v>
      </c>
      <c r="N55" s="118" t="s">
        <v>6643</v>
      </c>
      <c r="O55" s="14" t="s">
        <v>23</v>
      </c>
      <c r="P55" s="427" t="s">
        <v>4434</v>
      </c>
      <c r="Q55" s="426">
        <v>125268025</v>
      </c>
      <c r="R55" s="407" t="s">
        <v>6595</v>
      </c>
      <c r="S55" s="439" t="s">
        <v>14</v>
      </c>
      <c r="T55" s="14"/>
      <c r="U55" s="162"/>
      <c r="V55" s="14"/>
      <c r="W55" s="14"/>
      <c r="X55" s="14"/>
    </row>
    <row r="56" spans="1:24" ht="38.25" customHeight="1">
      <c r="A56" s="14">
        <v>40</v>
      </c>
      <c r="B56" s="15">
        <v>44230</v>
      </c>
      <c r="C56" s="155" t="s">
        <v>9</v>
      </c>
      <c r="D56" s="14" t="s">
        <v>1125</v>
      </c>
      <c r="E56" s="14" t="s">
        <v>6644</v>
      </c>
      <c r="F56" s="131">
        <f t="shared" si="1"/>
        <v>44244</v>
      </c>
      <c r="G56" s="131"/>
      <c r="H56" s="262" t="s">
        <v>6645</v>
      </c>
      <c r="I56" s="171" t="s">
        <v>6513</v>
      </c>
      <c r="J56" s="171" t="s">
        <v>1801</v>
      </c>
      <c r="K56" s="171" t="s">
        <v>6646</v>
      </c>
      <c r="L56" s="333" t="s">
        <v>6647</v>
      </c>
      <c r="M56" s="15">
        <v>44244</v>
      </c>
      <c r="N56" s="113" t="s">
        <v>6648</v>
      </c>
      <c r="O56" s="171" t="s">
        <v>1125</v>
      </c>
      <c r="P56" s="192" t="s">
        <v>4434</v>
      </c>
      <c r="Q56" s="426">
        <v>306000000</v>
      </c>
      <c r="R56" s="426">
        <v>0</v>
      </c>
      <c r="S56" s="426"/>
      <c r="T56" s="14"/>
      <c r="U56" s="162"/>
      <c r="V56" s="14"/>
      <c r="W56" s="14"/>
      <c r="X56" s="14"/>
    </row>
    <row r="57" spans="1:24" ht="51" customHeight="1">
      <c r="A57" s="45">
        <v>41</v>
      </c>
      <c r="B57" s="15">
        <v>44231</v>
      </c>
      <c r="C57" s="155" t="s">
        <v>9</v>
      </c>
      <c r="D57" s="14" t="s">
        <v>1125</v>
      </c>
      <c r="E57" s="14" t="s">
        <v>2887</v>
      </c>
      <c r="F57" s="131">
        <f t="shared" si="1"/>
        <v>44245</v>
      </c>
      <c r="G57" s="131"/>
      <c r="H57" s="262" t="s">
        <v>6649</v>
      </c>
      <c r="I57" s="171" t="s">
        <v>6513</v>
      </c>
      <c r="J57" s="171" t="s">
        <v>162</v>
      </c>
      <c r="K57" s="189" t="s">
        <v>6531</v>
      </c>
      <c r="L57" s="333" t="s">
        <v>6650</v>
      </c>
      <c r="M57" s="15">
        <v>44245</v>
      </c>
      <c r="N57" s="113" t="s">
        <v>6651</v>
      </c>
      <c r="O57" s="171" t="s">
        <v>1125</v>
      </c>
      <c r="P57" s="14" t="s">
        <v>6582</v>
      </c>
      <c r="Q57" s="426">
        <v>1000000000</v>
      </c>
      <c r="R57" s="426">
        <v>0</v>
      </c>
      <c r="S57" s="426"/>
      <c r="T57" s="14"/>
      <c r="U57" s="162"/>
      <c r="V57" s="14"/>
      <c r="W57" s="14"/>
      <c r="X57" s="14"/>
    </row>
    <row r="58" spans="1:24" ht="25.5" customHeight="1">
      <c r="A58" s="14">
        <v>42</v>
      </c>
      <c r="B58" s="15">
        <v>44231</v>
      </c>
      <c r="C58" s="155" t="s">
        <v>9</v>
      </c>
      <c r="D58" s="14" t="s">
        <v>23</v>
      </c>
      <c r="E58" s="14" t="s">
        <v>6652</v>
      </c>
      <c r="F58" s="131">
        <f t="shared" si="1"/>
        <v>44245</v>
      </c>
      <c r="G58" s="131"/>
      <c r="H58" s="262" t="s">
        <v>6653</v>
      </c>
      <c r="I58" s="171" t="s">
        <v>6517</v>
      </c>
      <c r="J58" s="537" t="s">
        <v>167</v>
      </c>
      <c r="K58" s="171" t="s">
        <v>122</v>
      </c>
      <c r="L58" s="178" t="s">
        <v>354</v>
      </c>
      <c r="M58" s="15" t="s">
        <v>6654</v>
      </c>
      <c r="N58" s="118" t="s">
        <v>6655</v>
      </c>
      <c r="O58" s="14" t="s">
        <v>23</v>
      </c>
      <c r="P58" s="71" t="s">
        <v>4434</v>
      </c>
      <c r="Q58" s="426">
        <v>2074907853</v>
      </c>
      <c r="R58" s="407">
        <v>0</v>
      </c>
      <c r="S58" s="426"/>
      <c r="T58" s="14"/>
      <c r="U58" s="162"/>
      <c r="V58" s="14"/>
      <c r="W58" s="14"/>
      <c r="X58" s="14"/>
    </row>
    <row r="59" spans="1:24" ht="63.75" customHeight="1">
      <c r="A59" s="45">
        <v>43</v>
      </c>
      <c r="B59" s="15">
        <v>44232</v>
      </c>
      <c r="C59" s="155" t="s">
        <v>9</v>
      </c>
      <c r="D59" s="14" t="s">
        <v>27</v>
      </c>
      <c r="E59" s="14" t="s">
        <v>163</v>
      </c>
      <c r="F59" s="131">
        <f t="shared" si="1"/>
        <v>44246</v>
      </c>
      <c r="G59" s="131"/>
      <c r="H59" s="262" t="s">
        <v>6656</v>
      </c>
      <c r="I59" s="171" t="s">
        <v>6513</v>
      </c>
      <c r="J59" s="171" t="s">
        <v>1225</v>
      </c>
      <c r="K59" s="171" t="s">
        <v>6657</v>
      </c>
      <c r="L59" s="178" t="s">
        <v>6658</v>
      </c>
      <c r="M59" s="15">
        <v>44243</v>
      </c>
      <c r="N59" s="113" t="s">
        <v>6659</v>
      </c>
      <c r="O59" s="171" t="s">
        <v>27</v>
      </c>
      <c r="P59" s="14" t="s">
        <v>4536</v>
      </c>
      <c r="Q59" s="426">
        <f>19843000+35639000</f>
        <v>55482000</v>
      </c>
      <c r="R59" s="426">
        <v>0</v>
      </c>
      <c r="S59" s="426"/>
      <c r="T59" s="14"/>
      <c r="U59" s="162"/>
      <c r="V59" s="14"/>
      <c r="W59" s="14"/>
      <c r="X59" s="14"/>
    </row>
    <row r="60" spans="1:24" ht="63.75" customHeight="1">
      <c r="A60" s="14">
        <v>44</v>
      </c>
      <c r="B60" s="15">
        <v>44232</v>
      </c>
      <c r="C60" s="155" t="s">
        <v>9</v>
      </c>
      <c r="D60" s="14" t="s">
        <v>27</v>
      </c>
      <c r="E60" s="361" t="s">
        <v>1607</v>
      </c>
      <c r="F60" s="131">
        <f t="shared" si="1"/>
        <v>44246</v>
      </c>
      <c r="G60" s="131"/>
      <c r="H60" s="262" t="s">
        <v>6660</v>
      </c>
      <c r="I60" s="171" t="s">
        <v>6516</v>
      </c>
      <c r="J60" s="171" t="s">
        <v>1225</v>
      </c>
      <c r="K60" s="171" t="s">
        <v>6657</v>
      </c>
      <c r="L60" s="178"/>
      <c r="M60" s="15">
        <v>44237</v>
      </c>
      <c r="N60" s="178" t="s">
        <v>6661</v>
      </c>
      <c r="O60" s="171" t="s">
        <v>27</v>
      </c>
      <c r="P60" s="14" t="s">
        <v>4536</v>
      </c>
      <c r="Q60" s="426">
        <v>127560210</v>
      </c>
      <c r="R60" s="426">
        <v>0</v>
      </c>
      <c r="S60" s="426"/>
      <c r="T60" s="14"/>
      <c r="U60" s="162"/>
      <c r="V60" s="14"/>
      <c r="W60" s="14"/>
      <c r="X60" s="14"/>
    </row>
    <row r="61" spans="1:24" ht="51" customHeight="1">
      <c r="A61" s="45">
        <v>45</v>
      </c>
      <c r="B61" s="15">
        <v>44232</v>
      </c>
      <c r="C61" s="155" t="s">
        <v>9</v>
      </c>
      <c r="D61" s="14" t="s">
        <v>23</v>
      </c>
      <c r="E61" s="361" t="s">
        <v>355</v>
      </c>
      <c r="F61" s="131">
        <f t="shared" si="1"/>
        <v>44246</v>
      </c>
      <c r="G61" s="131"/>
      <c r="H61" s="262" t="s">
        <v>6631</v>
      </c>
      <c r="I61" s="171" t="s">
        <v>6513</v>
      </c>
      <c r="J61" s="171" t="s">
        <v>126</v>
      </c>
      <c r="K61" s="171" t="s">
        <v>122</v>
      </c>
      <c r="L61" s="178" t="s">
        <v>6632</v>
      </c>
      <c r="M61" s="15">
        <v>44243</v>
      </c>
      <c r="N61" s="118" t="s">
        <v>6633</v>
      </c>
      <c r="O61" s="14" t="s">
        <v>23</v>
      </c>
      <c r="P61" s="427" t="s">
        <v>4434</v>
      </c>
      <c r="Q61" s="426">
        <v>381653100</v>
      </c>
      <c r="R61" s="407" t="s">
        <v>6595</v>
      </c>
      <c r="S61" s="431" t="s">
        <v>14</v>
      </c>
      <c r="T61" s="14"/>
      <c r="U61" s="162"/>
      <c r="V61" s="14"/>
      <c r="W61" s="14"/>
      <c r="X61" s="14"/>
    </row>
    <row r="62" spans="1:24" ht="63.75" customHeight="1">
      <c r="A62" s="14">
        <v>46</v>
      </c>
      <c r="B62" s="15">
        <v>44232</v>
      </c>
      <c r="C62" s="155" t="s">
        <v>9</v>
      </c>
      <c r="D62" s="14" t="s">
        <v>1125</v>
      </c>
      <c r="E62" s="361" t="s">
        <v>377</v>
      </c>
      <c r="F62" s="131">
        <f t="shared" si="1"/>
        <v>44246</v>
      </c>
      <c r="G62" s="131"/>
      <c r="H62" s="262" t="s">
        <v>6662</v>
      </c>
      <c r="I62" s="171" t="s">
        <v>6521</v>
      </c>
      <c r="J62" s="171" t="s">
        <v>6663</v>
      </c>
      <c r="K62" s="171" t="s">
        <v>6017</v>
      </c>
      <c r="L62" s="178"/>
      <c r="M62" s="15"/>
      <c r="N62" s="178"/>
      <c r="O62" s="171" t="s">
        <v>1125</v>
      </c>
      <c r="P62" s="14"/>
      <c r="Q62" s="426"/>
      <c r="R62" s="426" t="s">
        <v>6595</v>
      </c>
      <c r="S62" s="426"/>
      <c r="T62" s="14"/>
      <c r="U62" s="162"/>
      <c r="V62" s="14"/>
      <c r="W62" s="14"/>
      <c r="X62" s="14"/>
    </row>
    <row r="63" spans="1:24" ht="25.5" customHeight="1">
      <c r="A63" s="45">
        <v>47</v>
      </c>
      <c r="B63" s="15">
        <v>44235</v>
      </c>
      <c r="C63" s="155" t="s">
        <v>9</v>
      </c>
      <c r="D63" s="14" t="s">
        <v>1128</v>
      </c>
      <c r="E63" s="14" t="s">
        <v>6664</v>
      </c>
      <c r="F63" s="131">
        <f t="shared" si="1"/>
        <v>44249</v>
      </c>
      <c r="G63" s="131"/>
      <c r="H63" s="262" t="s">
        <v>6665</v>
      </c>
      <c r="I63" s="171" t="s">
        <v>6514</v>
      </c>
      <c r="J63" s="171" t="s">
        <v>126</v>
      </c>
      <c r="K63" s="171" t="s">
        <v>122</v>
      </c>
      <c r="L63" s="178" t="s">
        <v>151</v>
      </c>
      <c r="M63" s="118">
        <v>44249</v>
      </c>
      <c r="N63" s="178" t="s">
        <v>168</v>
      </c>
      <c r="O63" s="178" t="s">
        <v>1128</v>
      </c>
      <c r="P63" s="71" t="s">
        <v>4434</v>
      </c>
      <c r="Q63" s="426">
        <v>850336600</v>
      </c>
      <c r="R63" s="426" t="s">
        <v>6595</v>
      </c>
      <c r="S63" s="426"/>
      <c r="T63" s="14"/>
      <c r="U63" s="162"/>
      <c r="V63" s="14"/>
      <c r="W63" s="14"/>
      <c r="X63" s="14"/>
    </row>
    <row r="64" spans="1:24" ht="25.5" customHeight="1">
      <c r="A64" s="14">
        <v>48</v>
      </c>
      <c r="B64" s="15">
        <v>44236</v>
      </c>
      <c r="C64" s="155" t="s">
        <v>9</v>
      </c>
      <c r="D64" s="14" t="s">
        <v>27</v>
      </c>
      <c r="E64" s="361" t="s">
        <v>6666</v>
      </c>
      <c r="F64" s="131">
        <f t="shared" si="1"/>
        <v>44250</v>
      </c>
      <c r="G64" s="131"/>
      <c r="H64" s="262" t="s">
        <v>6667</v>
      </c>
      <c r="I64" s="171" t="s">
        <v>6516</v>
      </c>
      <c r="J64" s="171" t="s">
        <v>126</v>
      </c>
      <c r="K64" s="171" t="s">
        <v>122</v>
      </c>
      <c r="L64" s="178"/>
      <c r="M64" s="15">
        <v>44244</v>
      </c>
      <c r="N64" s="178" t="s">
        <v>6668</v>
      </c>
      <c r="O64" s="171" t="s">
        <v>27</v>
      </c>
      <c r="P64" s="14" t="s">
        <v>4434</v>
      </c>
      <c r="Q64" s="426">
        <v>209000000</v>
      </c>
      <c r="R64" s="426" t="s">
        <v>6595</v>
      </c>
      <c r="S64" s="426"/>
      <c r="T64" s="14"/>
      <c r="U64" s="162"/>
      <c r="V64" s="14"/>
      <c r="W64" s="14"/>
      <c r="X64" s="14"/>
    </row>
    <row r="65" spans="1:24" ht="25.5" customHeight="1">
      <c r="A65" s="45">
        <v>49</v>
      </c>
      <c r="B65" s="15">
        <v>44236</v>
      </c>
      <c r="C65" s="155" t="s">
        <v>9</v>
      </c>
      <c r="D65" s="14" t="s">
        <v>1125</v>
      </c>
      <c r="E65" s="14" t="s">
        <v>3948</v>
      </c>
      <c r="F65" s="131">
        <f t="shared" si="1"/>
        <v>44250</v>
      </c>
      <c r="G65" s="131"/>
      <c r="H65" s="262" t="s">
        <v>6181</v>
      </c>
      <c r="I65" s="171" t="s">
        <v>6513</v>
      </c>
      <c r="J65" s="171" t="s">
        <v>126</v>
      </c>
      <c r="K65" s="171" t="s">
        <v>122</v>
      </c>
      <c r="L65" s="333" t="s">
        <v>6669</v>
      </c>
      <c r="M65" s="399">
        <v>43880</v>
      </c>
      <c r="N65" s="378" t="s">
        <v>6670</v>
      </c>
      <c r="O65" s="171" t="s">
        <v>1125</v>
      </c>
      <c r="P65" s="427" t="s">
        <v>4434</v>
      </c>
      <c r="Q65" s="426">
        <v>673860000</v>
      </c>
      <c r="R65" s="426" t="s">
        <v>6595</v>
      </c>
      <c r="S65" s="426" t="s">
        <v>14</v>
      </c>
      <c r="T65" s="14"/>
      <c r="U65" s="162"/>
      <c r="V65" s="14"/>
      <c r="W65" s="14"/>
      <c r="X65" s="14"/>
    </row>
    <row r="66" spans="1:24" ht="63.75" customHeight="1">
      <c r="A66" s="14">
        <v>50</v>
      </c>
      <c r="B66" s="15">
        <v>44236</v>
      </c>
      <c r="C66" s="155" t="s">
        <v>9</v>
      </c>
      <c r="D66" s="14" t="s">
        <v>23</v>
      </c>
      <c r="E66" s="14" t="s">
        <v>6671</v>
      </c>
      <c r="F66" s="131">
        <f t="shared" si="1"/>
        <v>44250</v>
      </c>
      <c r="G66" s="131"/>
      <c r="H66" s="262" t="s">
        <v>6672</v>
      </c>
      <c r="I66" s="171" t="s">
        <v>6516</v>
      </c>
      <c r="J66" s="171" t="s">
        <v>6673</v>
      </c>
      <c r="K66" s="171" t="s">
        <v>6674</v>
      </c>
      <c r="L66" s="178" t="s">
        <v>354</v>
      </c>
      <c r="M66" s="15" t="s">
        <v>6636</v>
      </c>
      <c r="N66" s="118" t="s">
        <v>6675</v>
      </c>
      <c r="O66" s="14" t="s">
        <v>23</v>
      </c>
      <c r="P66" s="71" t="s">
        <v>4536</v>
      </c>
      <c r="Q66" s="426">
        <v>1649564000</v>
      </c>
      <c r="R66" s="407" t="s">
        <v>6595</v>
      </c>
      <c r="S66" s="426"/>
      <c r="T66" s="14"/>
      <c r="U66" s="162"/>
      <c r="V66" s="14"/>
      <c r="W66" s="14"/>
      <c r="X66" s="14"/>
    </row>
    <row r="67" spans="1:24" ht="25.5" customHeight="1">
      <c r="A67" s="45">
        <v>51</v>
      </c>
      <c r="B67" s="15">
        <v>44237</v>
      </c>
      <c r="C67" s="155" t="s">
        <v>9</v>
      </c>
      <c r="D67" s="14" t="s">
        <v>27</v>
      </c>
      <c r="E67" s="14" t="s">
        <v>462</v>
      </c>
      <c r="F67" s="131">
        <f t="shared" si="1"/>
        <v>44251</v>
      </c>
      <c r="G67" s="131"/>
      <c r="H67" s="275" t="s">
        <v>6542</v>
      </c>
      <c r="I67" s="171" t="s">
        <v>6514</v>
      </c>
      <c r="J67" s="171" t="s">
        <v>1182</v>
      </c>
      <c r="K67" s="171" t="s">
        <v>1183</v>
      </c>
      <c r="L67" s="185" t="s">
        <v>6676</v>
      </c>
      <c r="M67" s="118">
        <v>44246</v>
      </c>
      <c r="N67" s="185" t="s">
        <v>4490</v>
      </c>
      <c r="O67" s="113" t="s">
        <v>27</v>
      </c>
      <c r="P67" s="14" t="s">
        <v>4536</v>
      </c>
      <c r="Q67" s="426">
        <v>1200000000</v>
      </c>
      <c r="R67" s="426" t="s">
        <v>6587</v>
      </c>
      <c r="S67" s="426"/>
      <c r="T67" s="14"/>
      <c r="U67" s="162"/>
      <c r="V67" s="14"/>
      <c r="W67" s="14"/>
      <c r="X67" s="14"/>
    </row>
    <row r="68" spans="1:24" ht="25.5" customHeight="1">
      <c r="A68" s="14">
        <v>52</v>
      </c>
      <c r="B68" s="15">
        <v>44238</v>
      </c>
      <c r="C68" s="155" t="s">
        <v>9</v>
      </c>
      <c r="D68" s="14" t="s">
        <v>27</v>
      </c>
      <c r="E68" s="14" t="s">
        <v>6638</v>
      </c>
      <c r="F68" s="131">
        <f t="shared" si="1"/>
        <v>44252</v>
      </c>
      <c r="G68" s="131"/>
      <c r="H68" s="262" t="s">
        <v>6677</v>
      </c>
      <c r="I68" s="171" t="s">
        <v>6521</v>
      </c>
      <c r="J68" s="171" t="s">
        <v>557</v>
      </c>
      <c r="K68" s="171" t="s">
        <v>6462</v>
      </c>
      <c r="L68" s="178"/>
      <c r="M68" s="15">
        <v>44245</v>
      </c>
      <c r="N68" s="178" t="s">
        <v>6678</v>
      </c>
      <c r="O68" s="171" t="s">
        <v>27</v>
      </c>
      <c r="P68" s="14" t="s">
        <v>6465</v>
      </c>
      <c r="Q68" s="426">
        <v>527621802</v>
      </c>
      <c r="R68" s="438">
        <v>0</v>
      </c>
      <c r="S68" s="426"/>
      <c r="T68" s="14"/>
      <c r="U68" s="162"/>
      <c r="V68" s="14"/>
      <c r="W68" s="14"/>
      <c r="X68" s="14"/>
    </row>
    <row r="69" spans="1:24" ht="38.25" customHeight="1">
      <c r="A69" s="45">
        <v>53</v>
      </c>
      <c r="B69" s="15">
        <v>44238</v>
      </c>
      <c r="C69" s="155" t="s">
        <v>9</v>
      </c>
      <c r="D69" s="14" t="s">
        <v>15</v>
      </c>
      <c r="E69" s="14" t="s">
        <v>6679</v>
      </c>
      <c r="F69" s="131">
        <f t="shared" si="1"/>
        <v>44252</v>
      </c>
      <c r="H69" s="342" t="s">
        <v>6680</v>
      </c>
      <c r="I69" s="171" t="s">
        <v>6516</v>
      </c>
      <c r="J69" s="342" t="s">
        <v>6681</v>
      </c>
      <c r="K69" s="171" t="s">
        <v>1243</v>
      </c>
      <c r="L69" s="98">
        <v>0</v>
      </c>
      <c r="M69" s="15">
        <v>44245</v>
      </c>
      <c r="N69" s="178" t="s">
        <v>6682</v>
      </c>
      <c r="O69" s="171" t="s">
        <v>15</v>
      </c>
      <c r="P69" s="98">
        <v>0</v>
      </c>
      <c r="Q69" s="426">
        <v>0</v>
      </c>
      <c r="R69" s="98">
        <v>0</v>
      </c>
      <c r="S69" s="98"/>
      <c r="T69" s="14"/>
      <c r="U69" s="162"/>
      <c r="V69" s="14"/>
      <c r="W69" s="14"/>
      <c r="X69" s="14"/>
    </row>
    <row r="70" spans="1:24" ht="25.5" customHeight="1">
      <c r="A70" s="14">
        <v>54</v>
      </c>
      <c r="B70" s="15">
        <v>44243</v>
      </c>
      <c r="C70" s="155" t="s">
        <v>9</v>
      </c>
      <c r="D70" s="14" t="s">
        <v>1128</v>
      </c>
      <c r="E70" s="361" t="s">
        <v>1159</v>
      </c>
      <c r="F70" s="131">
        <f t="shared" si="1"/>
        <v>44257</v>
      </c>
      <c r="G70" s="131"/>
      <c r="H70" s="262" t="s">
        <v>6557</v>
      </c>
      <c r="I70" s="171" t="s">
        <v>6521</v>
      </c>
      <c r="J70" s="537" t="s">
        <v>167</v>
      </c>
      <c r="K70" s="171" t="s">
        <v>122</v>
      </c>
      <c r="L70" s="178"/>
      <c r="M70" s="399">
        <v>44250</v>
      </c>
      <c r="N70" s="178" t="s">
        <v>6683</v>
      </c>
      <c r="O70" s="14" t="s">
        <v>1128</v>
      </c>
      <c r="P70" s="14" t="s">
        <v>6526</v>
      </c>
      <c r="Q70" s="426">
        <v>1000000000</v>
      </c>
      <c r="R70" s="571"/>
      <c r="S70" s="426"/>
      <c r="T70" s="14"/>
      <c r="U70" s="162"/>
      <c r="V70" s="14"/>
      <c r="W70" s="14"/>
      <c r="X70" s="14"/>
    </row>
    <row r="71" spans="1:24" ht="25.5" customHeight="1">
      <c r="A71" s="45">
        <v>55</v>
      </c>
      <c r="B71" s="15">
        <v>44244</v>
      </c>
      <c r="C71" s="155" t="s">
        <v>9</v>
      </c>
      <c r="D71" s="14" t="s">
        <v>1125</v>
      </c>
      <c r="E71" s="361" t="s">
        <v>6684</v>
      </c>
      <c r="F71" s="131">
        <f t="shared" si="1"/>
        <v>44258</v>
      </c>
      <c r="G71" s="131"/>
      <c r="H71" s="262" t="s">
        <v>6685</v>
      </c>
      <c r="I71" s="171" t="s">
        <v>6515</v>
      </c>
      <c r="J71" s="171" t="s">
        <v>126</v>
      </c>
      <c r="K71" s="171" t="s">
        <v>122</v>
      </c>
      <c r="L71" s="185"/>
      <c r="M71" s="15"/>
      <c r="N71" s="178" t="s">
        <v>6686</v>
      </c>
      <c r="O71" s="14" t="s">
        <v>1125</v>
      </c>
      <c r="P71" s="14"/>
      <c r="Q71" s="426"/>
      <c r="R71" s="426" t="s">
        <v>6564</v>
      </c>
      <c r="S71" s="426"/>
      <c r="T71" s="14"/>
      <c r="U71" s="162"/>
      <c r="V71" s="14"/>
      <c r="W71" s="14"/>
      <c r="X71" s="14"/>
    </row>
    <row r="72" spans="1:24" ht="63.75" customHeight="1">
      <c r="A72" s="14">
        <v>56</v>
      </c>
      <c r="B72" s="15">
        <v>44244</v>
      </c>
      <c r="C72" s="155" t="s">
        <v>9</v>
      </c>
      <c r="D72" s="14" t="s">
        <v>1128</v>
      </c>
      <c r="E72" s="14" t="s">
        <v>1607</v>
      </c>
      <c r="F72" s="131">
        <f t="shared" si="1"/>
        <v>44258</v>
      </c>
      <c r="G72" s="131"/>
      <c r="H72" s="262" t="s">
        <v>6660</v>
      </c>
      <c r="I72" s="171" t="s">
        <v>6521</v>
      </c>
      <c r="J72" s="171" t="s">
        <v>1225</v>
      </c>
      <c r="K72" s="171" t="s">
        <v>6657</v>
      </c>
      <c r="L72" s="178"/>
      <c r="M72" s="15">
        <v>44249</v>
      </c>
      <c r="N72" s="178" t="s">
        <v>6686</v>
      </c>
      <c r="O72" s="14" t="s">
        <v>1128</v>
      </c>
      <c r="P72" s="14" t="s">
        <v>4536</v>
      </c>
      <c r="Q72" s="426">
        <v>848588615</v>
      </c>
      <c r="R72" s="571"/>
      <c r="S72" s="426"/>
      <c r="T72" s="14"/>
      <c r="U72" s="162"/>
      <c r="V72" s="14"/>
      <c r="W72" s="14"/>
      <c r="X72" s="14"/>
    </row>
    <row r="73" spans="1:24" ht="25.5" customHeight="1">
      <c r="A73" s="45">
        <v>57</v>
      </c>
      <c r="B73" s="15">
        <v>44245</v>
      </c>
      <c r="C73" s="155" t="s">
        <v>9</v>
      </c>
      <c r="D73" s="14" t="s">
        <v>1128</v>
      </c>
      <c r="E73" s="361" t="s">
        <v>189</v>
      </c>
      <c r="F73" s="131">
        <f t="shared" si="1"/>
        <v>44259</v>
      </c>
      <c r="G73" s="131"/>
      <c r="H73" s="262" t="s">
        <v>6687</v>
      </c>
      <c r="I73" s="171" t="s">
        <v>6514</v>
      </c>
      <c r="J73" s="171" t="s">
        <v>126</v>
      </c>
      <c r="K73" s="171" t="s">
        <v>122</v>
      </c>
      <c r="L73" s="178" t="s">
        <v>6688</v>
      </c>
      <c r="M73" s="118">
        <v>44258</v>
      </c>
      <c r="N73" s="178" t="s">
        <v>6689</v>
      </c>
      <c r="O73" s="113" t="s">
        <v>1128</v>
      </c>
      <c r="P73" s="71" t="s">
        <v>4434</v>
      </c>
      <c r="Q73" s="426">
        <v>45751500</v>
      </c>
      <c r="R73" s="426" t="s">
        <v>6595</v>
      </c>
      <c r="S73" s="426"/>
      <c r="T73" s="14"/>
      <c r="U73" s="162"/>
      <c r="V73" s="14"/>
      <c r="W73" s="14"/>
      <c r="X73" s="14"/>
    </row>
    <row r="74" spans="1:24" ht="38.25" customHeight="1">
      <c r="A74" s="14">
        <v>58</v>
      </c>
      <c r="B74" s="15">
        <v>44245</v>
      </c>
      <c r="C74" s="155" t="s">
        <v>9</v>
      </c>
      <c r="D74" s="14" t="s">
        <v>1125</v>
      </c>
      <c r="E74" s="361" t="s">
        <v>6690</v>
      </c>
      <c r="F74" s="131">
        <f t="shared" si="1"/>
        <v>44259</v>
      </c>
      <c r="G74" s="131"/>
      <c r="H74" s="262" t="s">
        <v>6691</v>
      </c>
      <c r="I74" s="171" t="s">
        <v>6513</v>
      </c>
      <c r="J74" s="171" t="s">
        <v>126</v>
      </c>
      <c r="K74" s="171" t="s">
        <v>122</v>
      </c>
      <c r="L74" s="333" t="s">
        <v>6692</v>
      </c>
      <c r="M74" s="118">
        <v>44259</v>
      </c>
      <c r="N74" s="378" t="s">
        <v>6693</v>
      </c>
      <c r="O74" s="14" t="s">
        <v>1125</v>
      </c>
      <c r="P74" s="427" t="s">
        <v>4434</v>
      </c>
      <c r="Q74" s="426">
        <v>135000000</v>
      </c>
      <c r="R74" s="426" t="s">
        <v>6595</v>
      </c>
      <c r="S74" s="426" t="s">
        <v>14</v>
      </c>
      <c r="T74" s="14"/>
      <c r="U74" s="162"/>
      <c r="V74" s="14"/>
      <c r="W74" s="14"/>
      <c r="X74" s="14"/>
    </row>
    <row r="75" spans="1:24" ht="51" customHeight="1">
      <c r="A75" s="45">
        <v>59</v>
      </c>
      <c r="B75" s="15">
        <v>44245</v>
      </c>
      <c r="C75" s="155" t="s">
        <v>9</v>
      </c>
      <c r="D75" s="14" t="s">
        <v>23</v>
      </c>
      <c r="E75" s="361" t="s">
        <v>6694</v>
      </c>
      <c r="F75" s="131">
        <f t="shared" si="1"/>
        <v>44259</v>
      </c>
      <c r="G75" s="131"/>
      <c r="H75" s="262" t="s">
        <v>6695</v>
      </c>
      <c r="I75" s="171" t="s">
        <v>6516</v>
      </c>
      <c r="J75" s="171" t="s">
        <v>6696</v>
      </c>
      <c r="K75" s="171" t="s">
        <v>122</v>
      </c>
      <c r="L75" s="178" t="s">
        <v>354</v>
      </c>
      <c r="M75" s="15" t="s">
        <v>6697</v>
      </c>
      <c r="N75" s="118" t="s">
        <v>6698</v>
      </c>
      <c r="O75" s="14" t="s">
        <v>23</v>
      </c>
      <c r="P75" s="71" t="s">
        <v>4434</v>
      </c>
      <c r="Q75" s="426">
        <v>210000000</v>
      </c>
      <c r="R75" s="407">
        <v>0</v>
      </c>
      <c r="S75" s="426"/>
      <c r="T75" s="14"/>
      <c r="U75" s="162"/>
      <c r="V75" s="14"/>
      <c r="W75" s="14"/>
      <c r="X75" s="14"/>
    </row>
    <row r="76" spans="1:24" ht="38.25" customHeight="1">
      <c r="A76" s="14">
        <v>60</v>
      </c>
      <c r="B76" s="15">
        <v>44245</v>
      </c>
      <c r="C76" s="155" t="s">
        <v>9</v>
      </c>
      <c r="D76" s="14" t="s">
        <v>27</v>
      </c>
      <c r="E76" s="361" t="s">
        <v>4229</v>
      </c>
      <c r="F76" s="131">
        <f t="shared" ref="F76:F139" si="2">B76+14</f>
        <v>44259</v>
      </c>
      <c r="G76" s="131"/>
      <c r="H76" s="262" t="s">
        <v>6699</v>
      </c>
      <c r="I76" s="171" t="s">
        <v>6513</v>
      </c>
      <c r="J76" s="171" t="s">
        <v>126</v>
      </c>
      <c r="K76" s="171" t="s">
        <v>122</v>
      </c>
      <c r="L76" s="178" t="s">
        <v>6700</v>
      </c>
      <c r="M76" s="15">
        <v>44259</v>
      </c>
      <c r="N76" s="113" t="s">
        <v>6701</v>
      </c>
      <c r="O76" s="14" t="s">
        <v>27</v>
      </c>
      <c r="P76" s="25" t="s">
        <v>4434</v>
      </c>
      <c r="Q76" s="426">
        <v>1350000000</v>
      </c>
      <c r="R76" s="426">
        <v>0</v>
      </c>
      <c r="S76" s="426" t="s">
        <v>14</v>
      </c>
      <c r="T76" s="14"/>
      <c r="U76" s="162"/>
      <c r="V76" s="14"/>
      <c r="W76" s="14"/>
      <c r="X76" s="14"/>
    </row>
    <row r="77" spans="1:24" ht="38.25" customHeight="1">
      <c r="A77" s="45">
        <v>61</v>
      </c>
      <c r="B77" s="15">
        <v>44245</v>
      </c>
      <c r="C77" s="155" t="s">
        <v>9</v>
      </c>
      <c r="D77" s="14" t="s">
        <v>23</v>
      </c>
      <c r="E77" s="14" t="s">
        <v>2887</v>
      </c>
      <c r="F77" s="131">
        <f t="shared" si="2"/>
        <v>44259</v>
      </c>
      <c r="G77" s="131"/>
      <c r="H77" s="262" t="s">
        <v>6702</v>
      </c>
      <c r="I77" s="171" t="s">
        <v>6513</v>
      </c>
      <c r="J77" s="171" t="s">
        <v>4763</v>
      </c>
      <c r="K77" s="171" t="s">
        <v>6703</v>
      </c>
      <c r="L77" s="178" t="s">
        <v>6704</v>
      </c>
      <c r="M77" s="15" t="s">
        <v>6705</v>
      </c>
      <c r="N77" s="118" t="s">
        <v>6706</v>
      </c>
      <c r="O77" s="28" t="s">
        <v>23</v>
      </c>
      <c r="P77" s="222" t="s">
        <v>4477</v>
      </c>
      <c r="Q77" s="433">
        <v>45000000</v>
      </c>
      <c r="R77" s="407">
        <v>0</v>
      </c>
      <c r="S77" s="426"/>
      <c r="T77" s="14"/>
      <c r="U77" s="162"/>
      <c r="V77" s="14"/>
      <c r="W77" s="14"/>
      <c r="X77" s="14"/>
    </row>
    <row r="78" spans="1:24" ht="51" customHeight="1">
      <c r="A78" s="14">
        <v>62</v>
      </c>
      <c r="B78" s="15">
        <v>44245</v>
      </c>
      <c r="C78" s="155" t="s">
        <v>9</v>
      </c>
      <c r="D78" s="14" t="s">
        <v>23</v>
      </c>
      <c r="E78" s="361" t="s">
        <v>6707</v>
      </c>
      <c r="F78" s="131">
        <f t="shared" si="2"/>
        <v>44259</v>
      </c>
      <c r="G78" s="131"/>
      <c r="H78" s="262" t="s">
        <v>6708</v>
      </c>
      <c r="I78" s="171" t="s">
        <v>6516</v>
      </c>
      <c r="J78" s="171" t="s">
        <v>6696</v>
      </c>
      <c r="K78" s="171" t="s">
        <v>122</v>
      </c>
      <c r="L78" s="178" t="s">
        <v>354</v>
      </c>
      <c r="M78" s="118" t="s">
        <v>6709</v>
      </c>
      <c r="N78" s="118" t="s">
        <v>6710</v>
      </c>
      <c r="O78" s="14" t="s">
        <v>23</v>
      </c>
      <c r="P78" s="71" t="s">
        <v>4434</v>
      </c>
      <c r="Q78" s="426">
        <v>551100000</v>
      </c>
      <c r="R78" s="407">
        <v>0</v>
      </c>
      <c r="S78" s="426"/>
      <c r="T78" s="14"/>
      <c r="U78" s="162"/>
      <c r="V78" s="14"/>
      <c r="W78" s="14"/>
      <c r="X78" s="14"/>
    </row>
    <row r="79" spans="1:24" ht="25.5" customHeight="1">
      <c r="A79" s="45">
        <v>63</v>
      </c>
      <c r="B79" s="15">
        <v>44246</v>
      </c>
      <c r="C79" s="155" t="s">
        <v>9</v>
      </c>
      <c r="D79" s="14" t="s">
        <v>1125</v>
      </c>
      <c r="E79" s="361" t="s">
        <v>6711</v>
      </c>
      <c r="F79" s="131">
        <f t="shared" si="2"/>
        <v>44260</v>
      </c>
      <c r="G79" s="131"/>
      <c r="H79" s="239" t="s">
        <v>6712</v>
      </c>
      <c r="I79" s="171" t="s">
        <v>6513</v>
      </c>
      <c r="J79" s="171" t="s">
        <v>126</v>
      </c>
      <c r="K79" s="171" t="s">
        <v>122</v>
      </c>
      <c r="L79" s="333" t="s">
        <v>6713</v>
      </c>
      <c r="M79" s="15">
        <v>44260</v>
      </c>
      <c r="N79" s="185" t="s">
        <v>6714</v>
      </c>
      <c r="O79" s="14" t="s">
        <v>1125</v>
      </c>
      <c r="P79" s="427" t="s">
        <v>4434</v>
      </c>
      <c r="Q79" s="426">
        <v>756808434</v>
      </c>
      <c r="R79" s="426" t="s">
        <v>5739</v>
      </c>
      <c r="S79" s="426" t="s">
        <v>14</v>
      </c>
      <c r="T79" s="14"/>
      <c r="U79" s="162"/>
      <c r="V79" s="14"/>
      <c r="W79" s="14"/>
      <c r="X79" s="14"/>
    </row>
    <row r="80" spans="1:24" ht="25.5" customHeight="1">
      <c r="A80" s="14">
        <v>64</v>
      </c>
      <c r="B80" s="15">
        <v>44249</v>
      </c>
      <c r="C80" s="155" t="s">
        <v>9</v>
      </c>
      <c r="D80" s="14" t="s">
        <v>23</v>
      </c>
      <c r="E80" s="361" t="s">
        <v>6715</v>
      </c>
      <c r="F80" s="131">
        <f t="shared" si="2"/>
        <v>44263</v>
      </c>
      <c r="G80" s="131"/>
      <c r="H80" s="262" t="s">
        <v>6716</v>
      </c>
      <c r="I80" s="171" t="s">
        <v>6513</v>
      </c>
      <c r="J80" s="171" t="s">
        <v>126</v>
      </c>
      <c r="K80" s="171" t="s">
        <v>122</v>
      </c>
      <c r="L80" s="178" t="s">
        <v>6717</v>
      </c>
      <c r="M80" s="118" t="s">
        <v>6718</v>
      </c>
      <c r="N80" s="399" t="s">
        <v>6719</v>
      </c>
      <c r="O80" s="14" t="s">
        <v>23</v>
      </c>
      <c r="P80" s="71" t="s">
        <v>4434</v>
      </c>
      <c r="Q80" s="426">
        <v>44705100</v>
      </c>
      <c r="R80" s="407" t="s">
        <v>6564</v>
      </c>
      <c r="S80" s="431" t="s">
        <v>14</v>
      </c>
      <c r="T80" s="14"/>
      <c r="U80" s="162"/>
      <c r="V80" s="14"/>
      <c r="W80" s="14"/>
      <c r="X80" s="14"/>
    </row>
    <row r="81" spans="1:24" ht="38.25" customHeight="1">
      <c r="A81" s="45">
        <v>65</v>
      </c>
      <c r="B81" s="15">
        <v>44249</v>
      </c>
      <c r="C81" s="155" t="s">
        <v>9</v>
      </c>
      <c r="D81" s="14" t="s">
        <v>1128</v>
      </c>
      <c r="E81" s="14" t="s">
        <v>163</v>
      </c>
      <c r="F81" s="131">
        <f t="shared" si="2"/>
        <v>44263</v>
      </c>
      <c r="G81" s="131"/>
      <c r="H81" s="262" t="s">
        <v>6720</v>
      </c>
      <c r="I81" s="171" t="s">
        <v>6513</v>
      </c>
      <c r="J81" s="171" t="s">
        <v>6721</v>
      </c>
      <c r="K81" s="171" t="s">
        <v>1220</v>
      </c>
      <c r="L81" s="178" t="s">
        <v>6722</v>
      </c>
      <c r="M81" s="399">
        <v>44260</v>
      </c>
      <c r="N81" s="378" t="s">
        <v>6723</v>
      </c>
      <c r="O81" s="113" t="s">
        <v>1128</v>
      </c>
      <c r="P81" s="14" t="s">
        <v>4536</v>
      </c>
      <c r="Q81" s="426">
        <v>1621727300</v>
      </c>
      <c r="R81" s="540" t="s">
        <v>14</v>
      </c>
      <c r="S81" s="426"/>
      <c r="T81" s="14"/>
      <c r="U81" s="162"/>
      <c r="V81" s="14"/>
      <c r="W81" s="14"/>
      <c r="X81" s="14"/>
    </row>
    <row r="82" spans="1:24" ht="25.5" customHeight="1">
      <c r="A82" s="14">
        <v>66</v>
      </c>
      <c r="B82" s="15">
        <v>44250</v>
      </c>
      <c r="C82" s="155" t="s">
        <v>9</v>
      </c>
      <c r="D82" s="14" t="s">
        <v>23</v>
      </c>
      <c r="E82" s="14" t="s">
        <v>6724</v>
      </c>
      <c r="F82" s="131">
        <f t="shared" si="2"/>
        <v>44264</v>
      </c>
      <c r="G82" s="131"/>
      <c r="H82" s="262" t="s">
        <v>6725</v>
      </c>
      <c r="I82" s="171" t="s">
        <v>6513</v>
      </c>
      <c r="J82" s="171" t="s">
        <v>126</v>
      </c>
      <c r="K82" s="171" t="s">
        <v>122</v>
      </c>
      <c r="L82" s="178" t="s">
        <v>6717</v>
      </c>
      <c r="M82" s="118" t="s">
        <v>6718</v>
      </c>
      <c r="N82" s="399" t="s">
        <v>6719</v>
      </c>
      <c r="O82" s="14" t="s">
        <v>23</v>
      </c>
      <c r="P82" s="71" t="s">
        <v>4434</v>
      </c>
      <c r="Q82" s="426">
        <v>44705100</v>
      </c>
      <c r="R82" s="407" t="s">
        <v>6564</v>
      </c>
      <c r="S82" s="431" t="s">
        <v>14</v>
      </c>
      <c r="T82" s="14"/>
      <c r="U82" s="162"/>
      <c r="V82" s="14"/>
      <c r="W82" s="14"/>
      <c r="X82" s="14"/>
    </row>
    <row r="83" spans="1:24" ht="63.75" customHeight="1">
      <c r="A83" s="45">
        <v>67</v>
      </c>
      <c r="B83" s="15">
        <v>44250</v>
      </c>
      <c r="C83" s="155" t="s">
        <v>9</v>
      </c>
      <c r="D83" s="14" t="s">
        <v>10</v>
      </c>
      <c r="E83" s="361" t="s">
        <v>189</v>
      </c>
      <c r="F83" s="131">
        <f t="shared" si="2"/>
        <v>44264</v>
      </c>
      <c r="G83" s="131"/>
      <c r="H83" s="262" t="s">
        <v>6726</v>
      </c>
      <c r="I83" s="171" t="s">
        <v>6520</v>
      </c>
      <c r="J83" s="171" t="s">
        <v>6727</v>
      </c>
      <c r="K83" s="171" t="s">
        <v>6728</v>
      </c>
      <c r="L83" s="178"/>
      <c r="M83" s="399">
        <v>44260</v>
      </c>
      <c r="N83" s="378" t="s">
        <v>6729</v>
      </c>
      <c r="O83" s="14" t="s">
        <v>10</v>
      </c>
      <c r="P83" s="14"/>
      <c r="Q83" s="426"/>
      <c r="R83" s="426" t="s">
        <v>6564</v>
      </c>
      <c r="S83" s="426"/>
      <c r="T83" s="14"/>
      <c r="U83" s="162"/>
      <c r="V83" s="14"/>
      <c r="W83" s="14"/>
      <c r="X83" s="14"/>
    </row>
    <row r="84" spans="1:24" ht="25.5" customHeight="1">
      <c r="A84" s="14">
        <v>68</v>
      </c>
      <c r="B84" s="15">
        <v>44251</v>
      </c>
      <c r="C84" s="155" t="s">
        <v>9</v>
      </c>
      <c r="D84" s="14" t="s">
        <v>23</v>
      </c>
      <c r="E84" s="14" t="s">
        <v>219</v>
      </c>
      <c r="F84" s="131">
        <f t="shared" si="2"/>
        <v>44265</v>
      </c>
      <c r="G84" s="131"/>
      <c r="H84" s="262" t="s">
        <v>6730</v>
      </c>
      <c r="I84" s="171" t="s">
        <v>6516</v>
      </c>
      <c r="J84" s="537" t="s">
        <v>167</v>
      </c>
      <c r="K84" s="171" t="s">
        <v>122</v>
      </c>
      <c r="L84" s="178" t="s">
        <v>354</v>
      </c>
      <c r="M84" s="15" t="s">
        <v>6697</v>
      </c>
      <c r="N84" s="399" t="s">
        <v>6731</v>
      </c>
      <c r="O84" s="14" t="s">
        <v>23</v>
      </c>
      <c r="P84" s="71" t="s">
        <v>4434</v>
      </c>
      <c r="Q84" s="426">
        <v>170000000</v>
      </c>
      <c r="R84" s="407" t="s">
        <v>6564</v>
      </c>
      <c r="S84" s="426"/>
      <c r="T84" s="14"/>
      <c r="U84" s="162"/>
      <c r="V84" s="14"/>
      <c r="W84" s="14"/>
      <c r="X84" s="14"/>
    </row>
    <row r="85" spans="1:24" ht="25.5" customHeight="1">
      <c r="A85" s="45">
        <v>69</v>
      </c>
      <c r="B85" s="15">
        <v>44251</v>
      </c>
      <c r="C85" s="155" t="s">
        <v>9</v>
      </c>
      <c r="D85" s="14" t="s">
        <v>1125</v>
      </c>
      <c r="E85" s="361" t="s">
        <v>2206</v>
      </c>
      <c r="F85" s="131">
        <f t="shared" si="2"/>
        <v>44265</v>
      </c>
      <c r="G85" s="131"/>
      <c r="H85" s="262" t="s">
        <v>6732</v>
      </c>
      <c r="I85" s="171" t="s">
        <v>6513</v>
      </c>
      <c r="J85" s="171" t="s">
        <v>486</v>
      </c>
      <c r="K85" s="171" t="s">
        <v>1220</v>
      </c>
      <c r="L85" s="333" t="s">
        <v>6733</v>
      </c>
      <c r="M85" s="391">
        <v>44265</v>
      </c>
      <c r="N85" s="333" t="s">
        <v>1292</v>
      </c>
      <c r="O85" s="14" t="s">
        <v>1125</v>
      </c>
      <c r="P85" s="14" t="s">
        <v>4536</v>
      </c>
      <c r="Q85" s="426">
        <v>6572792700</v>
      </c>
      <c r="R85" s="426" t="s">
        <v>6564</v>
      </c>
      <c r="S85" s="426"/>
      <c r="T85" s="14"/>
      <c r="U85" s="162"/>
      <c r="V85" s="14"/>
      <c r="W85" s="14"/>
      <c r="X85" s="14"/>
    </row>
    <row r="86" spans="1:24" ht="25.5" customHeight="1">
      <c r="A86" s="14">
        <v>70</v>
      </c>
      <c r="B86" s="15">
        <v>44251</v>
      </c>
      <c r="C86" s="155" t="s">
        <v>9</v>
      </c>
      <c r="D86" s="14" t="s">
        <v>27</v>
      </c>
      <c r="E86" s="361" t="s">
        <v>6734</v>
      </c>
      <c r="F86" s="131">
        <f t="shared" si="2"/>
        <v>44265</v>
      </c>
      <c r="G86" s="131"/>
      <c r="H86" s="262" t="s">
        <v>6735</v>
      </c>
      <c r="I86" s="171" t="s">
        <v>6513</v>
      </c>
      <c r="J86" s="537" t="s">
        <v>167</v>
      </c>
      <c r="K86" s="171" t="s">
        <v>122</v>
      </c>
      <c r="L86" s="178" t="s">
        <v>6736</v>
      </c>
      <c r="M86" s="15">
        <v>44265</v>
      </c>
      <c r="N86" s="178" t="s">
        <v>194</v>
      </c>
      <c r="O86" s="14" t="s">
        <v>27</v>
      </c>
      <c r="P86" s="14" t="s">
        <v>4434</v>
      </c>
      <c r="Q86" s="426">
        <v>635773796</v>
      </c>
      <c r="R86" s="426" t="s">
        <v>6564</v>
      </c>
      <c r="S86" s="426" t="s">
        <v>6737</v>
      </c>
      <c r="T86" s="14"/>
      <c r="U86" s="162"/>
      <c r="V86" s="14"/>
      <c r="W86" s="14"/>
      <c r="X86" s="14"/>
    </row>
    <row r="87" spans="1:24" ht="25.5" customHeight="1">
      <c r="A87" s="45">
        <v>71</v>
      </c>
      <c r="B87" s="15">
        <v>44251</v>
      </c>
      <c r="C87" s="155" t="s">
        <v>9</v>
      </c>
      <c r="D87" s="14" t="s">
        <v>1125</v>
      </c>
      <c r="E87" s="14" t="s">
        <v>6738</v>
      </c>
      <c r="F87" s="131">
        <f t="shared" si="2"/>
        <v>44265</v>
      </c>
      <c r="G87" s="131"/>
      <c r="H87" s="262" t="s">
        <v>6739</v>
      </c>
      <c r="I87" s="171" t="s">
        <v>6513</v>
      </c>
      <c r="J87" s="537" t="s">
        <v>167</v>
      </c>
      <c r="K87" s="171" t="s">
        <v>122</v>
      </c>
      <c r="L87" s="333" t="s">
        <v>6740</v>
      </c>
      <c r="M87" s="391">
        <v>44265</v>
      </c>
      <c r="N87" s="333" t="s">
        <v>1354</v>
      </c>
      <c r="O87" s="14" t="s">
        <v>1125</v>
      </c>
      <c r="P87" s="427" t="s">
        <v>4434</v>
      </c>
      <c r="Q87" s="426">
        <v>633260000</v>
      </c>
      <c r="R87" s="426" t="s">
        <v>6564</v>
      </c>
      <c r="S87" s="426"/>
      <c r="T87" s="14"/>
      <c r="U87" s="162"/>
      <c r="V87" s="14"/>
      <c r="W87" s="14"/>
      <c r="X87" s="14"/>
    </row>
    <row r="88" spans="1:24" ht="25.5" customHeight="1">
      <c r="A88" s="14">
        <v>72</v>
      </c>
      <c r="B88" s="15">
        <v>44251</v>
      </c>
      <c r="C88" s="155" t="s">
        <v>9</v>
      </c>
      <c r="D88" s="14" t="s">
        <v>27</v>
      </c>
      <c r="E88" s="14" t="s">
        <v>252</v>
      </c>
      <c r="F88" s="131">
        <f t="shared" si="2"/>
        <v>44265</v>
      </c>
      <c r="G88" s="131"/>
      <c r="H88" s="262" t="s">
        <v>6735</v>
      </c>
      <c r="I88" s="171" t="s">
        <v>6513</v>
      </c>
      <c r="J88" s="537" t="s">
        <v>167</v>
      </c>
      <c r="K88" s="171" t="s">
        <v>122</v>
      </c>
      <c r="L88" s="185" t="s">
        <v>6736</v>
      </c>
      <c r="M88" s="118">
        <v>44265</v>
      </c>
      <c r="N88" s="178" t="s">
        <v>194</v>
      </c>
      <c r="O88" s="14" t="s">
        <v>27</v>
      </c>
      <c r="P88" s="14" t="s">
        <v>4434</v>
      </c>
      <c r="Q88" s="426">
        <v>635773796</v>
      </c>
      <c r="R88" s="426" t="s">
        <v>6564</v>
      </c>
      <c r="S88" s="426" t="s">
        <v>6737</v>
      </c>
      <c r="T88" s="14"/>
      <c r="U88" s="162"/>
      <c r="V88" s="14"/>
      <c r="W88" s="14"/>
      <c r="X88" s="14"/>
    </row>
    <row r="89" spans="1:24" ht="25.5" customHeight="1">
      <c r="A89" s="45">
        <v>73</v>
      </c>
      <c r="B89" s="15">
        <v>44251</v>
      </c>
      <c r="C89" s="155" t="s">
        <v>9</v>
      </c>
      <c r="D89" s="14" t="s">
        <v>27</v>
      </c>
      <c r="E89" s="14" t="s">
        <v>6638</v>
      </c>
      <c r="F89" s="131">
        <f t="shared" si="2"/>
        <v>44265</v>
      </c>
      <c r="G89" s="131"/>
      <c r="H89" s="262" t="s">
        <v>6677</v>
      </c>
      <c r="I89" s="171" t="s">
        <v>6521</v>
      </c>
      <c r="J89" s="171" t="s">
        <v>557</v>
      </c>
      <c r="K89" s="171" t="s">
        <v>6462</v>
      </c>
      <c r="L89" s="185"/>
      <c r="M89" s="15">
        <v>44258</v>
      </c>
      <c r="N89" s="185" t="s">
        <v>6741</v>
      </c>
      <c r="O89" s="14" t="s">
        <v>27</v>
      </c>
      <c r="P89" s="14" t="s">
        <v>6465</v>
      </c>
      <c r="Q89" s="426">
        <v>527621802</v>
      </c>
      <c r="R89" s="438" t="s">
        <v>6564</v>
      </c>
      <c r="S89" s="426"/>
      <c r="T89" s="14"/>
      <c r="U89" s="162"/>
      <c r="V89" s="14"/>
      <c r="W89" s="14"/>
      <c r="X89" s="14"/>
    </row>
    <row r="90" spans="1:24" ht="25.5" customHeight="1">
      <c r="A90" s="14">
        <v>74</v>
      </c>
      <c r="B90" s="15">
        <v>44251</v>
      </c>
      <c r="C90" s="155" t="s">
        <v>9</v>
      </c>
      <c r="D90" s="14" t="s">
        <v>10</v>
      </c>
      <c r="E90" s="14" t="s">
        <v>176</v>
      </c>
      <c r="F90" s="131">
        <f t="shared" si="2"/>
        <v>44265</v>
      </c>
      <c r="G90" s="131"/>
      <c r="H90" s="262" t="s">
        <v>6742</v>
      </c>
      <c r="I90" s="171" t="s">
        <v>6513</v>
      </c>
      <c r="J90" s="171" t="s">
        <v>6743</v>
      </c>
      <c r="K90" s="171" t="s">
        <v>122</v>
      </c>
      <c r="L90" s="179" t="s">
        <v>1318</v>
      </c>
      <c r="M90" s="15">
        <v>44265</v>
      </c>
      <c r="N90" s="178" t="s">
        <v>6744</v>
      </c>
      <c r="O90" s="14" t="s">
        <v>10</v>
      </c>
      <c r="P90" s="427" t="s">
        <v>4434</v>
      </c>
      <c r="Q90" s="426">
        <v>22500000</v>
      </c>
      <c r="R90" s="426" t="s">
        <v>6564</v>
      </c>
      <c r="S90" s="426"/>
      <c r="T90" s="14"/>
      <c r="U90" s="162"/>
      <c r="V90" s="14"/>
      <c r="W90" s="14"/>
      <c r="X90" s="14"/>
    </row>
    <row r="91" spans="1:24" ht="25.5" customHeight="1">
      <c r="A91" s="45">
        <v>75</v>
      </c>
      <c r="B91" s="15">
        <v>44252</v>
      </c>
      <c r="C91" s="155" t="s">
        <v>9</v>
      </c>
      <c r="D91" s="14" t="s">
        <v>15</v>
      </c>
      <c r="E91" s="361" t="s">
        <v>6745</v>
      </c>
      <c r="F91" s="131">
        <f t="shared" si="2"/>
        <v>44266</v>
      </c>
      <c r="G91" s="131"/>
      <c r="H91" s="262" t="s">
        <v>6746</v>
      </c>
      <c r="I91" s="171" t="s">
        <v>6518</v>
      </c>
      <c r="J91" s="537" t="s">
        <v>167</v>
      </c>
      <c r="K91" s="171" t="s">
        <v>122</v>
      </c>
      <c r="L91" s="98">
        <v>0</v>
      </c>
      <c r="M91" s="15">
        <v>44258</v>
      </c>
      <c r="N91" s="185" t="s">
        <v>6747</v>
      </c>
      <c r="O91" s="14" t="s">
        <v>15</v>
      </c>
      <c r="P91" s="98">
        <v>0</v>
      </c>
      <c r="Q91" s="426">
        <v>0</v>
      </c>
      <c r="R91" s="98">
        <v>0</v>
      </c>
      <c r="S91" s="98"/>
      <c r="T91" s="14"/>
      <c r="U91" s="162"/>
      <c r="V91" s="14"/>
      <c r="W91" s="14"/>
      <c r="X91" s="14"/>
    </row>
    <row r="92" spans="1:24" ht="38.25" customHeight="1">
      <c r="A92" s="14">
        <v>76</v>
      </c>
      <c r="B92" s="15">
        <v>44253</v>
      </c>
      <c r="C92" s="155" t="s">
        <v>9</v>
      </c>
      <c r="D92" s="14" t="s">
        <v>15</v>
      </c>
      <c r="E92" s="361" t="s">
        <v>403</v>
      </c>
      <c r="F92" s="131">
        <f t="shared" si="2"/>
        <v>44267</v>
      </c>
      <c r="G92" s="131"/>
      <c r="H92" s="262" t="s">
        <v>6748</v>
      </c>
      <c r="I92" s="171" t="s">
        <v>6512</v>
      </c>
      <c r="J92" s="171" t="s">
        <v>1321</v>
      </c>
      <c r="K92" s="171" t="s">
        <v>122</v>
      </c>
      <c r="L92" s="178" t="s">
        <v>6749</v>
      </c>
      <c r="M92" s="118">
        <v>44266</v>
      </c>
      <c r="N92" s="185" t="s">
        <v>207</v>
      </c>
      <c r="O92" s="14" t="s">
        <v>15</v>
      </c>
      <c r="P92" s="14" t="s">
        <v>4434</v>
      </c>
      <c r="Q92" s="426">
        <v>50000000</v>
      </c>
      <c r="R92" s="426" t="s">
        <v>6587</v>
      </c>
      <c r="S92" s="426"/>
      <c r="T92" s="14"/>
      <c r="U92" s="162"/>
      <c r="V92" s="14"/>
      <c r="W92" s="14"/>
      <c r="X92" s="14"/>
    </row>
    <row r="93" spans="1:24" ht="51" customHeight="1">
      <c r="A93" s="45">
        <v>77</v>
      </c>
      <c r="B93" s="118">
        <v>44253</v>
      </c>
      <c r="C93" s="155" t="s">
        <v>9</v>
      </c>
      <c r="D93" s="14" t="s">
        <v>27</v>
      </c>
      <c r="E93" s="14" t="s">
        <v>6750</v>
      </c>
      <c r="F93" s="131">
        <f t="shared" si="2"/>
        <v>44267</v>
      </c>
      <c r="G93" s="131"/>
      <c r="H93" s="262" t="s">
        <v>6751</v>
      </c>
      <c r="I93" s="171" t="s">
        <v>6519</v>
      </c>
      <c r="J93" s="171" t="s">
        <v>1843</v>
      </c>
      <c r="K93" s="171" t="s">
        <v>1028</v>
      </c>
      <c r="L93" s="178"/>
      <c r="M93" s="15">
        <v>44258</v>
      </c>
      <c r="N93" s="185" t="s">
        <v>1332</v>
      </c>
      <c r="O93" s="14" t="s">
        <v>27</v>
      </c>
      <c r="P93" s="14" t="s">
        <v>6752</v>
      </c>
      <c r="Q93" s="426">
        <v>40149757802</v>
      </c>
      <c r="R93" s="426" t="s">
        <v>5739</v>
      </c>
      <c r="S93" s="426"/>
      <c r="T93" s="14"/>
      <c r="U93" s="162"/>
      <c r="V93" s="14"/>
      <c r="W93" s="14"/>
      <c r="X93" s="14"/>
    </row>
    <row r="94" spans="1:24" ht="25.5" customHeight="1">
      <c r="A94" s="14">
        <v>78</v>
      </c>
      <c r="B94" s="15">
        <v>44256</v>
      </c>
      <c r="C94" s="155" t="s">
        <v>9</v>
      </c>
      <c r="D94" s="14" t="s">
        <v>23</v>
      </c>
      <c r="E94" s="14" t="s">
        <v>3948</v>
      </c>
      <c r="F94" s="131">
        <f t="shared" si="2"/>
        <v>44270</v>
      </c>
      <c r="G94" s="131"/>
      <c r="H94" s="262" t="s">
        <v>6753</v>
      </c>
      <c r="I94" s="171" t="s">
        <v>6513</v>
      </c>
      <c r="J94" s="537" t="s">
        <v>167</v>
      </c>
      <c r="K94" s="171" t="s">
        <v>122</v>
      </c>
      <c r="L94" s="178" t="s">
        <v>6754</v>
      </c>
      <c r="M94" s="15">
        <v>44270</v>
      </c>
      <c r="N94" s="118" t="s">
        <v>6755</v>
      </c>
      <c r="O94" s="14" t="s">
        <v>23</v>
      </c>
      <c r="P94" s="71" t="s">
        <v>4434</v>
      </c>
      <c r="Q94" s="426">
        <v>1600000000</v>
      </c>
      <c r="R94" s="407" t="s">
        <v>5739</v>
      </c>
      <c r="S94" s="426"/>
      <c r="T94" s="14"/>
      <c r="U94" s="162"/>
      <c r="V94" s="14"/>
      <c r="W94" s="14"/>
      <c r="X94" s="14"/>
    </row>
    <row r="95" spans="1:24" ht="38.25" customHeight="1">
      <c r="A95" s="45">
        <v>79</v>
      </c>
      <c r="B95" s="15">
        <v>44257</v>
      </c>
      <c r="C95" s="155" t="s">
        <v>9</v>
      </c>
      <c r="D95" s="14" t="s">
        <v>27</v>
      </c>
      <c r="E95" s="14" t="s">
        <v>6756</v>
      </c>
      <c r="F95" s="131">
        <f t="shared" si="2"/>
        <v>44271</v>
      </c>
      <c r="G95" s="131"/>
      <c r="H95" s="262" t="s">
        <v>6757</v>
      </c>
      <c r="I95" s="171" t="s">
        <v>6521</v>
      </c>
      <c r="J95" s="171" t="s">
        <v>6758</v>
      </c>
      <c r="K95" s="171" t="s">
        <v>6759</v>
      </c>
      <c r="L95" s="178"/>
      <c r="M95" s="15">
        <v>44260</v>
      </c>
      <c r="N95" s="178" t="s">
        <v>6760</v>
      </c>
      <c r="O95" s="171" t="s">
        <v>27</v>
      </c>
      <c r="P95" s="14" t="s">
        <v>4477</v>
      </c>
      <c r="Q95" s="426">
        <v>19022100</v>
      </c>
      <c r="R95" s="426" t="s">
        <v>6564</v>
      </c>
      <c r="S95" s="426"/>
      <c r="T95" s="14"/>
      <c r="U95" s="162"/>
      <c r="V95" s="14"/>
      <c r="W95" s="14"/>
      <c r="X95" s="14"/>
    </row>
    <row r="96" spans="1:24" ht="38.25" customHeight="1">
      <c r="A96" s="14">
        <v>80</v>
      </c>
      <c r="B96" s="15">
        <v>44257</v>
      </c>
      <c r="C96" s="155" t="s">
        <v>9</v>
      </c>
      <c r="D96" s="14" t="s">
        <v>1128</v>
      </c>
      <c r="E96" s="14" t="s">
        <v>6679</v>
      </c>
      <c r="F96" s="131">
        <f t="shared" si="2"/>
        <v>44271</v>
      </c>
      <c r="G96" s="131"/>
      <c r="H96" s="262" t="s">
        <v>6761</v>
      </c>
      <c r="I96" s="171" t="s">
        <v>6516</v>
      </c>
      <c r="J96" s="171" t="s">
        <v>6762</v>
      </c>
      <c r="K96" s="171" t="s">
        <v>1220</v>
      </c>
      <c r="L96" s="185"/>
      <c r="M96" s="15">
        <v>44266</v>
      </c>
      <c r="N96" s="185" t="s">
        <v>204</v>
      </c>
      <c r="O96" s="113" t="s">
        <v>1128</v>
      </c>
      <c r="P96" s="14" t="s">
        <v>4536</v>
      </c>
      <c r="Q96" s="426">
        <v>23400000</v>
      </c>
      <c r="R96" s="540"/>
      <c r="S96" s="426"/>
      <c r="T96" s="14"/>
      <c r="U96" s="162"/>
      <c r="V96" s="14"/>
      <c r="W96" s="14"/>
      <c r="X96" s="14"/>
    </row>
    <row r="97" spans="1:24" ht="51" customHeight="1">
      <c r="A97" s="45">
        <v>81</v>
      </c>
      <c r="B97" s="15">
        <v>44258</v>
      </c>
      <c r="C97" s="155" t="s">
        <v>9</v>
      </c>
      <c r="D97" s="14" t="s">
        <v>23</v>
      </c>
      <c r="E97" s="361" t="s">
        <v>901</v>
      </c>
      <c r="F97" s="131">
        <f t="shared" si="2"/>
        <v>44272</v>
      </c>
      <c r="G97" s="131"/>
      <c r="H97" s="262" t="s">
        <v>6641</v>
      </c>
      <c r="I97" s="171" t="s">
        <v>6520</v>
      </c>
      <c r="J97" s="171" t="s">
        <v>126</v>
      </c>
      <c r="K97" s="171" t="s">
        <v>122</v>
      </c>
      <c r="L97" s="178" t="s">
        <v>354</v>
      </c>
      <c r="M97" s="15" t="s">
        <v>6763</v>
      </c>
      <c r="N97" s="399" t="s">
        <v>6764</v>
      </c>
      <c r="O97" s="113" t="s">
        <v>23</v>
      </c>
      <c r="P97" s="71" t="s">
        <v>4434</v>
      </c>
      <c r="Q97" s="426">
        <v>125268025</v>
      </c>
      <c r="R97" s="407"/>
      <c r="S97" s="431"/>
      <c r="T97" s="14"/>
      <c r="U97" s="162"/>
      <c r="V97" s="14"/>
      <c r="W97" s="14"/>
      <c r="X97" s="14"/>
    </row>
    <row r="98" spans="1:24" ht="25.5" customHeight="1">
      <c r="A98" s="14">
        <v>82</v>
      </c>
      <c r="B98" s="15">
        <v>44258</v>
      </c>
      <c r="C98" s="155" t="s">
        <v>9</v>
      </c>
      <c r="D98" s="14" t="s">
        <v>1125</v>
      </c>
      <c r="E98" s="14" t="s">
        <v>6765</v>
      </c>
      <c r="F98" s="131">
        <f t="shared" si="2"/>
        <v>44272</v>
      </c>
      <c r="H98" s="440" t="s">
        <v>6766</v>
      </c>
      <c r="I98" s="171" t="s">
        <v>6516</v>
      </c>
      <c r="J98" s="171" t="s">
        <v>126</v>
      </c>
      <c r="K98" s="171" t="s">
        <v>122</v>
      </c>
      <c r="L98" s="178"/>
      <c r="M98" s="391">
        <v>44266</v>
      </c>
      <c r="N98" s="333" t="s">
        <v>6767</v>
      </c>
      <c r="O98" s="113" t="s">
        <v>1125</v>
      </c>
      <c r="P98" s="14"/>
      <c r="Q98" s="426"/>
      <c r="R98" s="441"/>
      <c r="S98" s="438" t="s">
        <v>14</v>
      </c>
      <c r="T98" s="14"/>
      <c r="U98" s="162"/>
      <c r="V98" s="14"/>
      <c r="W98" s="14"/>
      <c r="X98" s="14"/>
    </row>
    <row r="99" spans="1:24" ht="25.5" customHeight="1">
      <c r="A99" s="45">
        <v>83</v>
      </c>
      <c r="B99" s="15">
        <v>44258</v>
      </c>
      <c r="C99" s="155" t="s">
        <v>9</v>
      </c>
      <c r="D99" s="14" t="s">
        <v>1128</v>
      </c>
      <c r="E99" s="14" t="s">
        <v>176</v>
      </c>
      <c r="F99" s="131">
        <f t="shared" si="2"/>
        <v>44272</v>
      </c>
      <c r="G99" s="131"/>
      <c r="H99" s="262" t="s">
        <v>6768</v>
      </c>
      <c r="I99" s="171" t="s">
        <v>6513</v>
      </c>
      <c r="J99" s="171" t="s">
        <v>6769</v>
      </c>
      <c r="K99" s="171" t="s">
        <v>1220</v>
      </c>
      <c r="L99" s="178" t="s">
        <v>4565</v>
      </c>
      <c r="M99" s="118">
        <v>44272</v>
      </c>
      <c r="N99" s="185" t="s">
        <v>6770</v>
      </c>
      <c r="O99" s="113" t="s">
        <v>1128</v>
      </c>
      <c r="P99" s="14" t="s">
        <v>4536</v>
      </c>
      <c r="Q99" s="426">
        <v>30000000</v>
      </c>
      <c r="R99" s="540" t="s">
        <v>14</v>
      </c>
      <c r="S99" s="426"/>
      <c r="T99" s="14"/>
      <c r="U99" s="162"/>
      <c r="V99" s="14"/>
      <c r="W99" s="14"/>
      <c r="X99" s="14"/>
    </row>
    <row r="100" spans="1:24" ht="76.5" customHeight="1">
      <c r="A100" s="14">
        <v>84</v>
      </c>
      <c r="B100" s="15">
        <v>44258</v>
      </c>
      <c r="C100" s="155" t="s">
        <v>9</v>
      </c>
      <c r="D100" s="14" t="s">
        <v>1128</v>
      </c>
      <c r="E100" s="14" t="s">
        <v>163</v>
      </c>
      <c r="F100" s="131">
        <f t="shared" si="2"/>
        <v>44272</v>
      </c>
      <c r="G100" s="504"/>
      <c r="H100" s="262" t="s">
        <v>6771</v>
      </c>
      <c r="I100" s="171" t="s">
        <v>6513</v>
      </c>
      <c r="J100" s="171" t="s">
        <v>1440</v>
      </c>
      <c r="K100" s="171" t="s">
        <v>6772</v>
      </c>
      <c r="L100" s="178" t="s">
        <v>6773</v>
      </c>
      <c r="M100" s="118">
        <v>44272</v>
      </c>
      <c r="N100" s="185" t="s">
        <v>6774</v>
      </c>
      <c r="O100" s="113" t="s">
        <v>1128</v>
      </c>
      <c r="P100" s="14" t="s">
        <v>4536</v>
      </c>
      <c r="Q100" s="426">
        <v>2281965604</v>
      </c>
      <c r="R100" s="426" t="s">
        <v>6595</v>
      </c>
      <c r="S100" s="426"/>
      <c r="T100" s="14"/>
      <c r="U100" s="162"/>
      <c r="V100" s="14"/>
      <c r="W100" s="14"/>
      <c r="X100" s="14"/>
    </row>
    <row r="101" spans="1:24" ht="140.25" customHeight="1">
      <c r="A101" s="45">
        <v>85</v>
      </c>
      <c r="B101" s="15">
        <v>44258</v>
      </c>
      <c r="C101" s="155" t="s">
        <v>9</v>
      </c>
      <c r="D101" s="14" t="s">
        <v>27</v>
      </c>
      <c r="E101" s="14" t="s">
        <v>6775</v>
      </c>
      <c r="F101" s="553">
        <f t="shared" si="2"/>
        <v>44272</v>
      </c>
      <c r="G101" s="311"/>
      <c r="H101" s="342" t="s">
        <v>6776</v>
      </c>
      <c r="I101" s="171" t="s">
        <v>6519</v>
      </c>
      <c r="J101" s="171" t="s">
        <v>6777</v>
      </c>
      <c r="K101" s="171" t="s">
        <v>6778</v>
      </c>
      <c r="L101" s="178"/>
      <c r="M101" s="15">
        <v>44260</v>
      </c>
      <c r="N101" s="178" t="s">
        <v>6779</v>
      </c>
      <c r="O101" s="171" t="s">
        <v>27</v>
      </c>
      <c r="P101" s="14" t="s">
        <v>5069</v>
      </c>
      <c r="Q101" s="426">
        <v>10000000</v>
      </c>
      <c r="R101" s="426" t="s">
        <v>6595</v>
      </c>
      <c r="S101" s="426"/>
      <c r="T101" s="14"/>
      <c r="U101" s="162"/>
      <c r="V101" s="14"/>
      <c r="W101" s="14"/>
      <c r="X101" s="14"/>
    </row>
    <row r="102" spans="1:24" ht="25.5" customHeight="1">
      <c r="A102" s="14">
        <v>86</v>
      </c>
      <c r="B102" s="15">
        <v>44259</v>
      </c>
      <c r="C102" s="155" t="s">
        <v>9</v>
      </c>
      <c r="D102" s="14" t="s">
        <v>1125</v>
      </c>
      <c r="E102" s="14" t="s">
        <v>6738</v>
      </c>
      <c r="F102" s="131">
        <f t="shared" si="2"/>
        <v>44273</v>
      </c>
      <c r="G102" s="512"/>
      <c r="H102" s="262" t="s">
        <v>6780</v>
      </c>
      <c r="I102" s="171" t="s">
        <v>6513</v>
      </c>
      <c r="J102" s="537" t="s">
        <v>167</v>
      </c>
      <c r="K102" s="171" t="s">
        <v>122</v>
      </c>
      <c r="L102" s="333" t="s">
        <v>6740</v>
      </c>
      <c r="M102" s="391">
        <v>44265</v>
      </c>
      <c r="N102" s="333" t="s">
        <v>1354</v>
      </c>
      <c r="O102" s="113" t="s">
        <v>1125</v>
      </c>
      <c r="P102" s="427" t="s">
        <v>4434</v>
      </c>
      <c r="Q102" s="426">
        <v>207000000</v>
      </c>
      <c r="R102" s="426" t="s">
        <v>6595</v>
      </c>
      <c r="S102" s="426" t="s">
        <v>14</v>
      </c>
      <c r="T102" s="14"/>
      <c r="U102" s="162"/>
      <c r="V102" s="14"/>
      <c r="W102" s="14"/>
      <c r="X102" s="14"/>
    </row>
    <row r="103" spans="1:24" ht="25.5" customHeight="1">
      <c r="A103" s="45">
        <v>87</v>
      </c>
      <c r="B103" s="15">
        <v>44259</v>
      </c>
      <c r="C103" s="155" t="s">
        <v>9</v>
      </c>
      <c r="D103" s="14" t="s">
        <v>1125</v>
      </c>
      <c r="E103" s="14" t="s">
        <v>6781</v>
      </c>
      <c r="F103" s="131">
        <f t="shared" si="2"/>
        <v>44273</v>
      </c>
      <c r="G103" s="131"/>
      <c r="H103" s="262" t="s">
        <v>6782</v>
      </c>
      <c r="I103" s="171" t="s">
        <v>6513</v>
      </c>
      <c r="J103" s="259" t="s">
        <v>3626</v>
      </c>
      <c r="K103" s="259" t="s">
        <v>6599</v>
      </c>
      <c r="L103" s="333" t="s">
        <v>6783</v>
      </c>
      <c r="M103" s="391">
        <v>44274</v>
      </c>
      <c r="N103" s="333" t="s">
        <v>6784</v>
      </c>
      <c r="O103" s="113" t="s">
        <v>1125</v>
      </c>
      <c r="P103" s="25" t="s">
        <v>4477</v>
      </c>
      <c r="Q103" s="426">
        <v>65000000</v>
      </c>
      <c r="R103" s="442" t="s">
        <v>5739</v>
      </c>
      <c r="S103" s="442"/>
      <c r="T103" s="14"/>
      <c r="U103" s="162"/>
      <c r="V103" s="14"/>
      <c r="W103" s="14"/>
      <c r="X103" s="14"/>
    </row>
    <row r="104" spans="1:24" ht="25.5" customHeight="1">
      <c r="A104" s="14">
        <v>88</v>
      </c>
      <c r="B104" s="15">
        <v>44259</v>
      </c>
      <c r="C104" s="155" t="s">
        <v>9</v>
      </c>
      <c r="D104" s="14" t="s">
        <v>23</v>
      </c>
      <c r="E104" s="14" t="s">
        <v>361</v>
      </c>
      <c r="F104" s="131">
        <f t="shared" si="2"/>
        <v>44273</v>
      </c>
      <c r="G104" s="131"/>
      <c r="H104" s="262" t="s">
        <v>6785</v>
      </c>
      <c r="I104" s="171" t="s">
        <v>6513</v>
      </c>
      <c r="J104" s="171" t="s">
        <v>246</v>
      </c>
      <c r="K104" s="171" t="s">
        <v>6646</v>
      </c>
      <c r="L104" s="178" t="s">
        <v>6786</v>
      </c>
      <c r="M104" s="399" t="s">
        <v>6787</v>
      </c>
      <c r="N104" s="399" t="s">
        <v>6788</v>
      </c>
      <c r="O104" s="113" t="s">
        <v>23</v>
      </c>
      <c r="P104" s="192" t="s">
        <v>4434</v>
      </c>
      <c r="Q104" s="426">
        <v>19800000</v>
      </c>
      <c r="R104" s="428" t="s">
        <v>6595</v>
      </c>
      <c r="S104" s="426"/>
      <c r="T104" s="14"/>
      <c r="U104" s="162"/>
      <c r="V104" s="14"/>
      <c r="W104" s="14"/>
      <c r="X104" s="14"/>
    </row>
    <row r="105" spans="1:24" ht="63.75" customHeight="1">
      <c r="A105" s="45">
        <v>89</v>
      </c>
      <c r="B105" s="15">
        <v>44260</v>
      </c>
      <c r="C105" s="155" t="s">
        <v>9</v>
      </c>
      <c r="D105" s="14" t="s">
        <v>1128</v>
      </c>
      <c r="E105" s="14" t="s">
        <v>6789</v>
      </c>
      <c r="F105" s="131">
        <f t="shared" si="2"/>
        <v>44274</v>
      </c>
      <c r="G105" s="131"/>
      <c r="H105" s="262" t="s">
        <v>6790</v>
      </c>
      <c r="I105" s="171" t="s">
        <v>6512</v>
      </c>
      <c r="J105" s="171" t="s">
        <v>1225</v>
      </c>
      <c r="K105" s="171" t="s">
        <v>6657</v>
      </c>
      <c r="L105" s="178" t="s">
        <v>6791</v>
      </c>
      <c r="M105" s="118">
        <v>43907</v>
      </c>
      <c r="N105" s="185" t="s">
        <v>6792</v>
      </c>
      <c r="O105" s="113" t="s">
        <v>1128</v>
      </c>
      <c r="P105" s="14" t="s">
        <v>5212</v>
      </c>
      <c r="Q105" s="426">
        <v>11800000</v>
      </c>
      <c r="R105" s="426" t="s">
        <v>6595</v>
      </c>
      <c r="S105" s="426"/>
      <c r="T105" s="14"/>
      <c r="U105" s="162"/>
      <c r="V105" s="14"/>
      <c r="W105" s="14"/>
      <c r="X105" s="14"/>
    </row>
    <row r="106" spans="1:24" ht="38.25" customHeight="1">
      <c r="A106" s="14">
        <v>90</v>
      </c>
      <c r="B106" s="15">
        <v>44260</v>
      </c>
      <c r="C106" s="155" t="s">
        <v>9</v>
      </c>
      <c r="D106" s="14" t="s">
        <v>23</v>
      </c>
      <c r="E106" s="14" t="s">
        <v>6793</v>
      </c>
      <c r="F106" s="131">
        <f t="shared" si="2"/>
        <v>44274</v>
      </c>
      <c r="G106" s="131"/>
      <c r="H106" s="262" t="s">
        <v>6794</v>
      </c>
      <c r="I106" s="171" t="s">
        <v>6521</v>
      </c>
      <c r="J106" s="171" t="s">
        <v>6795</v>
      </c>
      <c r="K106" s="171" t="s">
        <v>1220</v>
      </c>
      <c r="L106" s="178" t="s">
        <v>354</v>
      </c>
      <c r="M106" s="118" t="s">
        <v>6763</v>
      </c>
      <c r="N106" s="399" t="s">
        <v>6796</v>
      </c>
      <c r="O106" s="113" t="s">
        <v>23</v>
      </c>
      <c r="P106" s="71" t="s">
        <v>4536</v>
      </c>
      <c r="Q106" s="426">
        <v>118800000</v>
      </c>
      <c r="R106" s="407" t="s">
        <v>6595</v>
      </c>
      <c r="S106" s="426"/>
      <c r="T106" s="14"/>
      <c r="U106" s="162"/>
      <c r="V106" s="14"/>
      <c r="W106" s="14"/>
      <c r="X106" s="14"/>
    </row>
    <row r="107" spans="1:24" ht="51" customHeight="1">
      <c r="A107" s="45">
        <v>91</v>
      </c>
      <c r="B107" s="15">
        <v>44260</v>
      </c>
      <c r="C107" s="155" t="s">
        <v>9</v>
      </c>
      <c r="D107" s="14" t="s">
        <v>27</v>
      </c>
      <c r="E107" s="14" t="s">
        <v>6797</v>
      </c>
      <c r="F107" s="131">
        <f t="shared" si="2"/>
        <v>44274</v>
      </c>
      <c r="G107" s="131"/>
      <c r="H107" s="262" t="s">
        <v>6798</v>
      </c>
      <c r="I107" s="171" t="s">
        <v>6514</v>
      </c>
      <c r="J107" s="171" t="s">
        <v>2254</v>
      </c>
      <c r="K107" s="171" t="s">
        <v>6579</v>
      </c>
      <c r="L107" s="178" t="s">
        <v>6799</v>
      </c>
      <c r="M107" s="118">
        <v>44273</v>
      </c>
      <c r="N107" s="185" t="s">
        <v>229</v>
      </c>
      <c r="O107" s="171" t="s">
        <v>27</v>
      </c>
      <c r="P107" s="14" t="s">
        <v>6800</v>
      </c>
      <c r="Q107" s="426">
        <v>50000000</v>
      </c>
      <c r="R107" s="426" t="s">
        <v>5739</v>
      </c>
      <c r="S107" s="426"/>
      <c r="T107" s="14"/>
      <c r="U107" s="162"/>
      <c r="V107" s="14"/>
      <c r="W107" s="14"/>
      <c r="X107" s="14"/>
    </row>
    <row r="108" spans="1:24" ht="38.25" customHeight="1">
      <c r="A108" s="14">
        <v>92</v>
      </c>
      <c r="B108" s="15">
        <v>44264</v>
      </c>
      <c r="C108" s="155" t="s">
        <v>9</v>
      </c>
      <c r="D108" s="14" t="s">
        <v>23</v>
      </c>
      <c r="E108" s="14" t="s">
        <v>6801</v>
      </c>
      <c r="F108" s="131">
        <f t="shared" si="2"/>
        <v>44278</v>
      </c>
      <c r="G108" s="131"/>
      <c r="H108" s="262" t="s">
        <v>6802</v>
      </c>
      <c r="I108" s="171" t="s">
        <v>6521</v>
      </c>
      <c r="J108" s="171" t="s">
        <v>126</v>
      </c>
      <c r="K108" s="171" t="s">
        <v>122</v>
      </c>
      <c r="L108" s="178" t="s">
        <v>354</v>
      </c>
      <c r="M108" s="118" t="s">
        <v>6803</v>
      </c>
      <c r="N108" s="399" t="s">
        <v>6804</v>
      </c>
      <c r="O108" s="113" t="s">
        <v>23</v>
      </c>
      <c r="P108" s="71"/>
      <c r="Q108" s="426"/>
      <c r="R108" s="426">
        <v>0</v>
      </c>
      <c r="S108" s="431"/>
      <c r="T108" s="14"/>
      <c r="U108" s="162"/>
      <c r="V108" s="14"/>
      <c r="W108" s="14"/>
      <c r="X108" s="14"/>
    </row>
    <row r="109" spans="1:24" ht="38.25" customHeight="1">
      <c r="A109" s="45">
        <v>93</v>
      </c>
      <c r="B109" s="15">
        <v>44264</v>
      </c>
      <c r="C109" s="155" t="s">
        <v>9</v>
      </c>
      <c r="D109" s="14" t="s">
        <v>1128</v>
      </c>
      <c r="E109" s="14" t="s">
        <v>385</v>
      </c>
      <c r="F109" s="131">
        <f t="shared" si="2"/>
        <v>44278</v>
      </c>
      <c r="G109" s="131"/>
      <c r="H109" s="262" t="s">
        <v>6805</v>
      </c>
      <c r="I109" s="171" t="s">
        <v>6513</v>
      </c>
      <c r="J109" s="171" t="s">
        <v>6806</v>
      </c>
      <c r="K109" s="171" t="s">
        <v>6674</v>
      </c>
      <c r="L109" s="185" t="s">
        <v>6807</v>
      </c>
      <c r="M109" s="118">
        <v>44278</v>
      </c>
      <c r="N109" s="185" t="s">
        <v>6808</v>
      </c>
      <c r="O109" s="113" t="s">
        <v>1128</v>
      </c>
      <c r="P109" s="14" t="s">
        <v>5212</v>
      </c>
      <c r="Q109" s="426">
        <v>28653900</v>
      </c>
      <c r="R109" s="540" t="s">
        <v>14</v>
      </c>
      <c r="S109" s="426"/>
      <c r="T109" s="14"/>
      <c r="U109" s="162"/>
      <c r="V109" s="14"/>
      <c r="W109" s="14"/>
      <c r="X109" s="14"/>
    </row>
    <row r="110" spans="1:24" ht="25.5" customHeight="1">
      <c r="A110" s="14">
        <v>94</v>
      </c>
      <c r="B110" s="15">
        <v>44264</v>
      </c>
      <c r="C110" s="155" t="s">
        <v>9</v>
      </c>
      <c r="D110" s="14" t="s">
        <v>1125</v>
      </c>
      <c r="E110" s="14" t="s">
        <v>6809</v>
      </c>
      <c r="F110" s="131">
        <f t="shared" si="2"/>
        <v>44278</v>
      </c>
      <c r="G110" s="131"/>
      <c r="H110" s="262" t="s">
        <v>6810</v>
      </c>
      <c r="I110" s="171" t="s">
        <v>6515</v>
      </c>
      <c r="J110" s="171" t="s">
        <v>1669</v>
      </c>
      <c r="K110" s="171" t="s">
        <v>1047</v>
      </c>
      <c r="L110" s="178"/>
      <c r="M110" s="391">
        <v>44270</v>
      </c>
      <c r="N110" s="333" t="s">
        <v>6811</v>
      </c>
      <c r="O110" s="113" t="s">
        <v>1125</v>
      </c>
      <c r="P110" s="14"/>
      <c r="Q110" s="426"/>
      <c r="R110" s="426" t="s">
        <v>5739</v>
      </c>
      <c r="S110" s="426"/>
      <c r="T110" s="14"/>
      <c r="U110" s="162"/>
      <c r="V110" s="14"/>
      <c r="W110" s="14"/>
      <c r="X110" s="14"/>
    </row>
    <row r="111" spans="1:24" ht="25.5" customHeight="1">
      <c r="A111" s="45">
        <v>95</v>
      </c>
      <c r="B111" s="118">
        <v>44264</v>
      </c>
      <c r="C111" s="155" t="s">
        <v>9</v>
      </c>
      <c r="D111" s="14" t="s">
        <v>1128</v>
      </c>
      <c r="E111" s="14" t="s">
        <v>6812</v>
      </c>
      <c r="F111" s="131">
        <f t="shared" si="2"/>
        <v>44278</v>
      </c>
      <c r="G111" s="131"/>
      <c r="H111" s="262" t="s">
        <v>6813</v>
      </c>
      <c r="I111" s="171" t="s">
        <v>6516</v>
      </c>
      <c r="J111" s="171" t="s">
        <v>2241</v>
      </c>
      <c r="K111" s="171" t="s">
        <v>6814</v>
      </c>
      <c r="L111" s="178"/>
      <c r="M111" s="15">
        <v>43905</v>
      </c>
      <c r="N111" s="185" t="s">
        <v>6815</v>
      </c>
      <c r="O111" s="113" t="s">
        <v>1128</v>
      </c>
      <c r="P111" s="14" t="s">
        <v>5212</v>
      </c>
      <c r="Q111" s="426">
        <v>150000000</v>
      </c>
      <c r="R111" s="426" t="s">
        <v>6564</v>
      </c>
      <c r="S111" s="426"/>
      <c r="T111" s="14"/>
      <c r="U111" s="162"/>
      <c r="V111" s="14"/>
      <c r="W111" s="14"/>
      <c r="X111" s="14"/>
    </row>
    <row r="112" spans="1:24" ht="178.5" customHeight="1">
      <c r="A112" s="14">
        <v>96</v>
      </c>
      <c r="B112" s="15">
        <v>44265</v>
      </c>
      <c r="C112" s="155" t="s">
        <v>9</v>
      </c>
      <c r="D112" s="14" t="s">
        <v>1128</v>
      </c>
      <c r="E112" s="14" t="s">
        <v>6816</v>
      </c>
      <c r="F112" s="131">
        <f t="shared" si="2"/>
        <v>44279</v>
      </c>
      <c r="G112" s="131"/>
      <c r="H112" s="262" t="s">
        <v>6817</v>
      </c>
      <c r="I112" s="171" t="s">
        <v>6514</v>
      </c>
      <c r="J112" s="171" t="s">
        <v>417</v>
      </c>
      <c r="K112" s="171" t="s">
        <v>6531</v>
      </c>
      <c r="L112" s="185" t="s">
        <v>6818</v>
      </c>
      <c r="M112" s="118">
        <v>44279</v>
      </c>
      <c r="N112" s="185" t="s">
        <v>6819</v>
      </c>
      <c r="O112" s="113" t="s">
        <v>1128</v>
      </c>
      <c r="P112" s="14" t="s">
        <v>4536</v>
      </c>
      <c r="Q112" s="426">
        <v>529860336</v>
      </c>
      <c r="R112" s="540"/>
      <c r="S112" s="540"/>
      <c r="T112" s="14"/>
      <c r="U112" s="162"/>
      <c r="V112" s="14"/>
      <c r="W112" s="14"/>
      <c r="X112" s="14"/>
    </row>
    <row r="113" spans="1:24" ht="51" customHeight="1">
      <c r="A113" s="45">
        <v>97</v>
      </c>
      <c r="B113" s="15">
        <v>44265</v>
      </c>
      <c r="C113" s="155" t="s">
        <v>9</v>
      </c>
      <c r="D113" s="14" t="s">
        <v>27</v>
      </c>
      <c r="E113" s="14" t="s">
        <v>6820</v>
      </c>
      <c r="F113" s="131">
        <f t="shared" si="2"/>
        <v>44279</v>
      </c>
      <c r="G113" s="131"/>
      <c r="H113" s="262" t="s">
        <v>6798</v>
      </c>
      <c r="I113" s="171" t="s">
        <v>6514</v>
      </c>
      <c r="J113" s="171" t="s">
        <v>2254</v>
      </c>
      <c r="K113" s="171" t="s">
        <v>6579</v>
      </c>
      <c r="L113" s="178" t="s">
        <v>6799</v>
      </c>
      <c r="M113" s="15">
        <v>44273</v>
      </c>
      <c r="N113" s="185" t="s">
        <v>229</v>
      </c>
      <c r="O113" s="113" t="s">
        <v>27</v>
      </c>
      <c r="P113" s="14" t="s">
        <v>6800</v>
      </c>
      <c r="Q113" s="426">
        <v>50000000</v>
      </c>
      <c r="R113" s="426">
        <v>0</v>
      </c>
      <c r="S113" s="426"/>
      <c r="T113" s="14"/>
      <c r="U113" s="162"/>
      <c r="V113" s="14"/>
      <c r="W113" s="14"/>
      <c r="X113" s="14"/>
    </row>
    <row r="114" spans="1:24" ht="25.5" customHeight="1">
      <c r="A114" s="14">
        <v>98</v>
      </c>
      <c r="B114" s="15">
        <v>44265</v>
      </c>
      <c r="C114" s="155" t="s">
        <v>9</v>
      </c>
      <c r="D114" s="14" t="s">
        <v>15</v>
      </c>
      <c r="E114" s="14" t="s">
        <v>6821</v>
      </c>
      <c r="F114" s="131">
        <f t="shared" si="2"/>
        <v>44279</v>
      </c>
      <c r="G114" s="131"/>
      <c r="H114" s="262" t="s">
        <v>421</v>
      </c>
      <c r="I114" s="171" t="s">
        <v>6516</v>
      </c>
      <c r="J114" s="171" t="s">
        <v>6822</v>
      </c>
      <c r="K114" s="171" t="s">
        <v>1220</v>
      </c>
      <c r="L114" s="178" t="s">
        <v>6823</v>
      </c>
      <c r="M114" s="118">
        <v>44274</v>
      </c>
      <c r="N114" s="178" t="s">
        <v>6824</v>
      </c>
      <c r="O114" s="113" t="s">
        <v>15</v>
      </c>
      <c r="P114" s="98">
        <v>0</v>
      </c>
      <c r="Q114" s="426">
        <v>0</v>
      </c>
      <c r="R114" s="113">
        <v>0</v>
      </c>
      <c r="S114" s="113"/>
      <c r="T114" s="14"/>
      <c r="U114" s="162"/>
      <c r="V114" s="14"/>
      <c r="W114" s="14"/>
      <c r="X114" s="14"/>
    </row>
    <row r="115" spans="1:24" ht="38.25" customHeight="1">
      <c r="A115" s="45">
        <v>99</v>
      </c>
      <c r="B115" s="15">
        <v>44265</v>
      </c>
      <c r="C115" s="155" t="s">
        <v>9</v>
      </c>
      <c r="D115" s="14" t="s">
        <v>1125</v>
      </c>
      <c r="E115" s="14" t="s">
        <v>6825</v>
      </c>
      <c r="F115" s="131">
        <f t="shared" si="2"/>
        <v>44279</v>
      </c>
      <c r="G115" s="131"/>
      <c r="H115" s="262" t="s">
        <v>6826</v>
      </c>
      <c r="I115" s="171" t="s">
        <v>6516</v>
      </c>
      <c r="J115" s="171" t="s">
        <v>6827</v>
      </c>
      <c r="K115" s="171" t="s">
        <v>6674</v>
      </c>
      <c r="L115" s="178"/>
      <c r="M115" s="391">
        <v>44270</v>
      </c>
      <c r="N115" s="333" t="s">
        <v>6828</v>
      </c>
      <c r="O115" s="113" t="s">
        <v>1125</v>
      </c>
      <c r="P115" s="14"/>
      <c r="Q115" s="426"/>
      <c r="R115" s="426" t="s">
        <v>6595</v>
      </c>
      <c r="S115" s="426"/>
      <c r="T115" s="14"/>
      <c r="U115" s="162"/>
      <c r="V115" s="14"/>
      <c r="W115" s="14"/>
      <c r="X115" s="14"/>
    </row>
    <row r="116" spans="1:24" ht="25.5" customHeight="1">
      <c r="A116" s="14">
        <v>100</v>
      </c>
      <c r="B116" s="15">
        <v>44265</v>
      </c>
      <c r="C116" s="155" t="s">
        <v>9</v>
      </c>
      <c r="D116" s="14" t="s">
        <v>15</v>
      </c>
      <c r="E116" s="14" t="s">
        <v>6829</v>
      </c>
      <c r="F116" s="131">
        <f t="shared" si="2"/>
        <v>44279</v>
      </c>
      <c r="G116" s="131"/>
      <c r="H116" s="239" t="s">
        <v>421</v>
      </c>
      <c r="I116" s="171" t="s">
        <v>6516</v>
      </c>
      <c r="J116" s="171" t="s">
        <v>6822</v>
      </c>
      <c r="K116" s="171" t="s">
        <v>1220</v>
      </c>
      <c r="L116" s="178" t="s">
        <v>6823</v>
      </c>
      <c r="M116" s="118">
        <v>44274</v>
      </c>
      <c r="N116" s="178" t="s">
        <v>6784</v>
      </c>
      <c r="O116" s="113" t="s">
        <v>15</v>
      </c>
      <c r="P116" s="98">
        <v>0</v>
      </c>
      <c r="Q116" s="426">
        <v>0</v>
      </c>
      <c r="R116" s="113">
        <v>0</v>
      </c>
      <c r="S116" s="113"/>
      <c r="T116" s="14"/>
      <c r="U116" s="162"/>
      <c r="V116" s="14"/>
      <c r="W116" s="14"/>
      <c r="X116" s="14"/>
    </row>
    <row r="117" spans="1:24" ht="25.5" customHeight="1">
      <c r="A117" s="45">
        <v>101</v>
      </c>
      <c r="B117" s="15">
        <v>44266</v>
      </c>
      <c r="C117" s="155" t="s">
        <v>9</v>
      </c>
      <c r="D117" s="14" t="s">
        <v>5</v>
      </c>
      <c r="E117" s="14" t="s">
        <v>6638</v>
      </c>
      <c r="F117" s="131">
        <f t="shared" si="2"/>
        <v>44280</v>
      </c>
      <c r="G117" s="131"/>
      <c r="H117" s="262" t="s">
        <v>6677</v>
      </c>
      <c r="I117" s="178" t="s">
        <v>6521</v>
      </c>
      <c r="J117" s="171" t="s">
        <v>557</v>
      </c>
      <c r="K117" s="171" t="s">
        <v>6462</v>
      </c>
      <c r="L117" s="185"/>
      <c r="M117" s="15"/>
      <c r="N117" s="185"/>
      <c r="O117" s="113" t="s">
        <v>27</v>
      </c>
      <c r="P117" s="14" t="s">
        <v>5357</v>
      </c>
      <c r="Q117" s="426"/>
      <c r="R117" s="426">
        <v>0</v>
      </c>
      <c r="S117" s="426" t="s">
        <v>19</v>
      </c>
      <c r="T117" s="14"/>
      <c r="U117" s="162"/>
      <c r="V117" s="14"/>
      <c r="W117" s="14"/>
      <c r="X117" s="14"/>
    </row>
    <row r="118" spans="1:24" ht="25.5" customHeight="1">
      <c r="A118" s="14">
        <v>102</v>
      </c>
      <c r="B118" s="15">
        <v>44266</v>
      </c>
      <c r="C118" s="155" t="s">
        <v>9</v>
      </c>
      <c r="D118" s="14" t="s">
        <v>27</v>
      </c>
      <c r="E118" s="14" t="s">
        <v>6830</v>
      </c>
      <c r="F118" s="131">
        <f t="shared" si="2"/>
        <v>44280</v>
      </c>
      <c r="G118" s="131"/>
      <c r="H118" s="262" t="s">
        <v>6831</v>
      </c>
      <c r="I118" s="171" t="s">
        <v>6516</v>
      </c>
      <c r="J118" s="171" t="s">
        <v>6832</v>
      </c>
      <c r="K118" s="171" t="s">
        <v>6674</v>
      </c>
      <c r="L118" s="178"/>
      <c r="M118" s="15">
        <v>44270</v>
      </c>
      <c r="N118" s="178" t="s">
        <v>1300</v>
      </c>
      <c r="O118" s="113" t="s">
        <v>27</v>
      </c>
      <c r="P118" s="14" t="s">
        <v>6833</v>
      </c>
      <c r="Q118" s="426">
        <v>25500000</v>
      </c>
      <c r="R118" s="426" t="s">
        <v>6587</v>
      </c>
      <c r="S118" s="426"/>
      <c r="T118" s="14"/>
      <c r="U118" s="162"/>
      <c r="V118" s="14"/>
      <c r="W118" s="14"/>
      <c r="X118" s="14"/>
    </row>
    <row r="119" spans="1:24" ht="25.5" customHeight="1">
      <c r="A119" s="45">
        <v>103</v>
      </c>
      <c r="B119" s="15">
        <v>44266</v>
      </c>
      <c r="C119" s="155" t="s">
        <v>9</v>
      </c>
      <c r="D119" s="14" t="s">
        <v>23</v>
      </c>
      <c r="E119" s="14" t="s">
        <v>6834</v>
      </c>
      <c r="F119" s="131">
        <f t="shared" si="2"/>
        <v>44280</v>
      </c>
      <c r="G119" s="131"/>
      <c r="H119" s="262" t="s">
        <v>6835</v>
      </c>
      <c r="I119" s="171" t="s">
        <v>6514</v>
      </c>
      <c r="J119" s="171" t="s">
        <v>6836</v>
      </c>
      <c r="K119" s="171" t="s">
        <v>1868</v>
      </c>
      <c r="L119" s="178" t="s">
        <v>6837</v>
      </c>
      <c r="M119" s="15" t="s">
        <v>6838</v>
      </c>
      <c r="N119" s="118" t="s">
        <v>6839</v>
      </c>
      <c r="O119" s="113" t="s">
        <v>23</v>
      </c>
      <c r="P119" s="14" t="s">
        <v>4434</v>
      </c>
      <c r="Q119" s="426" t="s">
        <v>192</v>
      </c>
      <c r="R119" s="429" t="s">
        <v>6595</v>
      </c>
      <c r="S119" s="429"/>
      <c r="T119" s="14"/>
      <c r="U119" s="162"/>
      <c r="V119" s="14"/>
      <c r="W119" s="14"/>
      <c r="X119" s="14"/>
    </row>
    <row r="120" spans="1:24" ht="51" customHeight="1">
      <c r="A120" s="14">
        <v>104</v>
      </c>
      <c r="B120" s="15">
        <v>44266</v>
      </c>
      <c r="C120" s="155" t="s">
        <v>9</v>
      </c>
      <c r="D120" s="14" t="s">
        <v>1125</v>
      </c>
      <c r="E120" s="14" t="s">
        <v>6840</v>
      </c>
      <c r="F120" s="131">
        <f t="shared" si="2"/>
        <v>44280</v>
      </c>
      <c r="G120" s="131"/>
      <c r="H120" s="262" t="s">
        <v>6841</v>
      </c>
      <c r="I120" s="171" t="s">
        <v>6514</v>
      </c>
      <c r="J120" s="171" t="s">
        <v>463</v>
      </c>
      <c r="K120" s="171" t="s">
        <v>6559</v>
      </c>
      <c r="L120" s="333" t="s">
        <v>6842</v>
      </c>
      <c r="M120" s="391">
        <v>44280</v>
      </c>
      <c r="N120" s="333" t="s">
        <v>6843</v>
      </c>
      <c r="O120" s="113" t="s">
        <v>1125</v>
      </c>
      <c r="P120" s="14" t="s">
        <v>4477</v>
      </c>
      <c r="Q120" s="426">
        <v>150000000</v>
      </c>
      <c r="R120" s="426" t="s">
        <v>6595</v>
      </c>
      <c r="S120" s="426"/>
      <c r="T120" s="14"/>
      <c r="U120" s="162"/>
      <c r="V120" s="14"/>
      <c r="W120" s="14"/>
      <c r="X120" s="14"/>
    </row>
    <row r="121" spans="1:24" ht="38.25" customHeight="1">
      <c r="A121" s="45">
        <v>105</v>
      </c>
      <c r="B121" s="15">
        <v>44266</v>
      </c>
      <c r="C121" s="155" t="s">
        <v>9</v>
      </c>
      <c r="D121" s="14" t="s">
        <v>23</v>
      </c>
      <c r="E121" s="14" t="s">
        <v>4098</v>
      </c>
      <c r="F121" s="131">
        <f t="shared" si="2"/>
        <v>44280</v>
      </c>
      <c r="G121" s="131"/>
      <c r="H121" s="262" t="s">
        <v>6844</v>
      </c>
      <c r="I121" s="171" t="s">
        <v>6513</v>
      </c>
      <c r="J121" s="171" t="s">
        <v>6845</v>
      </c>
      <c r="K121" s="171" t="s">
        <v>6846</v>
      </c>
      <c r="L121" s="178" t="s">
        <v>1413</v>
      </c>
      <c r="M121" s="399">
        <v>44278</v>
      </c>
      <c r="N121" s="399" t="s">
        <v>6847</v>
      </c>
      <c r="O121" s="113" t="s">
        <v>23</v>
      </c>
      <c r="P121" s="71" t="s">
        <v>4536</v>
      </c>
      <c r="Q121" s="426">
        <v>40000000</v>
      </c>
      <c r="R121" s="407" t="s">
        <v>6595</v>
      </c>
      <c r="S121" s="426"/>
      <c r="T121" s="14"/>
      <c r="U121" s="162"/>
      <c r="V121" s="14"/>
      <c r="W121" s="14"/>
      <c r="X121" s="14"/>
    </row>
    <row r="122" spans="1:24" ht="38.25" customHeight="1">
      <c r="A122" s="14">
        <v>106</v>
      </c>
      <c r="B122" s="15">
        <v>44267</v>
      </c>
      <c r="C122" s="155" t="s">
        <v>9</v>
      </c>
      <c r="D122" s="14" t="s">
        <v>23</v>
      </c>
      <c r="E122" s="14" t="s">
        <v>499</v>
      </c>
      <c r="F122" s="131">
        <f t="shared" si="2"/>
        <v>44281</v>
      </c>
      <c r="G122" s="131"/>
      <c r="H122" s="262" t="s">
        <v>6848</v>
      </c>
      <c r="I122" s="171" t="s">
        <v>6514</v>
      </c>
      <c r="J122" s="171" t="s">
        <v>6849</v>
      </c>
      <c r="K122" s="171" t="s">
        <v>6599</v>
      </c>
      <c r="L122" s="178" t="s">
        <v>6850</v>
      </c>
      <c r="M122" s="399" t="s">
        <v>6851</v>
      </c>
      <c r="N122" s="399" t="s">
        <v>6852</v>
      </c>
      <c r="O122" s="113" t="s">
        <v>23</v>
      </c>
      <c r="P122" s="71" t="s">
        <v>5212</v>
      </c>
      <c r="Q122" s="426">
        <v>65000000</v>
      </c>
      <c r="R122" s="407" t="s">
        <v>5739</v>
      </c>
      <c r="S122" s="429"/>
      <c r="T122" s="14"/>
      <c r="U122" s="162"/>
      <c r="V122" s="14"/>
      <c r="W122" s="14"/>
      <c r="X122" s="14"/>
    </row>
    <row r="123" spans="1:24" ht="25.5" customHeight="1">
      <c r="A123" s="45">
        <v>107</v>
      </c>
      <c r="B123" s="15">
        <v>44267</v>
      </c>
      <c r="C123" s="155" t="s">
        <v>9</v>
      </c>
      <c r="D123" s="14" t="s">
        <v>27</v>
      </c>
      <c r="E123" s="14" t="s">
        <v>6853</v>
      </c>
      <c r="F123" s="131">
        <f t="shared" si="2"/>
        <v>44281</v>
      </c>
      <c r="G123" s="131"/>
      <c r="H123" s="262" t="s">
        <v>6854</v>
      </c>
      <c r="I123" s="171" t="s">
        <v>6516</v>
      </c>
      <c r="J123" s="171" t="s">
        <v>6832</v>
      </c>
      <c r="K123" s="171" t="s">
        <v>6674</v>
      </c>
      <c r="L123" s="178"/>
      <c r="M123" s="15">
        <v>44272</v>
      </c>
      <c r="N123" s="178" t="s">
        <v>6855</v>
      </c>
      <c r="O123" s="113" t="s">
        <v>27</v>
      </c>
      <c r="P123" s="14" t="s">
        <v>6833</v>
      </c>
      <c r="Q123" s="426">
        <v>25500000</v>
      </c>
      <c r="R123" s="426" t="s">
        <v>6564</v>
      </c>
      <c r="S123" s="426"/>
      <c r="T123" s="14"/>
      <c r="U123" s="162"/>
      <c r="V123" s="14"/>
      <c r="W123" s="14"/>
      <c r="X123" s="14"/>
    </row>
    <row r="124" spans="1:24" ht="38.25" customHeight="1">
      <c r="A124" s="14">
        <v>108</v>
      </c>
      <c r="B124" s="15">
        <v>44267</v>
      </c>
      <c r="C124" s="155" t="s">
        <v>9</v>
      </c>
      <c r="D124" s="14" t="s">
        <v>1125</v>
      </c>
      <c r="E124" s="14" t="s">
        <v>6671</v>
      </c>
      <c r="F124" s="131">
        <f t="shared" si="2"/>
        <v>44281</v>
      </c>
      <c r="G124" s="131"/>
      <c r="H124" s="262" t="s">
        <v>6856</v>
      </c>
      <c r="I124" s="171" t="s">
        <v>6513</v>
      </c>
      <c r="J124" s="171" t="s">
        <v>6857</v>
      </c>
      <c r="K124" s="171" t="s">
        <v>6599</v>
      </c>
      <c r="L124" s="333" t="s">
        <v>6858</v>
      </c>
      <c r="M124" s="391">
        <v>44279</v>
      </c>
      <c r="N124" s="333" t="s">
        <v>1393</v>
      </c>
      <c r="O124" s="113" t="s">
        <v>1125</v>
      </c>
      <c r="P124" s="14" t="s">
        <v>4536</v>
      </c>
      <c r="Q124" s="426">
        <v>259091339</v>
      </c>
      <c r="R124" s="426" t="s">
        <v>6564</v>
      </c>
      <c r="S124" s="426" t="s">
        <v>14</v>
      </c>
      <c r="T124" s="14"/>
      <c r="U124" s="162"/>
      <c r="V124" s="14"/>
      <c r="W124" s="14"/>
      <c r="X124" s="14"/>
    </row>
    <row r="125" spans="1:24" ht="25.5" customHeight="1">
      <c r="A125" s="45">
        <v>109</v>
      </c>
      <c r="B125" s="15">
        <v>44267</v>
      </c>
      <c r="C125" s="155" t="s">
        <v>9</v>
      </c>
      <c r="D125" s="14" t="s">
        <v>15</v>
      </c>
      <c r="E125" s="14" t="s">
        <v>233</v>
      </c>
      <c r="F125" s="131">
        <f t="shared" si="2"/>
        <v>44281</v>
      </c>
      <c r="G125" s="131"/>
      <c r="H125" s="262" t="s">
        <v>6859</v>
      </c>
      <c r="I125" s="171" t="s">
        <v>6513</v>
      </c>
      <c r="J125" s="171" t="s">
        <v>431</v>
      </c>
      <c r="K125" s="171" t="s">
        <v>1047</v>
      </c>
      <c r="L125" s="178" t="s">
        <v>6860</v>
      </c>
      <c r="M125" s="118">
        <v>44278</v>
      </c>
      <c r="N125" s="178" t="s">
        <v>243</v>
      </c>
      <c r="O125" s="113" t="s">
        <v>15</v>
      </c>
      <c r="P125" s="14" t="s">
        <v>4536</v>
      </c>
      <c r="Q125" s="426">
        <v>130000000</v>
      </c>
      <c r="R125" s="426" t="s">
        <v>6587</v>
      </c>
      <c r="S125" s="426"/>
      <c r="T125" s="23"/>
      <c r="U125" s="162"/>
      <c r="V125" s="14"/>
      <c r="W125" s="14"/>
      <c r="X125" s="14"/>
    </row>
    <row r="126" spans="1:24" ht="51" customHeight="1">
      <c r="A126" s="14">
        <v>110</v>
      </c>
      <c r="B126" s="15">
        <v>44267</v>
      </c>
      <c r="C126" s="155" t="s">
        <v>9</v>
      </c>
      <c r="D126" s="14" t="s">
        <v>23</v>
      </c>
      <c r="E126" s="14" t="s">
        <v>6861</v>
      </c>
      <c r="F126" s="131">
        <f t="shared" si="2"/>
        <v>44281</v>
      </c>
      <c r="G126" s="131"/>
      <c r="H126" s="262" t="s">
        <v>6862</v>
      </c>
      <c r="I126" s="171" t="s">
        <v>6518</v>
      </c>
      <c r="J126" s="171" t="s">
        <v>3626</v>
      </c>
      <c r="K126" s="171" t="s">
        <v>6599</v>
      </c>
      <c r="L126" s="178" t="s">
        <v>354</v>
      </c>
      <c r="M126" s="399" t="s">
        <v>6787</v>
      </c>
      <c r="N126" s="399" t="s">
        <v>6863</v>
      </c>
      <c r="O126" s="113" t="s">
        <v>23</v>
      </c>
      <c r="P126" s="14"/>
      <c r="Q126" s="426"/>
      <c r="R126" s="426" t="s">
        <v>5739</v>
      </c>
      <c r="S126" s="426"/>
      <c r="T126" s="14"/>
      <c r="U126" s="162"/>
      <c r="V126" s="14"/>
      <c r="W126" s="14"/>
      <c r="X126" s="14"/>
    </row>
    <row r="127" spans="1:24" ht="25.5" customHeight="1">
      <c r="A127" s="45">
        <v>111</v>
      </c>
      <c r="B127" s="15">
        <v>44267</v>
      </c>
      <c r="C127" s="155" t="s">
        <v>9</v>
      </c>
      <c r="D127" s="14" t="s">
        <v>1125</v>
      </c>
      <c r="E127" s="14" t="s">
        <v>538</v>
      </c>
      <c r="F127" s="131">
        <f t="shared" si="2"/>
        <v>44281</v>
      </c>
      <c r="G127" s="131"/>
      <c r="H127" s="262" t="s">
        <v>6503</v>
      </c>
      <c r="I127" s="171" t="s">
        <v>6513</v>
      </c>
      <c r="J127" s="171" t="s">
        <v>126</v>
      </c>
      <c r="K127" s="171" t="s">
        <v>122</v>
      </c>
      <c r="L127" s="333" t="s">
        <v>6864</v>
      </c>
      <c r="M127" s="391">
        <v>44281</v>
      </c>
      <c r="N127" s="333" t="s">
        <v>230</v>
      </c>
      <c r="O127" s="113" t="s">
        <v>1125</v>
      </c>
      <c r="P127" s="427" t="s">
        <v>4434</v>
      </c>
      <c r="Q127" s="426">
        <v>3360948200</v>
      </c>
      <c r="R127" s="426" t="s">
        <v>19</v>
      </c>
      <c r="S127" s="426" t="s">
        <v>14</v>
      </c>
      <c r="T127" s="14"/>
      <c r="U127" s="162"/>
      <c r="V127" s="14"/>
      <c r="W127" s="14"/>
      <c r="X127" s="14"/>
    </row>
    <row r="128" spans="1:24" ht="25.5" customHeight="1">
      <c r="A128" s="14">
        <v>112</v>
      </c>
      <c r="B128" s="15">
        <v>44267</v>
      </c>
      <c r="C128" s="155" t="s">
        <v>9</v>
      </c>
      <c r="D128" s="14" t="s">
        <v>23</v>
      </c>
      <c r="E128" s="14" t="s">
        <v>196</v>
      </c>
      <c r="F128" s="131">
        <f t="shared" si="2"/>
        <v>44281</v>
      </c>
      <c r="G128" s="131"/>
      <c r="H128" s="262" t="s">
        <v>6865</v>
      </c>
      <c r="I128" s="171" t="s">
        <v>6513</v>
      </c>
      <c r="J128" s="171" t="s">
        <v>126</v>
      </c>
      <c r="K128" s="171" t="s">
        <v>122</v>
      </c>
      <c r="L128" s="185" t="s">
        <v>6866</v>
      </c>
      <c r="M128" s="15">
        <v>44279</v>
      </c>
      <c r="N128" s="118" t="s">
        <v>6867</v>
      </c>
      <c r="O128" s="192" t="s">
        <v>23</v>
      </c>
      <c r="P128" s="71" t="s">
        <v>4434</v>
      </c>
      <c r="Q128" s="426">
        <v>293300055</v>
      </c>
      <c r="R128" s="407" t="s">
        <v>19</v>
      </c>
      <c r="S128" s="431" t="s">
        <v>14</v>
      </c>
      <c r="T128" s="14"/>
      <c r="U128" s="162"/>
      <c r="V128" s="14"/>
      <c r="W128" s="14"/>
      <c r="X128" s="14"/>
    </row>
    <row r="129" spans="1:24" ht="25.5" customHeight="1">
      <c r="A129" s="45">
        <v>113</v>
      </c>
      <c r="B129" s="15">
        <v>44267</v>
      </c>
      <c r="C129" s="155" t="s">
        <v>9</v>
      </c>
      <c r="D129" s="14" t="s">
        <v>1125</v>
      </c>
      <c r="E129" s="14" t="s">
        <v>3948</v>
      </c>
      <c r="F129" s="131">
        <f t="shared" si="2"/>
        <v>44281</v>
      </c>
      <c r="G129" s="131"/>
      <c r="H129" s="262" t="s">
        <v>6181</v>
      </c>
      <c r="I129" s="171" t="s">
        <v>6518</v>
      </c>
      <c r="J129" s="171" t="s">
        <v>126</v>
      </c>
      <c r="K129" s="171" t="s">
        <v>122</v>
      </c>
      <c r="L129" s="178"/>
      <c r="M129" s="15"/>
      <c r="N129" s="178"/>
      <c r="O129" s="113" t="s">
        <v>1125</v>
      </c>
      <c r="P129" s="14"/>
      <c r="Q129" s="426"/>
      <c r="R129" s="426" t="s">
        <v>19</v>
      </c>
      <c r="S129" s="426"/>
      <c r="T129" s="14"/>
      <c r="U129" s="162"/>
      <c r="V129" s="14"/>
      <c r="W129" s="14"/>
      <c r="X129" s="14"/>
    </row>
    <row r="130" spans="1:24" ht="25.5" customHeight="1">
      <c r="A130" s="14">
        <v>114</v>
      </c>
      <c r="B130" s="15">
        <v>44270</v>
      </c>
      <c r="C130" s="155" t="s">
        <v>9</v>
      </c>
      <c r="D130" s="14" t="s">
        <v>1125</v>
      </c>
      <c r="E130" s="14" t="s">
        <v>6812</v>
      </c>
      <c r="F130" s="131">
        <f t="shared" si="2"/>
        <v>44284</v>
      </c>
      <c r="G130" s="131"/>
      <c r="H130" s="262" t="s">
        <v>6813</v>
      </c>
      <c r="I130" s="171" t="s">
        <v>6513</v>
      </c>
      <c r="J130" s="171" t="s">
        <v>2449</v>
      </c>
      <c r="K130" s="171" t="s">
        <v>6814</v>
      </c>
      <c r="L130" s="333" t="s">
        <v>6868</v>
      </c>
      <c r="M130" s="391">
        <v>44281</v>
      </c>
      <c r="N130" s="333" t="s">
        <v>6869</v>
      </c>
      <c r="O130" s="113" t="s">
        <v>1125</v>
      </c>
      <c r="P130" s="14" t="s">
        <v>4477</v>
      </c>
      <c r="Q130" s="426">
        <v>150000000</v>
      </c>
      <c r="R130" s="426"/>
      <c r="S130" s="442"/>
      <c r="T130" s="14"/>
      <c r="U130" s="162"/>
      <c r="V130" s="14"/>
      <c r="W130" s="14"/>
      <c r="X130" s="14"/>
    </row>
    <row r="131" spans="1:24" ht="25.5" customHeight="1">
      <c r="A131" s="45">
        <v>115</v>
      </c>
      <c r="B131" s="15">
        <v>44270</v>
      </c>
      <c r="C131" s="155" t="s">
        <v>9</v>
      </c>
      <c r="D131" s="14" t="s">
        <v>1128</v>
      </c>
      <c r="E131" s="14" t="s">
        <v>6870</v>
      </c>
      <c r="F131" s="131">
        <f t="shared" si="2"/>
        <v>44284</v>
      </c>
      <c r="G131" s="131"/>
      <c r="H131" s="262" t="s">
        <v>6871</v>
      </c>
      <c r="I131" s="171" t="s">
        <v>6513</v>
      </c>
      <c r="J131" s="171" t="s">
        <v>185</v>
      </c>
      <c r="K131" s="171" t="s">
        <v>6573</v>
      </c>
      <c r="L131" s="185" t="s">
        <v>6872</v>
      </c>
      <c r="M131" s="118">
        <v>44281</v>
      </c>
      <c r="N131" s="185" t="s">
        <v>286</v>
      </c>
      <c r="O131" s="113" t="s">
        <v>1128</v>
      </c>
      <c r="P131" s="14" t="s">
        <v>5212</v>
      </c>
      <c r="Q131" s="426">
        <v>60000000</v>
      </c>
      <c r="R131" s="540" t="s">
        <v>14</v>
      </c>
      <c r="S131" s="30"/>
      <c r="T131" s="49"/>
      <c r="U131" s="162"/>
      <c r="V131" s="14"/>
      <c r="W131" s="14"/>
      <c r="X131" s="14"/>
    </row>
    <row r="132" spans="1:24" ht="38.25" customHeight="1">
      <c r="A132" s="14">
        <v>116</v>
      </c>
      <c r="B132" s="15">
        <v>44270</v>
      </c>
      <c r="C132" s="155" t="s">
        <v>9</v>
      </c>
      <c r="D132" s="14" t="s">
        <v>1128</v>
      </c>
      <c r="E132" s="14" t="s">
        <v>6870</v>
      </c>
      <c r="F132" s="131">
        <f t="shared" si="2"/>
        <v>44284</v>
      </c>
      <c r="G132" s="131"/>
      <c r="H132" s="262" t="s">
        <v>6873</v>
      </c>
      <c r="I132" s="171" t="s">
        <v>6513</v>
      </c>
      <c r="J132" s="171" t="s">
        <v>185</v>
      </c>
      <c r="K132" s="171" t="s">
        <v>6573</v>
      </c>
      <c r="L132" s="185" t="s">
        <v>6874</v>
      </c>
      <c r="M132" s="399">
        <v>44281</v>
      </c>
      <c r="N132" s="185" t="s">
        <v>6875</v>
      </c>
      <c r="O132" s="113" t="s">
        <v>1128</v>
      </c>
      <c r="P132" s="14" t="s">
        <v>4477</v>
      </c>
      <c r="Q132" s="426">
        <v>61900000</v>
      </c>
      <c r="R132" s="426" t="s">
        <v>14</v>
      </c>
      <c r="T132" s="14"/>
      <c r="U132" s="162"/>
      <c r="V132" s="14"/>
      <c r="W132" s="14"/>
      <c r="X132" s="14"/>
    </row>
    <row r="133" spans="1:24" ht="25.5" customHeight="1">
      <c r="A133" s="45">
        <v>117</v>
      </c>
      <c r="B133" s="15">
        <v>44270</v>
      </c>
      <c r="C133" s="155" t="s">
        <v>9</v>
      </c>
      <c r="D133" s="14" t="s">
        <v>27</v>
      </c>
      <c r="E133" s="14" t="s">
        <v>196</v>
      </c>
      <c r="F133" s="131">
        <f t="shared" si="2"/>
        <v>44284</v>
      </c>
      <c r="G133" s="131"/>
      <c r="H133" s="262" t="s">
        <v>6504</v>
      </c>
      <c r="I133" s="171" t="s">
        <v>6513</v>
      </c>
      <c r="J133" s="171" t="s">
        <v>126</v>
      </c>
      <c r="K133" s="171" t="s">
        <v>122</v>
      </c>
      <c r="L133" s="178" t="s">
        <v>218</v>
      </c>
      <c r="M133" s="118">
        <v>44279</v>
      </c>
      <c r="N133" s="378" t="s">
        <v>6876</v>
      </c>
      <c r="O133" s="113" t="s">
        <v>27</v>
      </c>
      <c r="P133" s="443" t="s">
        <v>4434</v>
      </c>
      <c r="Q133" s="426">
        <v>280615931</v>
      </c>
      <c r="R133" s="426" t="s">
        <v>6737</v>
      </c>
      <c r="T133" s="14"/>
      <c r="U133" s="162"/>
      <c r="V133" s="14"/>
      <c r="W133" s="14"/>
      <c r="X133" s="14"/>
    </row>
    <row r="134" spans="1:24" ht="38.25" customHeight="1">
      <c r="A134" s="14">
        <v>118</v>
      </c>
      <c r="B134" s="15">
        <v>44270</v>
      </c>
      <c r="C134" s="155" t="s">
        <v>9</v>
      </c>
      <c r="D134" s="14" t="s">
        <v>27</v>
      </c>
      <c r="E134" s="361" t="s">
        <v>189</v>
      </c>
      <c r="F134" s="131">
        <f t="shared" si="2"/>
        <v>44284</v>
      </c>
      <c r="G134" s="131"/>
      <c r="H134" s="262" t="s">
        <v>6877</v>
      </c>
      <c r="I134" s="171" t="s">
        <v>6513</v>
      </c>
      <c r="J134" s="171" t="s">
        <v>6878</v>
      </c>
      <c r="K134" s="171" t="s">
        <v>6674</v>
      </c>
      <c r="L134" s="178" t="s">
        <v>6879</v>
      </c>
      <c r="M134" s="118">
        <v>44284</v>
      </c>
      <c r="N134" s="178" t="s">
        <v>314</v>
      </c>
      <c r="O134" s="113" t="s">
        <v>27</v>
      </c>
      <c r="P134" s="14" t="s">
        <v>4434</v>
      </c>
      <c r="Q134" s="426">
        <v>42250000</v>
      </c>
      <c r="R134" s="438"/>
      <c r="S134" s="426"/>
      <c r="T134" s="14"/>
      <c r="U134" s="162"/>
      <c r="V134" s="14"/>
      <c r="W134" s="14"/>
      <c r="X134" s="14"/>
    </row>
    <row r="135" spans="1:24" ht="51" customHeight="1">
      <c r="A135" s="45">
        <v>119</v>
      </c>
      <c r="B135" s="15">
        <v>44270</v>
      </c>
      <c r="C135" s="155" t="s">
        <v>9</v>
      </c>
      <c r="D135" s="14" t="s">
        <v>1125</v>
      </c>
      <c r="E135" s="14" t="s">
        <v>6880</v>
      </c>
      <c r="F135" s="131">
        <f t="shared" si="2"/>
        <v>44284</v>
      </c>
      <c r="G135" s="131"/>
      <c r="H135" s="262" t="s">
        <v>6881</v>
      </c>
      <c r="I135" s="171" t="s">
        <v>6513</v>
      </c>
      <c r="J135" s="171" t="s">
        <v>6696</v>
      </c>
      <c r="K135" s="171" t="s">
        <v>122</v>
      </c>
      <c r="L135" s="333" t="s">
        <v>6882</v>
      </c>
      <c r="M135" s="391">
        <v>44281</v>
      </c>
      <c r="N135" s="333" t="s">
        <v>289</v>
      </c>
      <c r="O135" s="113" t="s">
        <v>1125</v>
      </c>
      <c r="P135" s="427" t="s">
        <v>4434</v>
      </c>
      <c r="Q135" s="426">
        <v>1343000000</v>
      </c>
      <c r="R135" s="426" t="s">
        <v>14</v>
      </c>
      <c r="T135" s="14"/>
      <c r="U135" s="162"/>
      <c r="V135" s="14"/>
      <c r="W135" s="14"/>
      <c r="X135" s="14"/>
    </row>
    <row r="136" spans="1:24" ht="25.5" customHeight="1">
      <c r="A136" s="14">
        <v>120</v>
      </c>
      <c r="B136" s="15">
        <v>44270</v>
      </c>
      <c r="C136" s="155" t="s">
        <v>9</v>
      </c>
      <c r="D136" s="14" t="s">
        <v>1125</v>
      </c>
      <c r="E136" s="14" t="s">
        <v>401</v>
      </c>
      <c r="F136" s="131">
        <f t="shared" si="2"/>
        <v>44284</v>
      </c>
      <c r="G136" s="131"/>
      <c r="H136" s="262" t="s">
        <v>6883</v>
      </c>
      <c r="I136" s="171" t="s">
        <v>6513</v>
      </c>
      <c r="J136" s="171" t="s">
        <v>6884</v>
      </c>
      <c r="K136" s="171" t="s">
        <v>1220</v>
      </c>
      <c r="L136" s="333" t="s">
        <v>6885</v>
      </c>
      <c r="M136" s="391">
        <v>44288</v>
      </c>
      <c r="N136" s="333" t="s">
        <v>1399</v>
      </c>
      <c r="O136" s="113" t="s">
        <v>1125</v>
      </c>
      <c r="P136" s="14" t="s">
        <v>4434</v>
      </c>
      <c r="Q136" s="426">
        <v>20444200</v>
      </c>
      <c r="R136" s="426" t="s">
        <v>14</v>
      </c>
      <c r="T136" s="14"/>
      <c r="U136" s="162"/>
      <c r="V136" s="14"/>
      <c r="W136" s="14"/>
      <c r="X136" s="14"/>
    </row>
    <row r="137" spans="1:24" ht="25.5" customHeight="1">
      <c r="A137" s="45">
        <v>121</v>
      </c>
      <c r="B137" s="15">
        <v>44271</v>
      </c>
      <c r="C137" s="155" t="s">
        <v>9</v>
      </c>
      <c r="D137" s="14" t="s">
        <v>23</v>
      </c>
      <c r="E137" s="14" t="s">
        <v>193</v>
      </c>
      <c r="F137" s="131">
        <f t="shared" si="2"/>
        <v>44285</v>
      </c>
      <c r="G137" s="131"/>
      <c r="H137" s="262" t="s">
        <v>6886</v>
      </c>
      <c r="I137" s="171" t="s">
        <v>6516</v>
      </c>
      <c r="J137" s="537" t="s">
        <v>167</v>
      </c>
      <c r="K137" s="171" t="s">
        <v>122</v>
      </c>
      <c r="L137" s="178" t="s">
        <v>354</v>
      </c>
      <c r="M137" s="399" t="s">
        <v>6787</v>
      </c>
      <c r="N137" s="399" t="s">
        <v>6887</v>
      </c>
      <c r="O137" s="192" t="s">
        <v>23</v>
      </c>
      <c r="P137" s="71" t="s">
        <v>4434</v>
      </c>
      <c r="Q137" s="426">
        <v>5014727540</v>
      </c>
      <c r="R137" s="407"/>
      <c r="S137" s="426"/>
      <c r="T137" s="14"/>
      <c r="U137" s="162"/>
      <c r="V137" s="14"/>
      <c r="W137" s="14"/>
      <c r="X137" s="14"/>
    </row>
    <row r="138" spans="1:24" ht="51" customHeight="1">
      <c r="A138" s="14">
        <v>122</v>
      </c>
      <c r="B138" s="15">
        <v>44271</v>
      </c>
      <c r="C138" s="155" t="s">
        <v>9</v>
      </c>
      <c r="D138" s="14" t="s">
        <v>23</v>
      </c>
      <c r="E138" s="14" t="s">
        <v>4233</v>
      </c>
      <c r="F138" s="131">
        <f t="shared" si="2"/>
        <v>44285</v>
      </c>
      <c r="G138" s="131"/>
      <c r="H138" s="262" t="s">
        <v>6888</v>
      </c>
      <c r="I138" s="171" t="s">
        <v>6513</v>
      </c>
      <c r="J138" s="171" t="s">
        <v>6696</v>
      </c>
      <c r="K138" s="171" t="s">
        <v>122</v>
      </c>
      <c r="L138" s="185" t="s">
        <v>6889</v>
      </c>
      <c r="M138" s="399">
        <v>44285</v>
      </c>
      <c r="N138" s="399" t="s">
        <v>6890</v>
      </c>
      <c r="O138" s="192" t="s">
        <v>23</v>
      </c>
      <c r="P138" s="71" t="s">
        <v>4434</v>
      </c>
      <c r="Q138" s="426">
        <v>326562000</v>
      </c>
      <c r="R138" s="407"/>
      <c r="S138" s="426"/>
      <c r="T138" s="14"/>
      <c r="U138" s="162"/>
      <c r="V138" s="14"/>
      <c r="W138" s="14"/>
      <c r="X138" s="14"/>
    </row>
    <row r="139" spans="1:24" ht="51" customHeight="1">
      <c r="A139" s="45">
        <v>123</v>
      </c>
      <c r="B139" s="15">
        <v>44271</v>
      </c>
      <c r="C139" s="155" t="s">
        <v>9</v>
      </c>
      <c r="D139" s="14" t="s">
        <v>23</v>
      </c>
      <c r="E139" s="14" t="s">
        <v>4233</v>
      </c>
      <c r="F139" s="131">
        <f t="shared" si="2"/>
        <v>44285</v>
      </c>
      <c r="G139" s="131"/>
      <c r="H139" s="262" t="s">
        <v>6891</v>
      </c>
      <c r="I139" s="171" t="s">
        <v>6513</v>
      </c>
      <c r="J139" s="171" t="s">
        <v>6696</v>
      </c>
      <c r="K139" s="171" t="s">
        <v>122</v>
      </c>
      <c r="L139" s="185" t="s">
        <v>6889</v>
      </c>
      <c r="M139" s="399">
        <v>44285</v>
      </c>
      <c r="N139" s="399" t="s">
        <v>6892</v>
      </c>
      <c r="O139" s="192" t="s">
        <v>23</v>
      </c>
      <c r="P139" s="71" t="s">
        <v>4434</v>
      </c>
      <c r="Q139" s="426">
        <v>437282000</v>
      </c>
      <c r="R139" s="407"/>
      <c r="S139" s="426"/>
      <c r="T139" s="14"/>
      <c r="U139" s="162"/>
      <c r="V139" s="14"/>
      <c r="W139" s="14"/>
      <c r="X139" s="14"/>
    </row>
    <row r="140" spans="1:24" ht="25.5" customHeight="1">
      <c r="A140" s="14">
        <v>124</v>
      </c>
      <c r="B140" s="15">
        <v>44271</v>
      </c>
      <c r="C140" s="155" t="s">
        <v>9</v>
      </c>
      <c r="D140" s="14" t="s">
        <v>27</v>
      </c>
      <c r="E140" s="14" t="s">
        <v>242</v>
      </c>
      <c r="F140" s="131">
        <f t="shared" ref="F140:F203" si="3">B140+14</f>
        <v>44285</v>
      </c>
      <c r="G140" s="131"/>
      <c r="H140" s="262" t="s">
        <v>6893</v>
      </c>
      <c r="I140" s="171" t="s">
        <v>6512</v>
      </c>
      <c r="J140" s="171" t="s">
        <v>6894</v>
      </c>
      <c r="K140" s="171" t="s">
        <v>6895</v>
      </c>
      <c r="L140" s="178" t="s">
        <v>6896</v>
      </c>
      <c r="M140" s="15">
        <v>44281</v>
      </c>
      <c r="N140" s="178" t="s">
        <v>239</v>
      </c>
      <c r="O140" s="113" t="s">
        <v>27</v>
      </c>
      <c r="P140" s="14" t="s">
        <v>4477</v>
      </c>
      <c r="Q140" s="426">
        <v>35000000</v>
      </c>
      <c r="R140" s="426"/>
      <c r="S140" s="426"/>
      <c r="T140" s="14"/>
      <c r="U140" s="162"/>
      <c r="V140" s="14"/>
      <c r="W140" s="14"/>
      <c r="X140" s="14"/>
    </row>
    <row r="141" spans="1:24" ht="25.5" customHeight="1">
      <c r="A141" s="45">
        <v>125</v>
      </c>
      <c r="B141" s="15">
        <v>44271</v>
      </c>
      <c r="C141" s="155" t="s">
        <v>9</v>
      </c>
      <c r="D141" s="14" t="s">
        <v>27</v>
      </c>
      <c r="E141" s="14" t="s">
        <v>242</v>
      </c>
      <c r="F141" s="131">
        <f t="shared" si="3"/>
        <v>44285</v>
      </c>
      <c r="G141" s="131"/>
      <c r="H141" s="262" t="s">
        <v>6897</v>
      </c>
      <c r="I141" s="171" t="s">
        <v>6513</v>
      </c>
      <c r="J141" s="171" t="s">
        <v>6894</v>
      </c>
      <c r="K141" s="171" t="s">
        <v>6895</v>
      </c>
      <c r="L141" s="178" t="s">
        <v>6898</v>
      </c>
      <c r="M141" s="15">
        <v>44281</v>
      </c>
      <c r="N141" s="178" t="s">
        <v>293</v>
      </c>
      <c r="O141" s="113" t="s">
        <v>27</v>
      </c>
      <c r="P141" s="14" t="s">
        <v>4477</v>
      </c>
      <c r="Q141" s="426">
        <v>25000000</v>
      </c>
      <c r="R141" s="426"/>
      <c r="S141" s="426"/>
      <c r="T141" s="14"/>
      <c r="U141" s="162"/>
      <c r="V141" s="14"/>
      <c r="W141" s="14"/>
      <c r="X141" s="14"/>
    </row>
    <row r="142" spans="1:24" ht="38.25" customHeight="1">
      <c r="A142" s="14">
        <v>126</v>
      </c>
      <c r="B142" s="15">
        <v>44271</v>
      </c>
      <c r="C142" s="155" t="s">
        <v>9</v>
      </c>
      <c r="D142" s="14" t="s">
        <v>1128</v>
      </c>
      <c r="E142" s="14" t="s">
        <v>6899</v>
      </c>
      <c r="F142" s="131">
        <f t="shared" si="3"/>
        <v>44285</v>
      </c>
      <c r="G142" s="131"/>
      <c r="H142" s="262" t="s">
        <v>6900</v>
      </c>
      <c r="I142" s="171" t="s">
        <v>6516</v>
      </c>
      <c r="J142" s="171" t="s">
        <v>6901</v>
      </c>
      <c r="K142" s="171" t="s">
        <v>1243</v>
      </c>
      <c r="L142" s="178"/>
      <c r="M142" s="15">
        <v>44278</v>
      </c>
      <c r="N142" s="185" t="s">
        <v>241</v>
      </c>
      <c r="O142" s="113" t="s">
        <v>1128</v>
      </c>
      <c r="P142" s="443" t="s">
        <v>4536</v>
      </c>
      <c r="Q142" s="426">
        <v>194602500</v>
      </c>
      <c r="R142" s="540"/>
      <c r="S142" s="426"/>
      <c r="T142" s="14"/>
      <c r="U142" s="162"/>
      <c r="V142" s="14"/>
      <c r="W142" s="14"/>
      <c r="X142" s="14"/>
    </row>
    <row r="143" spans="1:24" ht="25.5" customHeight="1">
      <c r="A143" s="45">
        <v>127</v>
      </c>
      <c r="B143" s="15">
        <v>44271</v>
      </c>
      <c r="C143" s="155" t="s">
        <v>9</v>
      </c>
      <c r="D143" s="14" t="s">
        <v>1125</v>
      </c>
      <c r="E143" s="14" t="s">
        <v>6902</v>
      </c>
      <c r="F143" s="131">
        <f t="shared" si="3"/>
        <v>44285</v>
      </c>
      <c r="G143" s="131"/>
      <c r="H143" s="262" t="s">
        <v>2398</v>
      </c>
      <c r="I143" s="171" t="s">
        <v>6513</v>
      </c>
      <c r="J143" s="171" t="s">
        <v>126</v>
      </c>
      <c r="K143" s="171" t="s">
        <v>122</v>
      </c>
      <c r="L143" s="333" t="s">
        <v>4579</v>
      </c>
      <c r="M143" s="391">
        <v>44285</v>
      </c>
      <c r="N143" s="333" t="s">
        <v>285</v>
      </c>
      <c r="O143" s="113" t="s">
        <v>1125</v>
      </c>
      <c r="P143" s="71" t="s">
        <v>4434</v>
      </c>
      <c r="Q143" s="426">
        <v>1107302663</v>
      </c>
      <c r="R143" s="426"/>
      <c r="S143" s="426"/>
      <c r="T143" s="14"/>
      <c r="U143" s="162"/>
      <c r="V143" s="14"/>
      <c r="W143" s="14"/>
      <c r="X143" s="14"/>
    </row>
    <row r="144" spans="1:24" ht="51" customHeight="1">
      <c r="A144" s="14">
        <v>128</v>
      </c>
      <c r="B144" s="15">
        <v>44271</v>
      </c>
      <c r="C144" s="155" t="s">
        <v>9</v>
      </c>
      <c r="D144" s="14" t="s">
        <v>1128</v>
      </c>
      <c r="E144" s="14" t="s">
        <v>6903</v>
      </c>
      <c r="F144" s="131">
        <f t="shared" si="3"/>
        <v>44285</v>
      </c>
      <c r="G144" s="131"/>
      <c r="H144" s="262" t="s">
        <v>6904</v>
      </c>
      <c r="I144" s="171" t="s">
        <v>6513</v>
      </c>
      <c r="J144" s="171" t="s">
        <v>310</v>
      </c>
      <c r="K144" s="171" t="s">
        <v>978</v>
      </c>
      <c r="L144" s="185" t="s">
        <v>195</v>
      </c>
      <c r="M144" s="399">
        <v>44285</v>
      </c>
      <c r="N144" s="343" t="s">
        <v>300</v>
      </c>
      <c r="O144" s="113" t="s">
        <v>1128</v>
      </c>
      <c r="P144" s="14" t="s">
        <v>4434</v>
      </c>
      <c r="Q144" s="426">
        <v>41000000</v>
      </c>
      <c r="R144" s="540"/>
      <c r="S144" s="426"/>
      <c r="T144" s="14"/>
      <c r="U144" s="162"/>
      <c r="V144" s="14"/>
      <c r="W144" s="14"/>
      <c r="X144" s="14"/>
    </row>
    <row r="145" spans="1:24" ht="51" customHeight="1">
      <c r="A145" s="45">
        <v>129</v>
      </c>
      <c r="B145" s="15">
        <v>44272</v>
      </c>
      <c r="C145" s="155" t="s">
        <v>9</v>
      </c>
      <c r="D145" s="14" t="s">
        <v>23</v>
      </c>
      <c r="E145" s="14" t="s">
        <v>4101</v>
      </c>
      <c r="F145" s="131">
        <f t="shared" si="3"/>
        <v>44286</v>
      </c>
      <c r="G145" s="131"/>
      <c r="H145" s="262" t="s">
        <v>6905</v>
      </c>
      <c r="I145" s="171" t="s">
        <v>6513</v>
      </c>
      <c r="J145" s="171" t="s">
        <v>6696</v>
      </c>
      <c r="K145" s="171" t="s">
        <v>122</v>
      </c>
      <c r="L145" s="178" t="s">
        <v>6906</v>
      </c>
      <c r="M145" s="399" t="s">
        <v>6907</v>
      </c>
      <c r="N145" s="399" t="s">
        <v>6908</v>
      </c>
      <c r="O145" s="192" t="s">
        <v>23</v>
      </c>
      <c r="P145" s="71" t="s">
        <v>4434</v>
      </c>
      <c r="Q145" s="426">
        <v>492127000</v>
      </c>
      <c r="R145" s="407"/>
      <c r="S145" s="426"/>
      <c r="T145" s="14"/>
      <c r="U145" s="162"/>
      <c r="V145" s="14"/>
      <c r="W145" s="14"/>
      <c r="X145" s="14"/>
    </row>
    <row r="146" spans="1:24" ht="25.5" customHeight="1">
      <c r="A146" s="14">
        <v>130</v>
      </c>
      <c r="B146" s="15">
        <v>44272</v>
      </c>
      <c r="C146" s="155" t="s">
        <v>9</v>
      </c>
      <c r="D146" s="14" t="s">
        <v>1128</v>
      </c>
      <c r="E146" s="14" t="s">
        <v>6909</v>
      </c>
      <c r="F146" s="131">
        <f t="shared" si="3"/>
        <v>44286</v>
      </c>
      <c r="G146" s="131"/>
      <c r="H146" s="262" t="s">
        <v>6910</v>
      </c>
      <c r="I146" s="171" t="s">
        <v>6516</v>
      </c>
      <c r="J146" s="171" t="s">
        <v>126</v>
      </c>
      <c r="K146" s="171" t="s">
        <v>122</v>
      </c>
      <c r="L146" s="178"/>
      <c r="M146" s="15">
        <v>44279</v>
      </c>
      <c r="N146" s="113" t="s">
        <v>4582</v>
      </c>
      <c r="O146" s="113" t="s">
        <v>1128</v>
      </c>
      <c r="P146" s="14" t="s">
        <v>6526</v>
      </c>
      <c r="Q146" s="426">
        <v>37146900</v>
      </c>
      <c r="R146" s="540"/>
      <c r="S146" s="426"/>
      <c r="T146" s="14"/>
      <c r="U146" s="162"/>
      <c r="V146" s="14"/>
      <c r="W146" s="14"/>
      <c r="X146" s="14"/>
    </row>
    <row r="147" spans="1:24" ht="25.5" customHeight="1">
      <c r="A147" s="45">
        <v>131</v>
      </c>
      <c r="B147" s="15">
        <v>44272</v>
      </c>
      <c r="C147" s="155" t="s">
        <v>9</v>
      </c>
      <c r="D147" s="14" t="s">
        <v>1128</v>
      </c>
      <c r="E147" s="14" t="s">
        <v>196</v>
      </c>
      <c r="F147" s="131">
        <f t="shared" si="3"/>
        <v>44286</v>
      </c>
      <c r="G147" s="131"/>
      <c r="H147" s="262" t="s">
        <v>6911</v>
      </c>
      <c r="I147" s="171" t="s">
        <v>6513</v>
      </c>
      <c r="J147" s="171" t="s">
        <v>126</v>
      </c>
      <c r="K147" s="171" t="s">
        <v>122</v>
      </c>
      <c r="L147" s="185" t="s">
        <v>6912</v>
      </c>
      <c r="M147" s="399">
        <v>44286</v>
      </c>
      <c r="N147" s="343" t="s">
        <v>306</v>
      </c>
      <c r="O147" s="113" t="s">
        <v>1128</v>
      </c>
      <c r="P147" s="71" t="s">
        <v>4434</v>
      </c>
      <c r="Q147" s="426">
        <v>188983500</v>
      </c>
      <c r="R147" s="426" t="s">
        <v>14</v>
      </c>
      <c r="T147" s="14"/>
      <c r="U147" s="162"/>
      <c r="V147" s="14"/>
      <c r="W147" s="14"/>
      <c r="X147" s="14"/>
    </row>
    <row r="148" spans="1:24" ht="25.5" customHeight="1">
      <c r="A148" s="14">
        <v>132</v>
      </c>
      <c r="B148" s="15">
        <v>44272</v>
      </c>
      <c r="C148" s="155" t="s">
        <v>9</v>
      </c>
      <c r="D148" s="14" t="s">
        <v>1125</v>
      </c>
      <c r="E148" s="14" t="s">
        <v>3228</v>
      </c>
      <c r="F148" s="131">
        <f t="shared" si="3"/>
        <v>44286</v>
      </c>
      <c r="G148" s="131"/>
      <c r="H148" s="262" t="s">
        <v>6913</v>
      </c>
      <c r="I148" s="171" t="s">
        <v>6513</v>
      </c>
      <c r="J148" s="171" t="s">
        <v>1057</v>
      </c>
      <c r="K148" s="171" t="s">
        <v>6017</v>
      </c>
      <c r="L148" s="333" t="s">
        <v>4617</v>
      </c>
      <c r="M148" s="15">
        <v>44287</v>
      </c>
      <c r="N148" s="379" t="s">
        <v>6914</v>
      </c>
      <c r="O148" s="113" t="s">
        <v>1125</v>
      </c>
      <c r="P148" s="14" t="s">
        <v>4434</v>
      </c>
      <c r="Q148" s="426">
        <v>7200000000</v>
      </c>
      <c r="R148" s="426" t="s">
        <v>14</v>
      </c>
      <c r="T148" s="14"/>
      <c r="U148" s="162"/>
      <c r="V148" s="14"/>
      <c r="W148" s="14"/>
      <c r="X148" s="14"/>
    </row>
    <row r="149" spans="1:24" ht="38.25" customHeight="1">
      <c r="A149" s="45">
        <v>133</v>
      </c>
      <c r="B149" s="15">
        <v>44272</v>
      </c>
      <c r="C149" s="155" t="s">
        <v>9</v>
      </c>
      <c r="D149" s="14" t="s">
        <v>15</v>
      </c>
      <c r="E149" s="14" t="s">
        <v>309</v>
      </c>
      <c r="F149" s="131">
        <f t="shared" si="3"/>
        <v>44286</v>
      </c>
      <c r="G149" s="131"/>
      <c r="H149" s="262" t="s">
        <v>6915</v>
      </c>
      <c r="I149" s="171" t="s">
        <v>6513</v>
      </c>
      <c r="J149" s="171" t="s">
        <v>6916</v>
      </c>
      <c r="K149" s="171" t="s">
        <v>1087</v>
      </c>
      <c r="L149" s="178" t="s">
        <v>1360</v>
      </c>
      <c r="M149" s="15">
        <v>44286</v>
      </c>
      <c r="N149" s="113" t="s">
        <v>325</v>
      </c>
      <c r="O149" s="113" t="s">
        <v>15</v>
      </c>
      <c r="P149" s="71" t="s">
        <v>4434</v>
      </c>
      <c r="Q149" s="426">
        <v>43831000</v>
      </c>
      <c r="R149" s="426" t="s">
        <v>14</v>
      </c>
      <c r="S149" s="426"/>
      <c r="T149" s="14"/>
      <c r="U149" s="162"/>
      <c r="V149" s="14"/>
      <c r="W149" s="14"/>
      <c r="X149" s="14"/>
    </row>
    <row r="150" spans="1:24" ht="25.5" customHeight="1">
      <c r="A150" s="14">
        <v>134</v>
      </c>
      <c r="B150" s="15">
        <v>44272</v>
      </c>
      <c r="C150" s="155" t="s">
        <v>9</v>
      </c>
      <c r="D150" s="14" t="s">
        <v>27</v>
      </c>
      <c r="E150" s="14" t="s">
        <v>6917</v>
      </c>
      <c r="F150" s="131">
        <f t="shared" si="3"/>
        <v>44286</v>
      </c>
      <c r="G150" s="131"/>
      <c r="H150" s="262" t="s">
        <v>2398</v>
      </c>
      <c r="I150" s="171" t="s">
        <v>6516</v>
      </c>
      <c r="J150" s="171" t="s">
        <v>126</v>
      </c>
      <c r="K150" s="171" t="s">
        <v>122</v>
      </c>
      <c r="L150" s="178"/>
      <c r="M150" s="15">
        <v>44278</v>
      </c>
      <c r="N150" s="113" t="s">
        <v>6918</v>
      </c>
      <c r="O150" s="113" t="s">
        <v>27</v>
      </c>
      <c r="P150" s="14" t="s">
        <v>4434</v>
      </c>
      <c r="Q150" s="426">
        <v>35941350</v>
      </c>
      <c r="R150" s="426"/>
      <c r="S150" s="426"/>
      <c r="T150" s="14"/>
      <c r="U150" s="162"/>
      <c r="V150" s="14"/>
      <c r="W150" s="14"/>
      <c r="X150" s="14"/>
    </row>
    <row r="151" spans="1:24" ht="38.25" customHeight="1">
      <c r="A151" s="45">
        <v>135</v>
      </c>
      <c r="B151" s="15">
        <v>44273</v>
      </c>
      <c r="C151" s="155" t="s">
        <v>9</v>
      </c>
      <c r="D151" s="14" t="s">
        <v>23</v>
      </c>
      <c r="E151" s="14" t="s">
        <v>261</v>
      </c>
      <c r="F151" s="131">
        <f t="shared" si="3"/>
        <v>44287</v>
      </c>
      <c r="G151" s="131"/>
      <c r="H151" s="262" t="s">
        <v>6919</v>
      </c>
      <c r="I151" s="171" t="s">
        <v>6513</v>
      </c>
      <c r="J151" s="171" t="s">
        <v>6920</v>
      </c>
      <c r="K151" s="171" t="s">
        <v>1220</v>
      </c>
      <c r="L151" s="178" t="s">
        <v>6921</v>
      </c>
      <c r="M151" s="15" t="s">
        <v>6922</v>
      </c>
      <c r="N151" s="15" t="s">
        <v>6923</v>
      </c>
      <c r="O151" s="192" t="s">
        <v>23</v>
      </c>
      <c r="P151" s="71" t="s">
        <v>4536</v>
      </c>
      <c r="Q151" s="426">
        <v>285541460</v>
      </c>
      <c r="R151" s="407"/>
      <c r="S151" s="426"/>
      <c r="T151" s="14"/>
      <c r="U151" s="162"/>
      <c r="V151" s="14"/>
      <c r="W151" s="14"/>
      <c r="X151" s="14"/>
    </row>
    <row r="152" spans="1:24" ht="38.25" customHeight="1">
      <c r="A152" s="14">
        <v>136</v>
      </c>
      <c r="B152" s="15">
        <v>44273</v>
      </c>
      <c r="C152" s="155" t="s">
        <v>9</v>
      </c>
      <c r="D152" s="14" t="s">
        <v>1125</v>
      </c>
      <c r="E152" s="14" t="s">
        <v>6825</v>
      </c>
      <c r="F152" s="131">
        <f t="shared" si="3"/>
        <v>44287</v>
      </c>
      <c r="G152" s="131"/>
      <c r="H152" s="266" t="s">
        <v>6826</v>
      </c>
      <c r="I152" s="171" t="s">
        <v>6518</v>
      </c>
      <c r="J152" s="171" t="s">
        <v>6827</v>
      </c>
      <c r="K152" s="171" t="s">
        <v>6674</v>
      </c>
      <c r="L152" s="178"/>
      <c r="M152" s="391">
        <v>44279</v>
      </c>
      <c r="N152" s="333" t="s">
        <v>209</v>
      </c>
      <c r="O152" s="113" t="s">
        <v>1125</v>
      </c>
      <c r="P152" s="14"/>
      <c r="Q152" s="426"/>
      <c r="R152" s="426"/>
      <c r="S152" s="426"/>
      <c r="T152" s="14"/>
      <c r="U152" s="162"/>
      <c r="V152" s="14"/>
      <c r="W152" s="14"/>
      <c r="X152" s="14"/>
    </row>
    <row r="153" spans="1:24" ht="25.5" customHeight="1">
      <c r="A153" s="45">
        <v>137</v>
      </c>
      <c r="B153" s="15">
        <v>44273</v>
      </c>
      <c r="C153" s="155" t="s">
        <v>9</v>
      </c>
      <c r="D153" s="14" t="s">
        <v>27</v>
      </c>
      <c r="E153" s="14" t="s">
        <v>6924</v>
      </c>
      <c r="F153" s="131">
        <f t="shared" si="3"/>
        <v>44287</v>
      </c>
      <c r="G153" s="131"/>
      <c r="H153" s="262" t="s">
        <v>6504</v>
      </c>
      <c r="I153" s="171" t="s">
        <v>6516</v>
      </c>
      <c r="J153" s="171" t="s">
        <v>126</v>
      </c>
      <c r="K153" s="171" t="s">
        <v>122</v>
      </c>
      <c r="L153" s="178"/>
      <c r="M153" s="15">
        <v>44279</v>
      </c>
      <c r="N153" s="113" t="s">
        <v>211</v>
      </c>
      <c r="O153" s="113" t="s">
        <v>27</v>
      </c>
      <c r="P153" s="14" t="s">
        <v>4434</v>
      </c>
      <c r="Q153" s="426">
        <v>280615931</v>
      </c>
      <c r="R153" s="438"/>
      <c r="S153" s="426"/>
      <c r="T153" s="14"/>
      <c r="U153" s="162"/>
      <c r="V153" s="14"/>
      <c r="W153" s="14"/>
      <c r="X153" s="14"/>
    </row>
    <row r="154" spans="1:24" ht="25.5" customHeight="1">
      <c r="A154" s="14">
        <v>138</v>
      </c>
      <c r="B154" s="15">
        <v>44273</v>
      </c>
      <c r="C154" s="155" t="s">
        <v>9</v>
      </c>
      <c r="D154" s="14" t="s">
        <v>27</v>
      </c>
      <c r="E154" s="14" t="s">
        <v>6925</v>
      </c>
      <c r="F154" s="131">
        <f t="shared" si="3"/>
        <v>44287</v>
      </c>
      <c r="G154" s="131"/>
      <c r="H154" s="262" t="s">
        <v>6926</v>
      </c>
      <c r="I154" s="171" t="s">
        <v>6513</v>
      </c>
      <c r="J154" s="171" t="s">
        <v>126</v>
      </c>
      <c r="K154" s="171" t="s">
        <v>122</v>
      </c>
      <c r="L154" s="178" t="s">
        <v>6927</v>
      </c>
      <c r="M154" s="15">
        <v>44287</v>
      </c>
      <c r="N154" s="14" t="s">
        <v>4665</v>
      </c>
      <c r="O154" s="113" t="s">
        <v>27</v>
      </c>
      <c r="P154" s="14" t="s">
        <v>4434</v>
      </c>
      <c r="Q154" s="426">
        <v>245242500</v>
      </c>
      <c r="R154" s="426" t="s">
        <v>892</v>
      </c>
      <c r="T154" s="14"/>
      <c r="U154" s="162"/>
      <c r="V154" s="14"/>
      <c r="W154" s="14"/>
      <c r="X154" s="14"/>
    </row>
    <row r="155" spans="1:24" ht="63.75" customHeight="1">
      <c r="A155" s="45">
        <v>139</v>
      </c>
      <c r="B155" s="15">
        <v>44273</v>
      </c>
      <c r="C155" s="155" t="s">
        <v>9</v>
      </c>
      <c r="D155" s="14" t="s">
        <v>23</v>
      </c>
      <c r="E155" s="14" t="s">
        <v>177</v>
      </c>
      <c r="F155" s="131">
        <f t="shared" si="3"/>
        <v>44287</v>
      </c>
      <c r="G155" s="131"/>
      <c r="H155" s="262" t="s">
        <v>6928</v>
      </c>
      <c r="I155" s="171" t="s">
        <v>6512</v>
      </c>
      <c r="J155" s="171" t="s">
        <v>6929</v>
      </c>
      <c r="K155" s="171" t="s">
        <v>6017</v>
      </c>
      <c r="L155" s="178" t="s">
        <v>6930</v>
      </c>
      <c r="M155" s="15" t="s">
        <v>6922</v>
      </c>
      <c r="N155" s="15" t="s">
        <v>6931</v>
      </c>
      <c r="O155" s="192" t="s">
        <v>23</v>
      </c>
      <c r="P155" s="71" t="s">
        <v>4536</v>
      </c>
      <c r="Q155" s="426">
        <v>240000000</v>
      </c>
      <c r="R155" s="407"/>
      <c r="S155" s="426"/>
      <c r="T155" s="14" t="s">
        <v>6932</v>
      </c>
      <c r="U155" s="162">
        <v>2400000</v>
      </c>
      <c r="V155" s="14"/>
      <c r="W155" s="14" t="s">
        <v>6933</v>
      </c>
      <c r="X155" s="14"/>
    </row>
    <row r="156" spans="1:24" ht="51" customHeight="1">
      <c r="A156" s="14">
        <v>140</v>
      </c>
      <c r="B156" s="15">
        <v>44273</v>
      </c>
      <c r="C156" s="155" t="s">
        <v>9</v>
      </c>
      <c r="D156" s="14" t="s">
        <v>15</v>
      </c>
      <c r="E156" s="14" t="s">
        <v>4120</v>
      </c>
      <c r="F156" s="131">
        <f t="shared" si="3"/>
        <v>44287</v>
      </c>
      <c r="G156" s="131"/>
      <c r="H156" s="262" t="s">
        <v>6482</v>
      </c>
      <c r="I156" s="171" t="s">
        <v>6512</v>
      </c>
      <c r="J156" s="171" t="s">
        <v>6696</v>
      </c>
      <c r="K156" s="171" t="s">
        <v>122</v>
      </c>
      <c r="L156" s="178" t="s">
        <v>274</v>
      </c>
      <c r="M156" s="15" t="s">
        <v>6922</v>
      </c>
      <c r="N156" s="14" t="s">
        <v>6934</v>
      </c>
      <c r="O156" s="113" t="s">
        <v>15</v>
      </c>
      <c r="P156" s="444" t="s">
        <v>4809</v>
      </c>
      <c r="Q156" s="426">
        <v>44337209</v>
      </c>
      <c r="R156" s="426" t="s">
        <v>19</v>
      </c>
      <c r="S156" s="426"/>
      <c r="T156" s="14"/>
      <c r="U156" s="162"/>
      <c r="V156" s="14"/>
      <c r="W156" s="14"/>
      <c r="X156" s="14"/>
    </row>
    <row r="157" spans="1:24" ht="25.5" customHeight="1">
      <c r="A157" s="45">
        <v>141</v>
      </c>
      <c r="B157" s="15">
        <v>44274</v>
      </c>
      <c r="C157" s="155" t="s">
        <v>9</v>
      </c>
      <c r="D157" s="14" t="s">
        <v>27</v>
      </c>
      <c r="E157" s="14" t="s">
        <v>242</v>
      </c>
      <c r="F157" s="131">
        <f t="shared" si="3"/>
        <v>44288</v>
      </c>
      <c r="G157" s="131"/>
      <c r="H157" s="262" t="s">
        <v>6935</v>
      </c>
      <c r="I157" s="171" t="s">
        <v>6512</v>
      </c>
      <c r="J157" s="171" t="s">
        <v>6894</v>
      </c>
      <c r="K157" s="171" t="s">
        <v>6895</v>
      </c>
      <c r="L157" s="178" t="s">
        <v>6936</v>
      </c>
      <c r="M157" s="15">
        <v>44287</v>
      </c>
      <c r="N157" s="14" t="s">
        <v>266</v>
      </c>
      <c r="O157" s="113" t="s">
        <v>27</v>
      </c>
      <c r="P157" s="14" t="s">
        <v>4477</v>
      </c>
      <c r="Q157" s="426">
        <v>35000000</v>
      </c>
      <c r="R157" s="426"/>
      <c r="S157" s="426"/>
      <c r="T157" s="14"/>
      <c r="U157" s="162"/>
      <c r="V157" s="14"/>
      <c r="W157" s="14"/>
      <c r="X157" s="14"/>
    </row>
    <row r="158" spans="1:24" ht="25.5" customHeight="1">
      <c r="A158" s="14">
        <v>142</v>
      </c>
      <c r="B158" s="15">
        <v>44274</v>
      </c>
      <c r="C158" s="155" t="s">
        <v>9</v>
      </c>
      <c r="D158" s="14" t="s">
        <v>1125</v>
      </c>
      <c r="E158" s="14" t="s">
        <v>4131</v>
      </c>
      <c r="F158" s="131">
        <f t="shared" si="3"/>
        <v>44288</v>
      </c>
      <c r="G158" s="131"/>
      <c r="H158" s="262" t="s">
        <v>6937</v>
      </c>
      <c r="I158" s="171" t="s">
        <v>6515</v>
      </c>
      <c r="J158" s="171" t="s">
        <v>126</v>
      </c>
      <c r="K158" s="171" t="s">
        <v>122</v>
      </c>
      <c r="L158" s="178"/>
      <c r="M158" s="391">
        <v>44288</v>
      </c>
      <c r="N158" s="333" t="s">
        <v>6938</v>
      </c>
      <c r="O158" s="113" t="s">
        <v>1125</v>
      </c>
      <c r="P158" s="14"/>
      <c r="Q158" s="426"/>
      <c r="R158" s="426"/>
      <c r="S158" s="426"/>
      <c r="T158" s="14"/>
      <c r="U158" s="162"/>
      <c r="V158" s="14"/>
      <c r="W158" s="14"/>
      <c r="X158" s="14"/>
    </row>
    <row r="159" spans="1:24" ht="38.25" customHeight="1">
      <c r="A159" s="45">
        <v>143</v>
      </c>
      <c r="B159" s="15">
        <v>44274</v>
      </c>
      <c r="C159" s="155" t="s">
        <v>9</v>
      </c>
      <c r="D159" s="14" t="s">
        <v>1125</v>
      </c>
      <c r="E159" s="14" t="s">
        <v>6939</v>
      </c>
      <c r="F159" s="131">
        <f t="shared" si="3"/>
        <v>44288</v>
      </c>
      <c r="G159" s="131"/>
      <c r="H159" s="262" t="s">
        <v>6940</v>
      </c>
      <c r="I159" s="171" t="s">
        <v>6513</v>
      </c>
      <c r="J159" s="171" t="s">
        <v>6941</v>
      </c>
      <c r="K159" s="171" t="s">
        <v>6017</v>
      </c>
      <c r="L159" s="333" t="s">
        <v>265</v>
      </c>
      <c r="M159" s="15">
        <v>44288</v>
      </c>
      <c r="N159" s="379" t="s">
        <v>1399</v>
      </c>
      <c r="O159" s="113" t="s">
        <v>1125</v>
      </c>
      <c r="P159" s="14" t="s">
        <v>4477</v>
      </c>
      <c r="Q159" s="426">
        <v>22080500</v>
      </c>
      <c r="R159" s="426"/>
      <c r="S159" s="426"/>
      <c r="T159" s="14"/>
      <c r="U159" s="162"/>
      <c r="V159" s="14"/>
      <c r="W159" s="14"/>
      <c r="X159" s="14"/>
    </row>
    <row r="160" spans="1:24" ht="51" customHeight="1">
      <c r="A160" s="14">
        <v>144</v>
      </c>
      <c r="B160" s="15">
        <v>44274</v>
      </c>
      <c r="C160" s="155" t="s">
        <v>9</v>
      </c>
      <c r="D160" s="14" t="s">
        <v>23</v>
      </c>
      <c r="E160" s="14" t="s">
        <v>4116</v>
      </c>
      <c r="F160" s="131">
        <f t="shared" si="3"/>
        <v>44288</v>
      </c>
      <c r="G160" s="131"/>
      <c r="H160" s="262" t="s">
        <v>6905</v>
      </c>
      <c r="I160" s="171" t="s">
        <v>6513</v>
      </c>
      <c r="J160" s="171" t="s">
        <v>6696</v>
      </c>
      <c r="K160" s="171" t="s">
        <v>122</v>
      </c>
      <c r="L160" s="178" t="s">
        <v>6906</v>
      </c>
      <c r="M160" s="399" t="s">
        <v>6907</v>
      </c>
      <c r="N160" s="399" t="s">
        <v>6942</v>
      </c>
      <c r="O160" s="192" t="s">
        <v>23</v>
      </c>
      <c r="P160" s="71" t="s">
        <v>4434</v>
      </c>
      <c r="Q160" s="426">
        <v>492127000</v>
      </c>
      <c r="R160" s="407"/>
      <c r="S160" s="426"/>
      <c r="T160" s="14"/>
      <c r="U160" s="162"/>
      <c r="V160" s="14"/>
      <c r="W160" s="14"/>
      <c r="X160" s="14"/>
    </row>
    <row r="161" spans="1:24" ht="51" customHeight="1">
      <c r="A161" s="45">
        <v>145</v>
      </c>
      <c r="B161" s="15">
        <v>44274</v>
      </c>
      <c r="C161" s="155" t="s">
        <v>9</v>
      </c>
      <c r="D161" s="14" t="s">
        <v>27</v>
      </c>
      <c r="E161" s="14" t="s">
        <v>481</v>
      </c>
      <c r="F161" s="131">
        <f t="shared" si="3"/>
        <v>44288</v>
      </c>
      <c r="G161" s="131"/>
      <c r="H161" s="262" t="s">
        <v>6943</v>
      </c>
      <c r="I161" s="171" t="s">
        <v>6513</v>
      </c>
      <c r="J161" s="171" t="s">
        <v>6944</v>
      </c>
      <c r="K161" s="171" t="s">
        <v>1243</v>
      </c>
      <c r="L161" s="178" t="s">
        <v>6945</v>
      </c>
      <c r="M161" s="15">
        <v>44288</v>
      </c>
      <c r="N161" s="14" t="s">
        <v>6946</v>
      </c>
      <c r="O161" s="113" t="s">
        <v>27</v>
      </c>
      <c r="P161" s="14" t="s">
        <v>4915</v>
      </c>
      <c r="Q161" s="426">
        <v>150000000</v>
      </c>
      <c r="R161" s="426" t="s">
        <v>892</v>
      </c>
      <c r="T161" s="14"/>
      <c r="U161" s="162"/>
      <c r="V161" s="14"/>
      <c r="W161" s="14"/>
      <c r="X161" s="14"/>
    </row>
    <row r="162" spans="1:24" ht="25.5" customHeight="1">
      <c r="A162" s="14">
        <v>146</v>
      </c>
      <c r="B162" s="118">
        <v>44274</v>
      </c>
      <c r="C162" s="155" t="s">
        <v>9</v>
      </c>
      <c r="D162" s="14" t="s">
        <v>27</v>
      </c>
      <c r="E162" s="14" t="s">
        <v>533</v>
      </c>
      <c r="F162" s="131">
        <f t="shared" si="3"/>
        <v>44288</v>
      </c>
      <c r="G162" s="131"/>
      <c r="H162" s="262" t="s">
        <v>6947</v>
      </c>
      <c r="I162" s="171" t="s">
        <v>6516</v>
      </c>
      <c r="J162" s="171" t="s">
        <v>126</v>
      </c>
      <c r="K162" s="171" t="s">
        <v>122</v>
      </c>
      <c r="L162" s="196"/>
      <c r="M162" s="118">
        <v>44279</v>
      </c>
      <c r="N162" s="14" t="s">
        <v>4567</v>
      </c>
      <c r="O162" s="113" t="s">
        <v>27</v>
      </c>
      <c r="P162" s="14" t="s">
        <v>4434</v>
      </c>
      <c r="Q162" s="426">
        <v>219489301</v>
      </c>
      <c r="R162" s="426"/>
      <c r="S162" s="426"/>
      <c r="T162" s="14"/>
      <c r="U162" s="162"/>
      <c r="V162" s="14"/>
      <c r="W162" s="14"/>
      <c r="X162" s="14"/>
    </row>
    <row r="163" spans="1:24" ht="51" customHeight="1">
      <c r="A163" s="45">
        <v>147</v>
      </c>
      <c r="B163" s="118">
        <v>44274</v>
      </c>
      <c r="C163" s="155" t="s">
        <v>9</v>
      </c>
      <c r="D163" s="14" t="s">
        <v>23</v>
      </c>
      <c r="E163" s="14" t="s">
        <v>6948</v>
      </c>
      <c r="F163" s="131">
        <f t="shared" si="3"/>
        <v>44288</v>
      </c>
      <c r="G163" s="131"/>
      <c r="H163" s="262" t="s">
        <v>6949</v>
      </c>
      <c r="I163" s="171" t="s">
        <v>6516</v>
      </c>
      <c r="J163" s="171" t="s">
        <v>126</v>
      </c>
      <c r="K163" s="171" t="s">
        <v>122</v>
      </c>
      <c r="L163" s="178" t="s">
        <v>354</v>
      </c>
      <c r="M163" s="15" t="s">
        <v>6851</v>
      </c>
      <c r="N163" s="118" t="s">
        <v>203</v>
      </c>
      <c r="O163" s="192" t="s">
        <v>23</v>
      </c>
      <c r="P163" s="71" t="s">
        <v>4434</v>
      </c>
      <c r="Q163" s="426">
        <v>1282500000</v>
      </c>
      <c r="R163" s="407"/>
      <c r="S163" s="431"/>
      <c r="T163" s="14"/>
      <c r="U163" s="162"/>
      <c r="V163" s="14"/>
      <c r="W163" s="14"/>
      <c r="X163" s="14"/>
    </row>
    <row r="164" spans="1:24" ht="38.25" customHeight="1">
      <c r="A164" s="14">
        <v>148</v>
      </c>
      <c r="B164" s="118">
        <v>44274</v>
      </c>
      <c r="C164" s="155" t="s">
        <v>9</v>
      </c>
      <c r="D164" s="14" t="s">
        <v>1128</v>
      </c>
      <c r="E164" s="361" t="s">
        <v>4291</v>
      </c>
      <c r="F164" s="131">
        <f t="shared" si="3"/>
        <v>44288</v>
      </c>
      <c r="G164" s="131"/>
      <c r="H164" s="262" t="s">
        <v>6950</v>
      </c>
      <c r="I164" s="171" t="s">
        <v>6513</v>
      </c>
      <c r="J164" s="171" t="s">
        <v>6951</v>
      </c>
      <c r="K164" s="171" t="s">
        <v>1243</v>
      </c>
      <c r="L164" s="178" t="s">
        <v>6952</v>
      </c>
      <c r="M164" s="118">
        <v>44288</v>
      </c>
      <c r="N164" s="185" t="s">
        <v>6953</v>
      </c>
      <c r="O164" s="113" t="s">
        <v>1128</v>
      </c>
      <c r="P164" s="14" t="s">
        <v>4536</v>
      </c>
      <c r="Q164" s="426">
        <v>389960000</v>
      </c>
      <c r="R164" s="540"/>
      <c r="S164" s="426"/>
      <c r="T164" s="14"/>
      <c r="U164" s="162"/>
      <c r="V164" s="14"/>
      <c r="W164" s="14"/>
      <c r="X164" s="14"/>
    </row>
    <row r="165" spans="1:24" ht="38.25" customHeight="1">
      <c r="A165" s="45">
        <v>149</v>
      </c>
      <c r="B165" s="118">
        <v>44274</v>
      </c>
      <c r="C165" s="155" t="s">
        <v>9</v>
      </c>
      <c r="D165" s="14" t="s">
        <v>15</v>
      </c>
      <c r="E165" s="361" t="s">
        <v>503</v>
      </c>
      <c r="F165" s="131">
        <f t="shared" si="3"/>
        <v>44288</v>
      </c>
      <c r="G165" s="131"/>
      <c r="H165" s="262" t="s">
        <v>468</v>
      </c>
      <c r="I165" s="171" t="s">
        <v>6513</v>
      </c>
      <c r="J165" s="171" t="s">
        <v>6916</v>
      </c>
      <c r="K165" s="171" t="s">
        <v>1087</v>
      </c>
      <c r="L165" s="178" t="s">
        <v>6954</v>
      </c>
      <c r="M165" s="15">
        <v>44288</v>
      </c>
      <c r="N165" s="14" t="s">
        <v>6955</v>
      </c>
      <c r="O165" s="113" t="s">
        <v>15</v>
      </c>
      <c r="P165" s="444" t="s">
        <v>4809</v>
      </c>
      <c r="Q165" s="426">
        <v>25000000</v>
      </c>
      <c r="R165" s="426" t="s">
        <v>14</v>
      </c>
      <c r="S165" s="426"/>
      <c r="T165" s="14"/>
      <c r="U165" s="162"/>
      <c r="V165" s="14"/>
      <c r="W165" s="14"/>
      <c r="X165" s="14"/>
    </row>
    <row r="166" spans="1:24" ht="25.5" customHeight="1">
      <c r="A166" s="14">
        <v>150</v>
      </c>
      <c r="B166" s="118">
        <v>44274</v>
      </c>
      <c r="C166" s="155" t="s">
        <v>9</v>
      </c>
      <c r="D166" s="14" t="s">
        <v>15</v>
      </c>
      <c r="E166" s="361" t="s">
        <v>503</v>
      </c>
      <c r="F166" s="131">
        <f t="shared" si="3"/>
        <v>44288</v>
      </c>
      <c r="G166" s="131"/>
      <c r="H166" s="262" t="s">
        <v>468</v>
      </c>
      <c r="I166" s="171" t="s">
        <v>6512</v>
      </c>
      <c r="J166" s="171" t="s">
        <v>1321</v>
      </c>
      <c r="K166" s="171" t="s">
        <v>122</v>
      </c>
      <c r="L166" s="178" t="s">
        <v>6956</v>
      </c>
      <c r="M166" s="15">
        <v>44287</v>
      </c>
      <c r="N166" s="14" t="s">
        <v>6957</v>
      </c>
      <c r="O166" s="113" t="s">
        <v>15</v>
      </c>
      <c r="P166" s="444" t="s">
        <v>4809</v>
      </c>
      <c r="Q166" s="426">
        <v>40000000</v>
      </c>
      <c r="R166" s="426" t="s">
        <v>19</v>
      </c>
      <c r="S166" s="426"/>
      <c r="T166" s="14"/>
      <c r="U166" s="162"/>
      <c r="V166" s="14"/>
      <c r="W166" s="14"/>
      <c r="X166" s="14"/>
    </row>
    <row r="167" spans="1:24" ht="38.25" customHeight="1">
      <c r="A167" s="45">
        <v>151</v>
      </c>
      <c r="B167" s="118">
        <v>44274</v>
      </c>
      <c r="C167" s="155" t="s">
        <v>9</v>
      </c>
      <c r="D167" s="14" t="s">
        <v>1125</v>
      </c>
      <c r="E167" s="14" t="s">
        <v>6958</v>
      </c>
      <c r="F167" s="131">
        <f t="shared" si="3"/>
        <v>44288</v>
      </c>
      <c r="G167" s="131"/>
      <c r="H167" s="262" t="s">
        <v>6959</v>
      </c>
      <c r="I167" s="171" t="s">
        <v>6513</v>
      </c>
      <c r="J167" s="171" t="s">
        <v>126</v>
      </c>
      <c r="K167" s="171" t="s">
        <v>122</v>
      </c>
      <c r="L167" s="333" t="s">
        <v>6960</v>
      </c>
      <c r="M167" s="15">
        <v>44288</v>
      </c>
      <c r="N167" s="379" t="s">
        <v>6961</v>
      </c>
      <c r="O167" s="113" t="s">
        <v>1125</v>
      </c>
      <c r="P167" s="444" t="s">
        <v>4809</v>
      </c>
      <c r="Q167" s="426">
        <v>432000000</v>
      </c>
      <c r="R167" s="442" t="s">
        <v>14</v>
      </c>
      <c r="T167" s="14"/>
      <c r="U167" s="162"/>
      <c r="V167" s="14"/>
      <c r="W167" s="14"/>
      <c r="X167" s="14"/>
    </row>
    <row r="168" spans="1:24" ht="38.25" customHeight="1">
      <c r="A168" s="14">
        <v>152</v>
      </c>
      <c r="B168" s="118">
        <v>44277</v>
      </c>
      <c r="C168" s="155" t="s">
        <v>9</v>
      </c>
      <c r="D168" s="14" t="s">
        <v>1128</v>
      </c>
      <c r="E168" s="361" t="s">
        <v>6962</v>
      </c>
      <c r="F168" s="131">
        <f t="shared" si="3"/>
        <v>44291</v>
      </c>
      <c r="G168" s="131"/>
      <c r="H168" s="262" t="s">
        <v>6963</v>
      </c>
      <c r="I168" s="171" t="s">
        <v>6516</v>
      </c>
      <c r="J168" s="171" t="s">
        <v>126</v>
      </c>
      <c r="K168" s="171" t="s">
        <v>122</v>
      </c>
      <c r="L168" s="178"/>
      <c r="M168" s="15">
        <v>44281</v>
      </c>
      <c r="N168" s="113" t="s">
        <v>290</v>
      </c>
      <c r="O168" s="113" t="s">
        <v>1128</v>
      </c>
      <c r="P168" s="14" t="s">
        <v>6526</v>
      </c>
      <c r="Q168" s="540">
        <v>333720000</v>
      </c>
      <c r="R168" s="468"/>
      <c r="S168" s="30"/>
      <c r="T168" s="49"/>
      <c r="U168" s="162"/>
      <c r="V168" s="14"/>
      <c r="W168" s="14"/>
      <c r="X168" s="14"/>
    </row>
    <row r="169" spans="1:24" ht="25.5" customHeight="1">
      <c r="A169" s="45">
        <v>153</v>
      </c>
      <c r="B169" s="118">
        <v>44277</v>
      </c>
      <c r="C169" s="155" t="s">
        <v>9</v>
      </c>
      <c r="D169" s="14" t="s">
        <v>1128</v>
      </c>
      <c r="E169" s="14" t="s">
        <v>898</v>
      </c>
      <c r="F169" s="131">
        <f t="shared" si="3"/>
        <v>44291</v>
      </c>
      <c r="G169" s="131"/>
      <c r="H169" s="262" t="s">
        <v>6964</v>
      </c>
      <c r="I169" s="171" t="s">
        <v>6513</v>
      </c>
      <c r="J169" s="171" t="s">
        <v>126</v>
      </c>
      <c r="K169" s="171" t="s">
        <v>122</v>
      </c>
      <c r="L169" s="178" t="s">
        <v>216</v>
      </c>
      <c r="M169" s="400">
        <v>44291</v>
      </c>
      <c r="N169" s="178" t="s">
        <v>1604</v>
      </c>
      <c r="O169" s="113" t="s">
        <v>1128</v>
      </c>
      <c r="P169" s="71" t="s">
        <v>4434</v>
      </c>
      <c r="Q169" s="426">
        <v>2640411000</v>
      </c>
      <c r="R169" s="434" t="s">
        <v>14</v>
      </c>
      <c r="T169" s="14"/>
      <c r="U169" s="162"/>
      <c r="V169" s="14"/>
      <c r="W169" s="14"/>
      <c r="X169" s="14"/>
    </row>
    <row r="170" spans="1:24" ht="25.5" customHeight="1">
      <c r="A170" s="14">
        <v>154</v>
      </c>
      <c r="B170" s="118">
        <v>44277</v>
      </c>
      <c r="C170" s="155" t="s">
        <v>9</v>
      </c>
      <c r="D170" s="14" t="s">
        <v>1125</v>
      </c>
      <c r="E170" s="361" t="s">
        <v>6965</v>
      </c>
      <c r="F170" s="131">
        <f t="shared" si="3"/>
        <v>44291</v>
      </c>
      <c r="G170" s="131"/>
      <c r="H170" s="262" t="s">
        <v>6966</v>
      </c>
      <c r="I170" s="171" t="s">
        <v>6513</v>
      </c>
      <c r="J170" s="171" t="s">
        <v>6967</v>
      </c>
      <c r="K170" s="171" t="s">
        <v>1220</v>
      </c>
      <c r="L170" s="333" t="s">
        <v>6968</v>
      </c>
      <c r="M170" s="84">
        <v>44291</v>
      </c>
      <c r="N170" s="379" t="s">
        <v>281</v>
      </c>
      <c r="O170" s="113" t="s">
        <v>1125</v>
      </c>
      <c r="P170" s="14" t="s">
        <v>4536</v>
      </c>
      <c r="Q170" s="426">
        <v>7905609600</v>
      </c>
      <c r="R170" s="426" t="s">
        <v>14</v>
      </c>
      <c r="T170" s="14"/>
      <c r="U170" s="162"/>
      <c r="V170" s="14"/>
      <c r="W170" s="14"/>
      <c r="X170" s="14"/>
    </row>
    <row r="171" spans="1:24" ht="25.5" customHeight="1">
      <c r="A171" s="45">
        <v>155</v>
      </c>
      <c r="B171" s="118">
        <v>44277</v>
      </c>
      <c r="C171" s="155" t="s">
        <v>9</v>
      </c>
      <c r="D171" s="14" t="s">
        <v>23</v>
      </c>
      <c r="E171" s="361" t="s">
        <v>2341</v>
      </c>
      <c r="F171" s="131">
        <f t="shared" si="3"/>
        <v>44291</v>
      </c>
      <c r="G171" s="131"/>
      <c r="H171" s="262" t="s">
        <v>6969</v>
      </c>
      <c r="I171" s="171" t="s">
        <v>6513</v>
      </c>
      <c r="J171" s="171" t="s">
        <v>126</v>
      </c>
      <c r="K171" s="171" t="s">
        <v>122</v>
      </c>
      <c r="L171" s="178" t="s">
        <v>6970</v>
      </c>
      <c r="M171" s="15" t="s">
        <v>6971</v>
      </c>
      <c r="N171" s="15" t="s">
        <v>6972</v>
      </c>
      <c r="O171" s="192" t="s">
        <v>23</v>
      </c>
      <c r="P171" s="71" t="s">
        <v>4434</v>
      </c>
      <c r="Q171" s="426">
        <v>361950000</v>
      </c>
      <c r="R171" s="431" t="s">
        <v>14</v>
      </c>
      <c r="T171" s="14"/>
      <c r="U171" s="162"/>
      <c r="V171" s="14"/>
      <c r="W171" s="14"/>
      <c r="X171" s="14"/>
    </row>
    <row r="172" spans="1:24" ht="38.25" customHeight="1">
      <c r="A172" s="14">
        <v>156</v>
      </c>
      <c r="B172" s="118">
        <v>44277</v>
      </c>
      <c r="C172" s="155" t="s">
        <v>9</v>
      </c>
      <c r="D172" s="14" t="s">
        <v>23</v>
      </c>
      <c r="E172" s="361" t="s">
        <v>2341</v>
      </c>
      <c r="F172" s="131">
        <f t="shared" si="3"/>
        <v>44291</v>
      </c>
      <c r="G172" s="131"/>
      <c r="H172" s="262" t="s">
        <v>6973</v>
      </c>
      <c r="I172" s="171" t="s">
        <v>6513</v>
      </c>
      <c r="J172" s="171" t="s">
        <v>126</v>
      </c>
      <c r="K172" s="171" t="s">
        <v>122</v>
      </c>
      <c r="L172" s="178" t="s">
        <v>6970</v>
      </c>
      <c r="M172" s="15" t="s">
        <v>6971</v>
      </c>
      <c r="N172" s="15" t="s">
        <v>6974</v>
      </c>
      <c r="O172" s="446" t="s">
        <v>23</v>
      </c>
      <c r="P172" s="615" t="s">
        <v>4434</v>
      </c>
      <c r="Q172" s="433">
        <v>729600000</v>
      </c>
      <c r="R172" s="431" t="s">
        <v>14</v>
      </c>
      <c r="T172" s="14"/>
      <c r="U172" s="162"/>
      <c r="V172" s="14"/>
      <c r="W172" s="14"/>
      <c r="X172" s="14"/>
    </row>
    <row r="173" spans="1:24" ht="63.75" customHeight="1">
      <c r="A173" s="45">
        <v>157</v>
      </c>
      <c r="B173" s="118">
        <v>44277</v>
      </c>
      <c r="C173" s="155" t="s">
        <v>9</v>
      </c>
      <c r="D173" s="14" t="s">
        <v>5</v>
      </c>
      <c r="E173" s="361" t="s">
        <v>341</v>
      </c>
      <c r="F173" s="131">
        <f t="shared" si="3"/>
        <v>44291</v>
      </c>
      <c r="G173" s="131"/>
      <c r="H173" s="262" t="s">
        <v>6975</v>
      </c>
      <c r="I173" s="171" t="s">
        <v>6513</v>
      </c>
      <c r="J173" s="171" t="s">
        <v>6976</v>
      </c>
      <c r="K173" s="171" t="s">
        <v>6017</v>
      </c>
      <c r="L173" s="178" t="s">
        <v>228</v>
      </c>
      <c r="M173" s="15">
        <v>44291</v>
      </c>
      <c r="N173" s="14" t="s">
        <v>6977</v>
      </c>
      <c r="O173" s="315" t="s">
        <v>5</v>
      </c>
      <c r="P173" s="222" t="s">
        <v>4434</v>
      </c>
      <c r="Q173" s="433">
        <v>295927050</v>
      </c>
      <c r="R173" s="426" t="s">
        <v>19</v>
      </c>
      <c r="T173" s="14"/>
      <c r="U173" s="162"/>
      <c r="V173" s="14"/>
      <c r="W173" s="14"/>
      <c r="X173" s="14"/>
    </row>
    <row r="174" spans="1:24" ht="25.5" customHeight="1">
      <c r="A174" s="14">
        <v>158</v>
      </c>
      <c r="B174" s="118">
        <v>44277</v>
      </c>
      <c r="C174" s="155" t="s">
        <v>9</v>
      </c>
      <c r="D174" s="14" t="s">
        <v>23</v>
      </c>
      <c r="E174" s="361" t="s">
        <v>3038</v>
      </c>
      <c r="F174" s="131">
        <f t="shared" si="3"/>
        <v>44291</v>
      </c>
      <c r="G174" s="131"/>
      <c r="H174" s="262" t="s">
        <v>6978</v>
      </c>
      <c r="I174" s="171" t="s">
        <v>6516</v>
      </c>
      <c r="J174" s="259" t="s">
        <v>126</v>
      </c>
      <c r="K174" s="259" t="s">
        <v>122</v>
      </c>
      <c r="L174" s="185" t="s">
        <v>354</v>
      </c>
      <c r="M174" s="15" t="s">
        <v>6979</v>
      </c>
      <c r="N174" s="118" t="s">
        <v>6980</v>
      </c>
      <c r="O174" s="192" t="s">
        <v>23</v>
      </c>
      <c r="P174" s="71" t="s">
        <v>4434</v>
      </c>
      <c r="Q174" s="426">
        <v>2074907853</v>
      </c>
      <c r="R174" s="407"/>
      <c r="S174" s="439"/>
      <c r="T174" s="14"/>
      <c r="U174" s="162"/>
      <c r="V174" s="14"/>
      <c r="W174" s="14"/>
      <c r="X174" s="14"/>
    </row>
    <row r="175" spans="1:24" ht="25.5" customHeight="1">
      <c r="A175" s="45">
        <v>159</v>
      </c>
      <c r="B175" s="118">
        <v>44277</v>
      </c>
      <c r="C175" s="155" t="s">
        <v>9</v>
      </c>
      <c r="D175" s="14" t="s">
        <v>23</v>
      </c>
      <c r="E175" s="361" t="s">
        <v>361</v>
      </c>
      <c r="F175" s="131">
        <f t="shared" si="3"/>
        <v>44291</v>
      </c>
      <c r="G175" s="131"/>
      <c r="H175" s="262" t="s">
        <v>6981</v>
      </c>
      <c r="I175" s="171" t="s">
        <v>6512</v>
      </c>
      <c r="J175" s="171" t="s">
        <v>246</v>
      </c>
      <c r="K175" s="171" t="s">
        <v>6646</v>
      </c>
      <c r="L175" s="178" t="s">
        <v>6982</v>
      </c>
      <c r="M175" s="15" t="s">
        <v>6971</v>
      </c>
      <c r="N175" s="15" t="s">
        <v>6983</v>
      </c>
      <c r="O175" s="192" t="s">
        <v>23</v>
      </c>
      <c r="P175" s="192" t="s">
        <v>4434</v>
      </c>
      <c r="Q175" s="426">
        <v>21870000</v>
      </c>
      <c r="R175" s="428"/>
      <c r="S175" s="426"/>
      <c r="T175" s="14"/>
      <c r="U175" s="162"/>
      <c r="V175" s="14"/>
      <c r="W175" s="14"/>
      <c r="X175" s="14"/>
    </row>
    <row r="176" spans="1:24" ht="51" customHeight="1">
      <c r="A176" s="14">
        <v>160</v>
      </c>
      <c r="B176" s="118">
        <v>44277</v>
      </c>
      <c r="C176" s="155" t="s">
        <v>9</v>
      </c>
      <c r="D176" s="14" t="s">
        <v>15</v>
      </c>
      <c r="E176" s="361" t="s">
        <v>6984</v>
      </c>
      <c r="F176" s="131">
        <f t="shared" si="3"/>
        <v>44291</v>
      </c>
      <c r="G176" s="131"/>
      <c r="H176" s="262" t="s">
        <v>6985</v>
      </c>
      <c r="I176" s="171" t="s">
        <v>6513</v>
      </c>
      <c r="J176" s="171" t="s">
        <v>2224</v>
      </c>
      <c r="K176" s="171" t="s">
        <v>6986</v>
      </c>
      <c r="L176" s="178" t="s">
        <v>6987</v>
      </c>
      <c r="M176" s="15">
        <v>44291</v>
      </c>
      <c r="N176" s="14" t="s">
        <v>1462</v>
      </c>
      <c r="O176" s="113" t="s">
        <v>15</v>
      </c>
      <c r="P176" s="14" t="s">
        <v>5212</v>
      </c>
      <c r="Q176" s="426">
        <v>50000000</v>
      </c>
      <c r="R176" s="426" t="s">
        <v>19</v>
      </c>
      <c r="S176" s="426"/>
      <c r="T176" s="14"/>
      <c r="U176" s="162"/>
      <c r="V176" s="14"/>
      <c r="W176" s="14"/>
      <c r="X176" s="14"/>
    </row>
    <row r="177" spans="1:24" ht="25.5" customHeight="1">
      <c r="A177" s="45">
        <v>161</v>
      </c>
      <c r="B177" s="118">
        <v>44277</v>
      </c>
      <c r="C177" s="155" t="s">
        <v>9</v>
      </c>
      <c r="D177" s="14" t="s">
        <v>1125</v>
      </c>
      <c r="E177" s="14" t="s">
        <v>884</v>
      </c>
      <c r="F177" s="131">
        <f t="shared" si="3"/>
        <v>44291</v>
      </c>
      <c r="G177" s="131"/>
      <c r="H177" s="262" t="s">
        <v>6988</v>
      </c>
      <c r="I177" s="171" t="s">
        <v>6513</v>
      </c>
      <c r="J177" s="171" t="s">
        <v>6967</v>
      </c>
      <c r="K177" s="171" t="s">
        <v>1220</v>
      </c>
      <c r="L177" s="333" t="s">
        <v>6968</v>
      </c>
      <c r="M177" s="15">
        <v>44291</v>
      </c>
      <c r="N177" s="379" t="s">
        <v>348</v>
      </c>
      <c r="O177" s="113" t="s">
        <v>1125</v>
      </c>
      <c r="P177" s="14" t="s">
        <v>4536</v>
      </c>
      <c r="Q177" s="426">
        <v>7905609600</v>
      </c>
      <c r="R177" s="426" t="s">
        <v>14</v>
      </c>
      <c r="T177" s="14"/>
      <c r="U177" s="162"/>
      <c r="V177" s="14"/>
      <c r="W177" s="14"/>
      <c r="X177" s="14"/>
    </row>
    <row r="178" spans="1:24" ht="51" customHeight="1">
      <c r="A178" s="14">
        <v>162</v>
      </c>
      <c r="B178" s="118">
        <v>44277</v>
      </c>
      <c r="C178" s="155" t="s">
        <v>9</v>
      </c>
      <c r="D178" s="14" t="s">
        <v>23</v>
      </c>
      <c r="E178" s="361" t="s">
        <v>6989</v>
      </c>
      <c r="F178" s="131">
        <f t="shared" si="3"/>
        <v>44291</v>
      </c>
      <c r="G178" s="131"/>
      <c r="H178" s="262" t="s">
        <v>6990</v>
      </c>
      <c r="I178" s="171" t="s">
        <v>6513</v>
      </c>
      <c r="J178" s="171" t="s">
        <v>417</v>
      </c>
      <c r="K178" s="171" t="s">
        <v>6531</v>
      </c>
      <c r="L178" s="178" t="s">
        <v>6991</v>
      </c>
      <c r="M178" s="15" t="s">
        <v>6971</v>
      </c>
      <c r="N178" s="15" t="s">
        <v>6992</v>
      </c>
      <c r="O178" s="192" t="s">
        <v>23</v>
      </c>
      <c r="P178" s="192" t="s">
        <v>4915</v>
      </c>
      <c r="Q178" s="426">
        <v>1306235052</v>
      </c>
      <c r="R178" s="428"/>
      <c r="S178" s="426"/>
      <c r="T178" s="14"/>
      <c r="U178" s="162"/>
      <c r="V178" s="14"/>
      <c r="W178" s="14"/>
      <c r="X178" s="14"/>
    </row>
    <row r="179" spans="1:24" ht="25.5" customHeight="1">
      <c r="A179" s="45">
        <v>163</v>
      </c>
      <c r="B179" s="118">
        <v>44277</v>
      </c>
      <c r="C179" s="155" t="s">
        <v>9</v>
      </c>
      <c r="D179" s="14" t="s">
        <v>15</v>
      </c>
      <c r="E179" s="14" t="s">
        <v>6993</v>
      </c>
      <c r="F179" s="131">
        <f t="shared" si="3"/>
        <v>44291</v>
      </c>
      <c r="G179" s="131"/>
      <c r="H179" s="262" t="s">
        <v>6994</v>
      </c>
      <c r="I179" s="171" t="s">
        <v>6516</v>
      </c>
      <c r="J179" s="171" t="s">
        <v>6822</v>
      </c>
      <c r="K179" s="171" t="s">
        <v>1220</v>
      </c>
      <c r="L179" s="98">
        <v>0</v>
      </c>
      <c r="M179" s="118">
        <v>44281</v>
      </c>
      <c r="N179" s="113" t="s">
        <v>6995</v>
      </c>
      <c r="O179" s="113" t="s">
        <v>15</v>
      </c>
      <c r="P179" s="98">
        <v>0</v>
      </c>
      <c r="Q179" s="426"/>
      <c r="R179" s="98"/>
      <c r="S179" s="98"/>
      <c r="T179" s="14"/>
      <c r="U179" s="162"/>
      <c r="V179" s="14"/>
      <c r="W179" s="14"/>
      <c r="X179" s="14"/>
    </row>
    <row r="180" spans="1:24" ht="25.5" customHeight="1">
      <c r="A180" s="14">
        <v>164</v>
      </c>
      <c r="B180" s="15">
        <v>44278</v>
      </c>
      <c r="C180" s="155" t="s">
        <v>9</v>
      </c>
      <c r="D180" s="14" t="s">
        <v>23</v>
      </c>
      <c r="E180" s="361" t="s">
        <v>193</v>
      </c>
      <c r="F180" s="131">
        <f t="shared" si="3"/>
        <v>44292</v>
      </c>
      <c r="G180" s="131"/>
      <c r="H180" s="262" t="s">
        <v>6886</v>
      </c>
      <c r="I180" s="171" t="s">
        <v>6518</v>
      </c>
      <c r="J180" s="537" t="s">
        <v>167</v>
      </c>
      <c r="K180" s="171" t="s">
        <v>122</v>
      </c>
      <c r="L180" s="178" t="s">
        <v>354</v>
      </c>
      <c r="M180" s="15">
        <v>44281</v>
      </c>
      <c r="N180" s="118" t="s">
        <v>224</v>
      </c>
      <c r="O180" s="192" t="s">
        <v>23</v>
      </c>
      <c r="P180" s="71" t="s">
        <v>4434</v>
      </c>
      <c r="Q180" s="426">
        <v>2426550910</v>
      </c>
      <c r="R180" s="407"/>
      <c r="S180" s="426"/>
      <c r="T180" s="14"/>
      <c r="U180" s="162"/>
      <c r="V180" s="14"/>
      <c r="W180" s="14"/>
      <c r="X180" s="14"/>
    </row>
    <row r="181" spans="1:24" ht="25.5" customHeight="1">
      <c r="A181" s="45">
        <v>165</v>
      </c>
      <c r="B181" s="15">
        <v>44278</v>
      </c>
      <c r="C181" s="155" t="s">
        <v>9</v>
      </c>
      <c r="D181" s="14" t="s">
        <v>1125</v>
      </c>
      <c r="E181" s="14" t="s">
        <v>6738</v>
      </c>
      <c r="F181" s="131">
        <f t="shared" si="3"/>
        <v>44292</v>
      </c>
      <c r="G181" s="131"/>
      <c r="H181" s="262" t="s">
        <v>6996</v>
      </c>
      <c r="I181" s="171" t="s">
        <v>6521</v>
      </c>
      <c r="J181" s="537" t="s">
        <v>167</v>
      </c>
      <c r="K181" s="171" t="s">
        <v>122</v>
      </c>
      <c r="L181" s="178"/>
      <c r="M181" s="15"/>
      <c r="N181" s="148"/>
      <c r="O181" s="113" t="s">
        <v>1125</v>
      </c>
      <c r="P181" s="14"/>
      <c r="Q181" s="426"/>
      <c r="R181" s="426"/>
      <c r="S181" s="426"/>
      <c r="T181" s="14"/>
      <c r="U181" s="162"/>
      <c r="V181" s="14"/>
      <c r="W181" s="14"/>
      <c r="X181" s="14"/>
    </row>
    <row r="182" spans="1:24" ht="25.5" customHeight="1">
      <c r="A182" s="14">
        <v>166</v>
      </c>
      <c r="B182" s="15">
        <v>44278</v>
      </c>
      <c r="C182" s="155" t="s">
        <v>9</v>
      </c>
      <c r="D182" s="14" t="s">
        <v>1125</v>
      </c>
      <c r="E182" s="14" t="s">
        <v>6738</v>
      </c>
      <c r="F182" s="131">
        <f t="shared" si="3"/>
        <v>44292</v>
      </c>
      <c r="G182" s="131"/>
      <c r="H182" s="262" t="s">
        <v>6780</v>
      </c>
      <c r="I182" s="171" t="s">
        <v>6521</v>
      </c>
      <c r="J182" s="537" t="s">
        <v>167</v>
      </c>
      <c r="K182" s="171" t="s">
        <v>122</v>
      </c>
      <c r="L182" s="178"/>
      <c r="M182" s="15"/>
      <c r="N182" s="113"/>
      <c r="O182" s="113" t="s">
        <v>1125</v>
      </c>
      <c r="P182" s="14"/>
      <c r="Q182" s="426"/>
      <c r="R182" s="426"/>
      <c r="S182" s="426"/>
      <c r="T182" s="14"/>
      <c r="U182" s="162"/>
      <c r="V182" s="14"/>
      <c r="W182" s="14"/>
      <c r="X182" s="14"/>
    </row>
    <row r="183" spans="1:24" ht="51" customHeight="1">
      <c r="A183" s="45">
        <v>167</v>
      </c>
      <c r="B183" s="15">
        <v>44278</v>
      </c>
      <c r="C183" s="155" t="s">
        <v>9</v>
      </c>
      <c r="D183" s="14" t="s">
        <v>23</v>
      </c>
      <c r="E183" s="116" t="s">
        <v>6997</v>
      </c>
      <c r="F183" s="131">
        <f t="shared" si="3"/>
        <v>44292</v>
      </c>
      <c r="G183" s="131"/>
      <c r="H183" s="262" t="s">
        <v>6998</v>
      </c>
      <c r="I183" s="171" t="s">
        <v>6513</v>
      </c>
      <c r="J183" s="171" t="s">
        <v>6696</v>
      </c>
      <c r="K183" s="171" t="s">
        <v>122</v>
      </c>
      <c r="L183" s="178" t="s">
        <v>350</v>
      </c>
      <c r="M183" s="15" t="s">
        <v>6971</v>
      </c>
      <c r="N183" s="15" t="s">
        <v>6999</v>
      </c>
      <c r="O183" s="192" t="s">
        <v>23</v>
      </c>
      <c r="P183" s="71" t="s">
        <v>4434</v>
      </c>
      <c r="Q183" s="426">
        <v>953548000</v>
      </c>
      <c r="R183" s="407"/>
      <c r="S183" s="426"/>
      <c r="T183" s="14"/>
      <c r="U183" s="162"/>
      <c r="V183" s="14"/>
      <c r="W183" s="14"/>
      <c r="X183" s="14"/>
    </row>
    <row r="184" spans="1:24" ht="63.75" customHeight="1">
      <c r="A184" s="14">
        <v>168</v>
      </c>
      <c r="B184" s="15">
        <v>44278</v>
      </c>
      <c r="C184" s="155" t="s">
        <v>9</v>
      </c>
      <c r="D184" s="14" t="s">
        <v>34</v>
      </c>
      <c r="E184" s="189" t="s">
        <v>7000</v>
      </c>
      <c r="F184" s="131">
        <f t="shared" si="3"/>
        <v>44292</v>
      </c>
      <c r="G184" s="131"/>
      <c r="H184" s="262" t="s">
        <v>7001</v>
      </c>
      <c r="I184" s="171" t="s">
        <v>6521</v>
      </c>
      <c r="J184" s="171" t="s">
        <v>7002</v>
      </c>
      <c r="K184" s="171" t="s">
        <v>7003</v>
      </c>
      <c r="L184" s="415"/>
      <c r="M184" s="399"/>
      <c r="N184" s="351"/>
      <c r="O184" s="113" t="s">
        <v>34</v>
      </c>
      <c r="P184" s="14" t="s">
        <v>7004</v>
      </c>
      <c r="Q184" s="426"/>
      <c r="R184" s="442" t="s">
        <v>7005</v>
      </c>
      <c r="T184" s="14"/>
      <c r="U184" s="162"/>
      <c r="V184" s="14"/>
      <c r="W184" s="14"/>
      <c r="X184" s="14"/>
    </row>
    <row r="185" spans="1:24" ht="63.75" customHeight="1">
      <c r="A185" s="45">
        <v>169</v>
      </c>
      <c r="B185" s="15">
        <v>44278</v>
      </c>
      <c r="C185" s="155" t="s">
        <v>9</v>
      </c>
      <c r="D185" s="14" t="s">
        <v>1128</v>
      </c>
      <c r="E185" s="14" t="s">
        <v>4386</v>
      </c>
      <c r="F185" s="131">
        <f t="shared" si="3"/>
        <v>44292</v>
      </c>
      <c r="G185" s="131"/>
      <c r="H185" s="262" t="s">
        <v>7006</v>
      </c>
      <c r="I185" s="171" t="s">
        <v>6513</v>
      </c>
      <c r="J185" s="171" t="s">
        <v>200</v>
      </c>
      <c r="K185" s="171" t="s">
        <v>1868</v>
      </c>
      <c r="L185" s="185" t="s">
        <v>7007</v>
      </c>
      <c r="M185" s="118">
        <v>44291</v>
      </c>
      <c r="N185" s="185" t="s">
        <v>4714</v>
      </c>
      <c r="O185" s="113" t="s">
        <v>1128</v>
      </c>
      <c r="P185" s="14" t="s">
        <v>4559</v>
      </c>
      <c r="Q185" s="540">
        <v>1478678200</v>
      </c>
      <c r="R185" s="468"/>
      <c r="S185" s="468"/>
      <c r="T185" s="49"/>
      <c r="U185" s="162"/>
      <c r="V185" s="14"/>
      <c r="W185" s="14"/>
      <c r="X185" s="14"/>
    </row>
    <row r="186" spans="1:24" ht="51" customHeight="1">
      <c r="A186" s="14">
        <v>170</v>
      </c>
      <c r="B186" s="15">
        <v>44278</v>
      </c>
      <c r="C186" s="155" t="s">
        <v>9</v>
      </c>
      <c r="D186" s="14" t="s">
        <v>1125</v>
      </c>
      <c r="E186" s="14" t="s">
        <v>6840</v>
      </c>
      <c r="F186" s="131">
        <f t="shared" si="3"/>
        <v>44292</v>
      </c>
      <c r="G186" s="131"/>
      <c r="H186" s="262" t="s">
        <v>6841</v>
      </c>
      <c r="I186" s="171" t="s">
        <v>6521</v>
      </c>
      <c r="J186" s="171" t="s">
        <v>463</v>
      </c>
      <c r="K186" s="171" t="s">
        <v>6559</v>
      </c>
      <c r="L186" s="185"/>
      <c r="M186" s="84"/>
      <c r="N186" s="58"/>
      <c r="O186" s="113" t="s">
        <v>1125</v>
      </c>
      <c r="P186" s="14"/>
      <c r="Q186" s="426"/>
      <c r="R186" s="434"/>
      <c r="S186" s="434"/>
      <c r="T186" s="14"/>
      <c r="U186" s="162"/>
      <c r="V186" s="14"/>
      <c r="W186" s="14"/>
      <c r="X186" s="14"/>
    </row>
    <row r="187" spans="1:24" ht="38.25" customHeight="1">
      <c r="A187" s="45">
        <v>171</v>
      </c>
      <c r="B187" s="15">
        <v>44278</v>
      </c>
      <c r="C187" s="155" t="s">
        <v>9</v>
      </c>
      <c r="D187" s="14" t="s">
        <v>27</v>
      </c>
      <c r="E187" s="14" t="s">
        <v>4333</v>
      </c>
      <c r="F187" s="131">
        <f t="shared" si="3"/>
        <v>44292</v>
      </c>
      <c r="G187" s="131"/>
      <c r="H187" s="262" t="s">
        <v>6699</v>
      </c>
      <c r="I187" s="171" t="s">
        <v>6518</v>
      </c>
      <c r="J187" s="171" t="s">
        <v>126</v>
      </c>
      <c r="K187" s="171" t="s">
        <v>122</v>
      </c>
      <c r="L187" s="178"/>
      <c r="M187" s="399">
        <v>44281</v>
      </c>
      <c r="N187" s="351" t="s">
        <v>7008</v>
      </c>
      <c r="O187" s="113" t="s">
        <v>27</v>
      </c>
      <c r="P187" s="25" t="s">
        <v>4434</v>
      </c>
      <c r="Q187" s="426">
        <v>1350000000</v>
      </c>
      <c r="R187" s="426"/>
      <c r="S187" s="426"/>
      <c r="T187" s="14"/>
      <c r="U187" s="162"/>
      <c r="V187" s="14"/>
      <c r="W187" s="14"/>
      <c r="X187" s="14"/>
    </row>
    <row r="188" spans="1:24" ht="51" customHeight="1">
      <c r="A188" s="14">
        <v>172</v>
      </c>
      <c r="B188" s="15">
        <v>44278</v>
      </c>
      <c r="C188" s="155" t="s">
        <v>9</v>
      </c>
      <c r="D188" s="14" t="s">
        <v>23</v>
      </c>
      <c r="E188" s="14" t="s">
        <v>461</v>
      </c>
      <c r="F188" s="131">
        <f t="shared" si="3"/>
        <v>44292</v>
      </c>
      <c r="G188" s="131"/>
      <c r="H188" s="239" t="s">
        <v>7009</v>
      </c>
      <c r="I188" s="171" t="s">
        <v>6516</v>
      </c>
      <c r="J188" s="171" t="s">
        <v>417</v>
      </c>
      <c r="K188" s="171" t="s">
        <v>6531</v>
      </c>
      <c r="L188" s="178" t="s">
        <v>354</v>
      </c>
      <c r="M188" s="399" t="s">
        <v>6979</v>
      </c>
      <c r="N188" s="399" t="s">
        <v>7010</v>
      </c>
      <c r="O188" s="446" t="s">
        <v>23</v>
      </c>
      <c r="P188" s="615" t="s">
        <v>4915</v>
      </c>
      <c r="Q188" s="433">
        <v>706235000</v>
      </c>
      <c r="R188" s="407"/>
      <c r="S188" s="426"/>
      <c r="T188" s="14"/>
      <c r="U188" s="162"/>
      <c r="V188" s="14"/>
      <c r="W188" s="14"/>
      <c r="X188" s="14"/>
    </row>
    <row r="189" spans="1:24" ht="51" customHeight="1">
      <c r="A189" s="45">
        <v>173</v>
      </c>
      <c r="B189" s="15">
        <v>44278</v>
      </c>
      <c r="C189" s="155" t="s">
        <v>9</v>
      </c>
      <c r="D189" s="14" t="s">
        <v>23</v>
      </c>
      <c r="E189" s="14" t="s">
        <v>461</v>
      </c>
      <c r="F189" s="131">
        <f t="shared" si="3"/>
        <v>44292</v>
      </c>
      <c r="G189" s="131"/>
      <c r="H189" s="262" t="s">
        <v>6990</v>
      </c>
      <c r="I189" s="171" t="s">
        <v>6516</v>
      </c>
      <c r="J189" s="171" t="s">
        <v>417</v>
      </c>
      <c r="K189" s="171" t="s">
        <v>6531</v>
      </c>
      <c r="L189" s="178" t="s">
        <v>354</v>
      </c>
      <c r="M189" s="399" t="s">
        <v>6979</v>
      </c>
      <c r="N189" s="399" t="s">
        <v>7010</v>
      </c>
      <c r="O189" s="446" t="s">
        <v>23</v>
      </c>
      <c r="P189" s="222" t="s">
        <v>4915</v>
      </c>
      <c r="Q189" s="433">
        <v>1306235052</v>
      </c>
      <c r="R189" s="407"/>
      <c r="S189" s="442"/>
      <c r="T189" s="14"/>
      <c r="U189" s="162"/>
      <c r="V189" s="14"/>
      <c r="W189" s="14"/>
      <c r="X189" s="14"/>
    </row>
    <row r="190" spans="1:24" ht="25.5" customHeight="1">
      <c r="A190" s="14">
        <v>174</v>
      </c>
      <c r="B190" s="15">
        <v>44278</v>
      </c>
      <c r="C190" s="155" t="s">
        <v>9</v>
      </c>
      <c r="D190" s="14" t="s">
        <v>1128</v>
      </c>
      <c r="E190" s="14" t="s">
        <v>252</v>
      </c>
      <c r="F190" s="131">
        <f t="shared" si="3"/>
        <v>44292</v>
      </c>
      <c r="G190" s="131"/>
      <c r="H190" s="262" t="s">
        <v>7011</v>
      </c>
      <c r="I190" s="171" t="s">
        <v>6513</v>
      </c>
      <c r="J190" s="171" t="s">
        <v>126</v>
      </c>
      <c r="K190" s="171" t="s">
        <v>122</v>
      </c>
      <c r="L190" s="185" t="s">
        <v>292</v>
      </c>
      <c r="M190" s="118">
        <v>44292</v>
      </c>
      <c r="N190" s="185" t="s">
        <v>353</v>
      </c>
      <c r="O190" s="315" t="s">
        <v>1128</v>
      </c>
      <c r="P190" s="222" t="s">
        <v>4434</v>
      </c>
      <c r="Q190" s="595">
        <v>2006400000</v>
      </c>
      <c r="R190" s="572"/>
      <c r="S190" s="572"/>
      <c r="T190" s="49"/>
      <c r="U190" s="162"/>
      <c r="V190" s="14"/>
      <c r="W190" s="14"/>
      <c r="X190" s="14"/>
    </row>
    <row r="191" spans="1:24" ht="25.5" customHeight="1">
      <c r="A191" s="45">
        <v>175</v>
      </c>
      <c r="B191" s="15">
        <v>44278</v>
      </c>
      <c r="C191" s="155" t="s">
        <v>9</v>
      </c>
      <c r="D191" s="14" t="s">
        <v>23</v>
      </c>
      <c r="E191" s="14" t="s">
        <v>196</v>
      </c>
      <c r="F191" s="131">
        <f t="shared" si="3"/>
        <v>44292</v>
      </c>
      <c r="G191" s="131"/>
      <c r="H191" s="262" t="s">
        <v>7012</v>
      </c>
      <c r="I191" s="171" t="s">
        <v>6515</v>
      </c>
      <c r="J191" s="171" t="s">
        <v>126</v>
      </c>
      <c r="K191" s="171" t="s">
        <v>122</v>
      </c>
      <c r="L191" s="178" t="s">
        <v>7013</v>
      </c>
      <c r="M191" s="15" t="s">
        <v>6971</v>
      </c>
      <c r="N191" s="118" t="s">
        <v>7014</v>
      </c>
      <c r="O191" s="446" t="s">
        <v>23</v>
      </c>
      <c r="P191" s="222" t="s">
        <v>4434</v>
      </c>
      <c r="Q191" s="433">
        <v>204193380</v>
      </c>
      <c r="R191" s="573" t="s">
        <v>14</v>
      </c>
      <c r="T191" s="14"/>
      <c r="U191" s="162"/>
      <c r="V191" s="14"/>
      <c r="W191" s="14"/>
      <c r="X191" s="14"/>
    </row>
    <row r="192" spans="1:24" ht="25.5" customHeight="1">
      <c r="A192" s="14">
        <v>176</v>
      </c>
      <c r="B192" s="15">
        <v>44278</v>
      </c>
      <c r="C192" s="155" t="s">
        <v>9</v>
      </c>
      <c r="D192" s="14" t="s">
        <v>27</v>
      </c>
      <c r="E192" s="14" t="s">
        <v>196</v>
      </c>
      <c r="F192" s="131">
        <f t="shared" si="3"/>
        <v>44292</v>
      </c>
      <c r="G192" s="131"/>
      <c r="H192" s="262" t="s">
        <v>7015</v>
      </c>
      <c r="I192" s="171" t="s">
        <v>6512</v>
      </c>
      <c r="J192" s="171" t="s">
        <v>126</v>
      </c>
      <c r="K192" s="171" t="s">
        <v>122</v>
      </c>
      <c r="L192" s="178" t="s">
        <v>7016</v>
      </c>
      <c r="M192" s="15">
        <v>44287</v>
      </c>
      <c r="N192" s="14" t="s">
        <v>264</v>
      </c>
      <c r="O192" s="315" t="s">
        <v>27</v>
      </c>
      <c r="P192" s="30" t="s">
        <v>4434</v>
      </c>
      <c r="Q192" s="433">
        <v>168563250</v>
      </c>
      <c r="R192" s="540"/>
      <c r="S192" s="30"/>
      <c r="T192" s="49"/>
      <c r="U192" s="162"/>
      <c r="V192" s="14"/>
      <c r="W192" s="14"/>
      <c r="X192" s="14"/>
    </row>
    <row r="193" spans="1:121" ht="38.25" customHeight="1">
      <c r="A193" s="45">
        <v>177</v>
      </c>
      <c r="B193" s="15">
        <v>44279</v>
      </c>
      <c r="C193" s="14" t="s">
        <v>9</v>
      </c>
      <c r="D193" s="14" t="s">
        <v>23</v>
      </c>
      <c r="E193" s="14" t="s">
        <v>781</v>
      </c>
      <c r="F193" s="131">
        <f t="shared" si="3"/>
        <v>44293</v>
      </c>
      <c r="G193" s="131"/>
      <c r="H193" s="262" t="s">
        <v>158</v>
      </c>
      <c r="I193" s="171" t="s">
        <v>6512</v>
      </c>
      <c r="J193" s="171" t="s">
        <v>478</v>
      </c>
      <c r="K193" s="171" t="s">
        <v>1087</v>
      </c>
      <c r="L193" s="178" t="s">
        <v>7017</v>
      </c>
      <c r="M193" s="15" t="s">
        <v>7018</v>
      </c>
      <c r="N193" s="15" t="s">
        <v>7019</v>
      </c>
      <c r="O193" s="446" t="s">
        <v>23</v>
      </c>
      <c r="P193" s="222" t="s">
        <v>4434</v>
      </c>
      <c r="Q193" s="433">
        <v>26371580</v>
      </c>
      <c r="R193" s="540"/>
      <c r="S193" s="30"/>
      <c r="T193" s="49"/>
      <c r="U193" s="162"/>
      <c r="V193" s="14"/>
      <c r="W193" s="14"/>
      <c r="X193" s="14"/>
    </row>
    <row r="194" spans="1:121" ht="25.5" customHeight="1">
      <c r="A194" s="14">
        <v>178</v>
      </c>
      <c r="B194" s="118">
        <v>44279</v>
      </c>
      <c r="C194" s="155" t="s">
        <v>9</v>
      </c>
      <c r="D194" s="113" t="s">
        <v>1125</v>
      </c>
      <c r="E194" s="113" t="s">
        <v>7020</v>
      </c>
      <c r="F194" s="131">
        <f t="shared" si="3"/>
        <v>44293</v>
      </c>
      <c r="G194" s="131"/>
      <c r="H194" s="266" t="s">
        <v>6505</v>
      </c>
      <c r="I194" s="178" t="s">
        <v>6513</v>
      </c>
      <c r="J194" s="178" t="s">
        <v>126</v>
      </c>
      <c r="K194" s="178" t="s">
        <v>122</v>
      </c>
      <c r="L194" s="333" t="s">
        <v>272</v>
      </c>
      <c r="M194" s="15" t="s">
        <v>7018</v>
      </c>
      <c r="N194" s="380" t="s">
        <v>367</v>
      </c>
      <c r="O194" s="315" t="s">
        <v>1125</v>
      </c>
      <c r="P194" s="222" t="s">
        <v>4434</v>
      </c>
      <c r="Q194" s="433">
        <v>440485170</v>
      </c>
      <c r="R194" s="445" t="s">
        <v>14</v>
      </c>
      <c r="T194" s="113"/>
      <c r="U194" s="227"/>
      <c r="V194" s="113"/>
      <c r="W194" s="113"/>
      <c r="X194" s="113"/>
      <c r="Y194" s="151"/>
      <c r="Z194" s="151"/>
      <c r="AA194" s="151"/>
      <c r="AB194" s="151"/>
      <c r="AC194" s="151"/>
      <c r="AD194" s="151"/>
      <c r="AE194" s="151"/>
      <c r="AF194" s="151"/>
      <c r="AG194" s="151"/>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c r="BM194" s="151"/>
      <c r="BN194" s="151"/>
      <c r="BO194" s="151"/>
      <c r="BP194" s="151"/>
      <c r="BQ194" s="151"/>
      <c r="BR194" s="151"/>
      <c r="BS194" s="151"/>
      <c r="BT194" s="151"/>
      <c r="BU194" s="151"/>
      <c r="BV194" s="151"/>
      <c r="BW194" s="151"/>
      <c r="BX194" s="151"/>
      <c r="BY194" s="151"/>
      <c r="BZ194" s="151"/>
      <c r="CA194" s="151"/>
      <c r="CB194" s="151"/>
      <c r="CC194" s="151"/>
      <c r="CD194" s="151"/>
      <c r="CE194" s="151"/>
      <c r="CF194" s="151"/>
      <c r="CG194" s="151"/>
      <c r="CH194" s="151"/>
      <c r="CI194" s="151"/>
      <c r="CJ194" s="151"/>
      <c r="CK194" s="151"/>
      <c r="CL194" s="151"/>
      <c r="CM194" s="151"/>
      <c r="CN194" s="151"/>
      <c r="CO194" s="151"/>
      <c r="CP194" s="151"/>
      <c r="CQ194" s="151"/>
      <c r="CR194" s="151"/>
      <c r="CS194" s="151"/>
      <c r="CT194" s="151"/>
      <c r="CU194" s="151"/>
      <c r="CV194" s="151"/>
      <c r="CW194" s="151"/>
      <c r="CX194" s="151"/>
      <c r="CY194" s="151"/>
      <c r="CZ194" s="151"/>
      <c r="DA194" s="151"/>
      <c r="DB194" s="151"/>
      <c r="DC194" s="151"/>
      <c r="DD194" s="151"/>
      <c r="DE194" s="151"/>
      <c r="DF194" s="151"/>
      <c r="DG194" s="151"/>
      <c r="DH194" s="151"/>
      <c r="DI194" s="151"/>
      <c r="DJ194" s="151"/>
      <c r="DK194" s="151"/>
      <c r="DL194" s="151"/>
      <c r="DM194" s="151"/>
      <c r="DN194" s="151"/>
      <c r="DO194" s="151"/>
      <c r="DP194" s="151"/>
      <c r="DQ194" s="151"/>
    </row>
    <row r="195" spans="1:121" ht="38.25" customHeight="1">
      <c r="A195" s="45">
        <v>179</v>
      </c>
      <c r="B195" s="15">
        <v>44279</v>
      </c>
      <c r="C195" s="14" t="s">
        <v>9</v>
      </c>
      <c r="D195" s="14" t="s">
        <v>1128</v>
      </c>
      <c r="E195" s="14" t="s">
        <v>1768</v>
      </c>
      <c r="F195" s="131">
        <f t="shared" si="3"/>
        <v>44293</v>
      </c>
      <c r="G195" s="131"/>
      <c r="H195" s="262" t="s">
        <v>7021</v>
      </c>
      <c r="I195" s="171" t="s">
        <v>6516</v>
      </c>
      <c r="J195" s="171" t="s">
        <v>7022</v>
      </c>
      <c r="K195" s="171" t="s">
        <v>6017</v>
      </c>
      <c r="L195" s="178"/>
      <c r="M195" s="15">
        <v>44287</v>
      </c>
      <c r="N195" s="113" t="s">
        <v>7023</v>
      </c>
      <c r="O195" s="113" t="s">
        <v>1128</v>
      </c>
      <c r="P195" s="45" t="s">
        <v>5357</v>
      </c>
      <c r="Q195" s="540">
        <v>63483800</v>
      </c>
      <c r="R195" s="468"/>
      <c r="S195" s="468"/>
      <c r="T195" s="49"/>
      <c r="U195" s="162"/>
      <c r="V195" s="14"/>
      <c r="W195" s="14"/>
      <c r="X195" s="14"/>
    </row>
    <row r="196" spans="1:121" ht="38.25" customHeight="1">
      <c r="A196" s="14">
        <v>180</v>
      </c>
      <c r="B196" s="15">
        <v>44279</v>
      </c>
      <c r="C196" s="14" t="s">
        <v>9</v>
      </c>
      <c r="D196" s="14" t="s">
        <v>1128</v>
      </c>
      <c r="E196" s="14" t="s">
        <v>1768</v>
      </c>
      <c r="F196" s="131">
        <f t="shared" si="3"/>
        <v>44293</v>
      </c>
      <c r="G196" s="131"/>
      <c r="H196" s="262" t="s">
        <v>7024</v>
      </c>
      <c r="I196" s="171" t="s">
        <v>6516</v>
      </c>
      <c r="J196" s="171" t="s">
        <v>7025</v>
      </c>
      <c r="K196" s="171" t="s">
        <v>6017</v>
      </c>
      <c r="L196" s="185"/>
      <c r="M196" s="15">
        <v>44287</v>
      </c>
      <c r="N196" s="113" t="s">
        <v>7026</v>
      </c>
      <c r="O196" s="113" t="s">
        <v>1128</v>
      </c>
      <c r="P196" s="14" t="s">
        <v>5357</v>
      </c>
      <c r="Q196" s="426">
        <v>63483800</v>
      </c>
      <c r="R196" s="434"/>
      <c r="S196" s="434"/>
      <c r="T196" s="14"/>
      <c r="U196" s="162"/>
      <c r="V196" s="14"/>
      <c r="W196" s="14"/>
      <c r="X196" s="14"/>
    </row>
    <row r="197" spans="1:121" ht="38.25" customHeight="1">
      <c r="A197" s="45">
        <v>181</v>
      </c>
      <c r="B197" s="15">
        <v>44279</v>
      </c>
      <c r="C197" s="14" t="s">
        <v>9</v>
      </c>
      <c r="D197" s="113" t="s">
        <v>1128</v>
      </c>
      <c r="E197" s="14" t="s">
        <v>1768</v>
      </c>
      <c r="F197" s="131">
        <f t="shared" si="3"/>
        <v>44293</v>
      </c>
      <c r="G197" s="131"/>
      <c r="H197" s="262" t="s">
        <v>7027</v>
      </c>
      <c r="I197" s="171" t="s">
        <v>6516</v>
      </c>
      <c r="J197" s="171" t="s">
        <v>7028</v>
      </c>
      <c r="K197" s="171" t="s">
        <v>6017</v>
      </c>
      <c r="L197" s="178"/>
      <c r="M197" s="15">
        <v>44287</v>
      </c>
      <c r="N197" s="113" t="s">
        <v>7029</v>
      </c>
      <c r="O197" s="113" t="s">
        <v>1128</v>
      </c>
      <c r="P197" s="14" t="s">
        <v>5357</v>
      </c>
      <c r="Q197" s="426">
        <v>126967500</v>
      </c>
      <c r="R197" s="426"/>
      <c r="S197" s="426"/>
      <c r="T197" s="14"/>
      <c r="U197" s="162"/>
      <c r="V197" s="14"/>
      <c r="W197" s="14"/>
      <c r="X197" s="14"/>
    </row>
    <row r="198" spans="1:121" ht="25.5" customHeight="1">
      <c r="A198" s="14">
        <v>182</v>
      </c>
      <c r="B198" s="15">
        <v>44279</v>
      </c>
      <c r="C198" s="14" t="s">
        <v>9</v>
      </c>
      <c r="D198" s="14" t="s">
        <v>1128</v>
      </c>
      <c r="E198" s="14" t="s">
        <v>1768</v>
      </c>
      <c r="F198" s="131">
        <f t="shared" si="3"/>
        <v>44293</v>
      </c>
      <c r="G198" s="131"/>
      <c r="H198" s="262" t="s">
        <v>7030</v>
      </c>
      <c r="I198" s="171" t="s">
        <v>6516</v>
      </c>
      <c r="J198" s="171" t="s">
        <v>7031</v>
      </c>
      <c r="K198" s="171" t="s">
        <v>6017</v>
      </c>
      <c r="L198" s="179"/>
      <c r="M198" s="15">
        <v>44287</v>
      </c>
      <c r="N198" s="113" t="s">
        <v>333</v>
      </c>
      <c r="O198" s="113" t="s">
        <v>1128</v>
      </c>
      <c r="P198" s="14" t="s">
        <v>5357</v>
      </c>
      <c r="Q198" s="426">
        <v>126967500</v>
      </c>
      <c r="R198" s="426"/>
      <c r="S198" s="426"/>
      <c r="T198" s="14"/>
      <c r="U198" s="162"/>
      <c r="V198" s="14"/>
      <c r="W198" s="14"/>
      <c r="X198" s="14"/>
    </row>
    <row r="199" spans="1:121" ht="25.5" customHeight="1">
      <c r="A199" s="45">
        <v>183</v>
      </c>
      <c r="B199" s="15">
        <v>44279</v>
      </c>
      <c r="C199" s="14" t="s">
        <v>9</v>
      </c>
      <c r="D199" s="113" t="s">
        <v>5</v>
      </c>
      <c r="E199" s="14" t="s">
        <v>555</v>
      </c>
      <c r="F199" s="131">
        <f t="shared" si="3"/>
        <v>44293</v>
      </c>
      <c r="G199" s="131"/>
      <c r="H199" s="262" t="s">
        <v>7032</v>
      </c>
      <c r="I199" s="171" t="s">
        <v>6513</v>
      </c>
      <c r="J199" s="171" t="s">
        <v>126</v>
      </c>
      <c r="K199" s="171" t="s">
        <v>122</v>
      </c>
      <c r="L199" s="387"/>
      <c r="M199" s="15">
        <v>44291</v>
      </c>
      <c r="N199" s="14" t="s">
        <v>7033</v>
      </c>
      <c r="O199" s="113" t="s">
        <v>5</v>
      </c>
      <c r="P199" s="14" t="s">
        <v>4434</v>
      </c>
      <c r="Q199" s="426">
        <v>472924269</v>
      </c>
      <c r="R199" s="426"/>
      <c r="S199" s="442"/>
      <c r="T199" s="14"/>
      <c r="U199" s="162"/>
      <c r="V199" s="14"/>
      <c r="W199" s="14"/>
      <c r="X199" s="14"/>
    </row>
    <row r="200" spans="1:121" ht="38.25" customHeight="1">
      <c r="A200" s="14">
        <v>184</v>
      </c>
      <c r="B200" s="118">
        <v>44279</v>
      </c>
      <c r="C200" s="14" t="s">
        <v>9</v>
      </c>
      <c r="D200" s="14" t="s">
        <v>5</v>
      </c>
      <c r="E200" s="14" t="s">
        <v>217</v>
      </c>
      <c r="F200" s="131">
        <f t="shared" si="3"/>
        <v>44293</v>
      </c>
      <c r="G200" s="131"/>
      <c r="H200" s="262" t="s">
        <v>7034</v>
      </c>
      <c r="I200" s="171" t="s">
        <v>6512</v>
      </c>
      <c r="J200" s="171" t="s">
        <v>478</v>
      </c>
      <c r="K200" s="171" t="s">
        <v>1087</v>
      </c>
      <c r="L200" s="387"/>
      <c r="M200" s="15">
        <v>44291</v>
      </c>
      <c r="N200" s="14" t="s">
        <v>7035</v>
      </c>
      <c r="O200" s="113" t="s">
        <v>5</v>
      </c>
      <c r="P200" s="14" t="s">
        <v>4434</v>
      </c>
      <c r="Q200" s="426">
        <v>18161000</v>
      </c>
      <c r="R200" s="540"/>
      <c r="S200" s="468"/>
      <c r="T200" s="49"/>
      <c r="U200" s="162"/>
      <c r="V200" s="14"/>
      <c r="W200" s="14"/>
      <c r="X200" s="14"/>
    </row>
    <row r="201" spans="1:121" ht="25.5" customHeight="1">
      <c r="A201" s="45">
        <v>185</v>
      </c>
      <c r="B201" s="118">
        <v>44279</v>
      </c>
      <c r="C201" s="14" t="s">
        <v>9</v>
      </c>
      <c r="D201" s="14" t="s">
        <v>15</v>
      </c>
      <c r="E201" s="361" t="s">
        <v>601</v>
      </c>
      <c r="F201" s="131">
        <f t="shared" si="3"/>
        <v>44293</v>
      </c>
      <c r="G201" s="131"/>
      <c r="H201" s="262" t="s">
        <v>7036</v>
      </c>
      <c r="I201" s="171" t="s">
        <v>6516</v>
      </c>
      <c r="J201" s="171" t="s">
        <v>998</v>
      </c>
      <c r="K201" s="171" t="s">
        <v>999</v>
      </c>
      <c r="L201" s="98">
        <v>0</v>
      </c>
      <c r="M201" s="15">
        <v>44285</v>
      </c>
      <c r="N201" s="113" t="s">
        <v>7037</v>
      </c>
      <c r="O201" s="113" t="s">
        <v>15</v>
      </c>
      <c r="P201" s="98">
        <v>0</v>
      </c>
      <c r="Q201" s="426"/>
      <c r="R201" s="98"/>
      <c r="S201" s="447"/>
      <c r="T201" s="14"/>
      <c r="U201" s="162"/>
      <c r="V201" s="14"/>
      <c r="W201" s="14"/>
      <c r="X201" s="14"/>
    </row>
    <row r="202" spans="1:121" ht="38.25" customHeight="1">
      <c r="A202" s="14">
        <v>186</v>
      </c>
      <c r="B202" s="15">
        <v>44279</v>
      </c>
      <c r="C202" s="14" t="s">
        <v>9</v>
      </c>
      <c r="D202" s="14" t="s">
        <v>5</v>
      </c>
      <c r="E202" s="14" t="s">
        <v>7038</v>
      </c>
      <c r="F202" s="131">
        <f t="shared" si="3"/>
        <v>44293</v>
      </c>
      <c r="G202" s="131"/>
      <c r="H202" s="262" t="s">
        <v>7039</v>
      </c>
      <c r="I202" s="171" t="s">
        <v>6512</v>
      </c>
      <c r="J202" s="171" t="s">
        <v>7040</v>
      </c>
      <c r="K202" s="171" t="s">
        <v>1220</v>
      </c>
      <c r="L202" s="196" t="s">
        <v>228</v>
      </c>
      <c r="M202" s="399">
        <v>44293</v>
      </c>
      <c r="N202" s="171" t="s">
        <v>7041</v>
      </c>
      <c r="O202" s="113" t="s">
        <v>5</v>
      </c>
      <c r="P202" s="14" t="s">
        <v>4536</v>
      </c>
      <c r="Q202" s="426">
        <v>32671600</v>
      </c>
      <c r="R202" s="438"/>
      <c r="S202" s="438"/>
      <c r="T202" s="14"/>
      <c r="U202" s="162"/>
      <c r="V202" s="14"/>
      <c r="W202" s="14"/>
      <c r="X202" s="14"/>
    </row>
    <row r="203" spans="1:121" ht="25.5" customHeight="1">
      <c r="A203" s="45">
        <v>187</v>
      </c>
      <c r="B203" s="15">
        <v>44279</v>
      </c>
      <c r="C203" s="14" t="s">
        <v>9</v>
      </c>
      <c r="D203" s="14" t="s">
        <v>27</v>
      </c>
      <c r="E203" s="14" t="s">
        <v>262</v>
      </c>
      <c r="F203" s="131">
        <f t="shared" si="3"/>
        <v>44293</v>
      </c>
      <c r="G203" s="131"/>
      <c r="H203" s="262" t="s">
        <v>7042</v>
      </c>
      <c r="I203" s="171" t="s">
        <v>6516</v>
      </c>
      <c r="J203" s="171" t="s">
        <v>1374</v>
      </c>
      <c r="K203" s="171" t="s">
        <v>1220</v>
      </c>
      <c r="L203" s="98"/>
      <c r="M203" s="399">
        <v>44281</v>
      </c>
      <c r="N203" s="351" t="s">
        <v>7043</v>
      </c>
      <c r="O203" s="113" t="s">
        <v>27</v>
      </c>
      <c r="P203" s="25" t="s">
        <v>4536</v>
      </c>
      <c r="Q203" s="426">
        <v>27519420</v>
      </c>
      <c r="R203" s="445"/>
      <c r="S203" s="438"/>
      <c r="T203" s="14"/>
      <c r="U203" s="162"/>
      <c r="V203" s="14"/>
      <c r="W203" s="14"/>
      <c r="X203" s="14"/>
    </row>
    <row r="204" spans="1:121" ht="38.25" customHeight="1">
      <c r="A204" s="14">
        <v>188</v>
      </c>
      <c r="B204" s="15">
        <v>44280</v>
      </c>
      <c r="C204" s="14" t="s">
        <v>9</v>
      </c>
      <c r="D204" s="14" t="s">
        <v>23</v>
      </c>
      <c r="E204" s="361" t="s">
        <v>7044</v>
      </c>
      <c r="F204" s="131">
        <f t="shared" ref="F204:F267" si="4">B204+14</f>
        <v>44294</v>
      </c>
      <c r="G204" s="131"/>
      <c r="H204" s="262" t="s">
        <v>2259</v>
      </c>
      <c r="I204" s="171" t="s">
        <v>6513</v>
      </c>
      <c r="J204" s="171" t="s">
        <v>1591</v>
      </c>
      <c r="K204" s="171" t="s">
        <v>6362</v>
      </c>
      <c r="L204" s="178" t="s">
        <v>7045</v>
      </c>
      <c r="M204" s="15" t="s">
        <v>7018</v>
      </c>
      <c r="N204" s="15" t="s">
        <v>7046</v>
      </c>
      <c r="O204" s="446" t="s">
        <v>23</v>
      </c>
      <c r="P204" s="222" t="s">
        <v>4536</v>
      </c>
      <c r="Q204" s="426">
        <v>80000000</v>
      </c>
      <c r="R204" s="532"/>
      <c r="S204" s="543"/>
      <c r="T204" s="14"/>
      <c r="U204" s="162"/>
      <c r="V204" s="14"/>
      <c r="W204" s="14"/>
      <c r="X204" s="14"/>
    </row>
    <row r="205" spans="1:121" ht="38.25" customHeight="1">
      <c r="A205" s="45">
        <v>189</v>
      </c>
      <c r="B205" s="15">
        <v>44280</v>
      </c>
      <c r="C205" s="14" t="s">
        <v>9</v>
      </c>
      <c r="D205" s="14" t="s">
        <v>27</v>
      </c>
      <c r="E205" s="14" t="s">
        <v>319</v>
      </c>
      <c r="F205" s="131">
        <f t="shared" si="4"/>
        <v>44294</v>
      </c>
      <c r="G205" s="131"/>
      <c r="H205" s="262" t="s">
        <v>7047</v>
      </c>
      <c r="I205" s="171" t="s">
        <v>6515</v>
      </c>
      <c r="J205" s="171" t="s">
        <v>1013</v>
      </c>
      <c r="K205" s="171" t="s">
        <v>122</v>
      </c>
      <c r="L205" s="178" t="s">
        <v>7048</v>
      </c>
      <c r="M205" s="15">
        <v>44291</v>
      </c>
      <c r="N205" s="148" t="s">
        <v>1504</v>
      </c>
      <c r="O205" s="316" t="s">
        <v>27</v>
      </c>
      <c r="P205" s="544" t="s">
        <v>4434</v>
      </c>
      <c r="Q205" s="426">
        <v>261118000</v>
      </c>
      <c r="R205" s="434"/>
      <c r="S205" s="438"/>
      <c r="T205" s="14"/>
      <c r="U205" s="162"/>
      <c r="V205" s="14"/>
      <c r="W205" s="14"/>
      <c r="X205" s="14"/>
    </row>
    <row r="206" spans="1:121" ht="38.25" customHeight="1">
      <c r="A206" s="14">
        <v>190</v>
      </c>
      <c r="B206" s="15">
        <v>44280</v>
      </c>
      <c r="C206" s="14" t="s">
        <v>9</v>
      </c>
      <c r="D206" s="14" t="s">
        <v>23</v>
      </c>
      <c r="E206" s="14" t="s">
        <v>4187</v>
      </c>
      <c r="F206" s="131">
        <f t="shared" si="4"/>
        <v>44294</v>
      </c>
      <c r="G206" s="131"/>
      <c r="H206" s="262" t="s">
        <v>7049</v>
      </c>
      <c r="I206" s="171" t="s">
        <v>6516</v>
      </c>
      <c r="J206" s="537" t="s">
        <v>167</v>
      </c>
      <c r="K206" s="171" t="s">
        <v>122</v>
      </c>
      <c r="L206" s="178" t="s">
        <v>354</v>
      </c>
      <c r="M206" s="15" t="s">
        <v>6922</v>
      </c>
      <c r="N206" s="542" t="s">
        <v>7050</v>
      </c>
      <c r="O206" s="222" t="s">
        <v>23</v>
      </c>
      <c r="P206" s="222" t="s">
        <v>4434</v>
      </c>
      <c r="Q206" s="426">
        <v>450000000</v>
      </c>
      <c r="R206" s="407"/>
      <c r="S206" s="445"/>
      <c r="T206" s="25"/>
      <c r="U206" s="162"/>
      <c r="V206" s="14"/>
      <c r="W206" s="14"/>
      <c r="X206" s="14"/>
    </row>
    <row r="207" spans="1:121" ht="51" customHeight="1">
      <c r="A207" s="45">
        <v>191</v>
      </c>
      <c r="B207" s="15">
        <v>44281</v>
      </c>
      <c r="C207" s="14" t="s">
        <v>9</v>
      </c>
      <c r="D207" s="14" t="s">
        <v>10</v>
      </c>
      <c r="E207" s="14" t="s">
        <v>316</v>
      </c>
      <c r="F207" s="131">
        <f t="shared" si="4"/>
        <v>44295</v>
      </c>
      <c r="G207" s="131"/>
      <c r="H207" s="262" t="s">
        <v>7051</v>
      </c>
      <c r="I207" s="171" t="s">
        <v>6512</v>
      </c>
      <c r="J207" s="259" t="s">
        <v>7052</v>
      </c>
      <c r="K207" s="259" t="s">
        <v>122</v>
      </c>
      <c r="L207" s="388" t="s">
        <v>7053</v>
      </c>
      <c r="M207" s="15">
        <v>44291</v>
      </c>
      <c r="N207" s="14" t="s">
        <v>1486</v>
      </c>
      <c r="O207" s="154" t="s">
        <v>10</v>
      </c>
      <c r="P207" s="71" t="s">
        <v>4434</v>
      </c>
      <c r="Q207" s="426">
        <v>40000000</v>
      </c>
      <c r="R207" s="576"/>
      <c r="S207" s="469"/>
      <c r="T207" s="30"/>
      <c r="U207" s="577"/>
      <c r="V207" s="14"/>
      <c r="W207" s="14"/>
      <c r="X207" s="14"/>
    </row>
    <row r="208" spans="1:121" ht="25.5" customHeight="1">
      <c r="A208" s="14">
        <v>192</v>
      </c>
      <c r="B208" s="15">
        <v>44281</v>
      </c>
      <c r="C208" s="14" t="s">
        <v>9</v>
      </c>
      <c r="D208" s="14" t="s">
        <v>23</v>
      </c>
      <c r="E208" s="14" t="s">
        <v>361</v>
      </c>
      <c r="F208" s="131">
        <f t="shared" si="4"/>
        <v>44295</v>
      </c>
      <c r="G208" s="131"/>
      <c r="H208" s="262" t="s">
        <v>7054</v>
      </c>
      <c r="I208" s="171" t="s">
        <v>6512</v>
      </c>
      <c r="J208" s="171" t="s">
        <v>246</v>
      </c>
      <c r="K208" s="171" t="s">
        <v>6646</v>
      </c>
      <c r="L208" s="178" t="s">
        <v>7055</v>
      </c>
      <c r="M208" s="15" t="s">
        <v>7018</v>
      </c>
      <c r="N208" s="15" t="s">
        <v>7056</v>
      </c>
      <c r="O208" s="192" t="s">
        <v>23</v>
      </c>
      <c r="P208" s="192" t="s">
        <v>4434</v>
      </c>
      <c r="Q208" s="426">
        <v>38186000</v>
      </c>
      <c r="R208" s="428"/>
      <c r="S208" s="448"/>
      <c r="T208" s="45"/>
      <c r="U208" s="162"/>
      <c r="V208" s="14"/>
      <c r="W208" s="14"/>
      <c r="X208" s="14"/>
    </row>
    <row r="209" spans="1:24" ht="51" customHeight="1">
      <c r="A209" s="45">
        <v>193</v>
      </c>
      <c r="B209" s="15">
        <v>44281</v>
      </c>
      <c r="C209" s="14" t="s">
        <v>9</v>
      </c>
      <c r="D209" s="14" t="s">
        <v>5</v>
      </c>
      <c r="E209" s="361" t="s">
        <v>189</v>
      </c>
      <c r="F209" s="131">
        <f t="shared" si="4"/>
        <v>44295</v>
      </c>
      <c r="G209" s="131"/>
      <c r="H209" s="262" t="s">
        <v>7057</v>
      </c>
      <c r="I209" s="171" t="s">
        <v>6513</v>
      </c>
      <c r="J209" s="171" t="s">
        <v>1669</v>
      </c>
      <c r="K209" s="171" t="s">
        <v>1047</v>
      </c>
      <c r="L209" s="178" t="s">
        <v>7058</v>
      </c>
      <c r="M209" s="15">
        <v>44295</v>
      </c>
      <c r="N209" s="14" t="s">
        <v>7059</v>
      </c>
      <c r="O209" s="113" t="s">
        <v>5</v>
      </c>
      <c r="P209" s="443" t="s">
        <v>4915</v>
      </c>
      <c r="Q209" s="426">
        <v>7763050000</v>
      </c>
      <c r="R209" s="438"/>
      <c r="S209" s="438"/>
      <c r="T209" s="14"/>
      <c r="U209" s="162"/>
      <c r="V209" s="14"/>
      <c r="W209" s="14"/>
      <c r="X209" s="14"/>
    </row>
    <row r="210" spans="1:24" ht="38.25" customHeight="1">
      <c r="A210" s="14">
        <v>194</v>
      </c>
      <c r="B210" s="15">
        <v>44284</v>
      </c>
      <c r="C210" s="14" t="s">
        <v>9</v>
      </c>
      <c r="D210" s="14" t="s">
        <v>15</v>
      </c>
      <c r="E210" s="14" t="s">
        <v>6909</v>
      </c>
      <c r="F210" s="131">
        <f t="shared" si="4"/>
        <v>44298</v>
      </c>
      <c r="G210" s="131"/>
      <c r="H210" s="262" t="s">
        <v>7060</v>
      </c>
      <c r="I210" s="171" t="s">
        <v>6512</v>
      </c>
      <c r="J210" s="171" t="s">
        <v>6916</v>
      </c>
      <c r="K210" s="171" t="s">
        <v>1087</v>
      </c>
      <c r="L210" s="113" t="s">
        <v>260</v>
      </c>
      <c r="M210" s="15">
        <v>44295</v>
      </c>
      <c r="N210" s="14" t="s">
        <v>7061</v>
      </c>
      <c r="O210" s="113" t="s">
        <v>15</v>
      </c>
      <c r="P210" s="71" t="s">
        <v>4434</v>
      </c>
      <c r="Q210" s="426">
        <v>19097500</v>
      </c>
      <c r="R210" s="445" t="s">
        <v>14</v>
      </c>
      <c r="S210" s="445"/>
      <c r="T210" s="14"/>
      <c r="U210" s="162"/>
      <c r="V210" s="14"/>
      <c r="W210" s="14"/>
      <c r="X210" s="14"/>
    </row>
    <row r="211" spans="1:24" ht="38.25" customHeight="1">
      <c r="A211" s="45">
        <v>195</v>
      </c>
      <c r="B211" s="15">
        <v>44284</v>
      </c>
      <c r="C211" s="14" t="s">
        <v>9</v>
      </c>
      <c r="D211" s="14" t="s">
        <v>23</v>
      </c>
      <c r="E211" s="14" t="s">
        <v>7062</v>
      </c>
      <c r="F211" s="131">
        <f t="shared" si="4"/>
        <v>44298</v>
      </c>
      <c r="G211" s="131"/>
      <c r="H211" s="262" t="s">
        <v>7063</v>
      </c>
      <c r="I211" s="171" t="s">
        <v>6513</v>
      </c>
      <c r="J211" s="171" t="s">
        <v>330</v>
      </c>
      <c r="K211" s="171" t="s">
        <v>999</v>
      </c>
      <c r="L211" s="178" t="s">
        <v>7064</v>
      </c>
      <c r="M211" s="15" t="s">
        <v>7018</v>
      </c>
      <c r="N211" s="15" t="s">
        <v>7065</v>
      </c>
      <c r="O211" s="446" t="s">
        <v>23</v>
      </c>
      <c r="P211" s="192" t="s">
        <v>4908</v>
      </c>
      <c r="Q211" s="426">
        <v>235200000</v>
      </c>
      <c r="R211" s="428"/>
      <c r="S211" s="438"/>
      <c r="T211" s="14"/>
      <c r="U211" s="162"/>
      <c r="V211" s="14"/>
      <c r="W211" s="14"/>
      <c r="X211" s="14"/>
    </row>
    <row r="212" spans="1:24" ht="25.5" customHeight="1">
      <c r="A212" s="14">
        <v>196</v>
      </c>
      <c r="B212" s="15">
        <v>44284</v>
      </c>
      <c r="C212" s="14" t="s">
        <v>9</v>
      </c>
      <c r="D212" s="14" t="s">
        <v>15</v>
      </c>
      <c r="E212" s="14" t="s">
        <v>7066</v>
      </c>
      <c r="F212" s="131">
        <f t="shared" si="4"/>
        <v>44298</v>
      </c>
      <c r="G212" s="131"/>
      <c r="H212" s="262" t="s">
        <v>7067</v>
      </c>
      <c r="I212" s="171" t="s">
        <v>6516</v>
      </c>
      <c r="J212" s="537" t="s">
        <v>167</v>
      </c>
      <c r="K212" s="171" t="s">
        <v>122</v>
      </c>
      <c r="L212" s="98">
        <v>0</v>
      </c>
      <c r="M212" s="118">
        <v>44291</v>
      </c>
      <c r="N212" s="113" t="s">
        <v>7068</v>
      </c>
      <c r="O212" s="113" t="s">
        <v>15</v>
      </c>
      <c r="P212" s="98">
        <v>0</v>
      </c>
      <c r="Q212" s="426"/>
      <c r="R212" s="447"/>
      <c r="S212" s="447"/>
      <c r="T212" s="14"/>
      <c r="U212" s="162"/>
      <c r="V212" s="14"/>
      <c r="W212" s="14"/>
      <c r="X212" s="14"/>
    </row>
    <row r="213" spans="1:24" ht="76.5" customHeight="1">
      <c r="A213" s="45">
        <v>197</v>
      </c>
      <c r="B213" s="15">
        <v>44284</v>
      </c>
      <c r="C213" s="14" t="s">
        <v>9</v>
      </c>
      <c r="D213" s="14" t="s">
        <v>27</v>
      </c>
      <c r="E213" s="14" t="s">
        <v>1444</v>
      </c>
      <c r="F213" s="131">
        <f t="shared" si="4"/>
        <v>44298</v>
      </c>
      <c r="G213" s="131"/>
      <c r="H213" s="262" t="s">
        <v>7069</v>
      </c>
      <c r="I213" s="171" t="s">
        <v>6512</v>
      </c>
      <c r="J213" s="171" t="s">
        <v>126</v>
      </c>
      <c r="K213" s="171" t="s">
        <v>122</v>
      </c>
      <c r="L213" s="178" t="s">
        <v>7070</v>
      </c>
      <c r="M213" s="399">
        <v>44293</v>
      </c>
      <c r="N213" s="351" t="s">
        <v>7071</v>
      </c>
      <c r="O213" s="113" t="s">
        <v>27</v>
      </c>
      <c r="P213" s="113" t="s">
        <v>4434</v>
      </c>
      <c r="Q213" s="426">
        <v>1402200000</v>
      </c>
      <c r="R213" s="426"/>
      <c r="S213" s="438"/>
      <c r="T213" s="202" t="s">
        <v>7072</v>
      </c>
      <c r="U213" s="162">
        <v>14100000</v>
      </c>
      <c r="V213" s="14"/>
      <c r="W213" s="14"/>
      <c r="X213" s="14"/>
    </row>
    <row r="214" spans="1:24" ht="25.5" customHeight="1">
      <c r="A214" s="14">
        <v>198</v>
      </c>
      <c r="B214" s="15">
        <v>44284</v>
      </c>
      <c r="C214" s="14" t="s">
        <v>9</v>
      </c>
      <c r="D214" s="14" t="s">
        <v>27</v>
      </c>
      <c r="E214" s="14" t="s">
        <v>7073</v>
      </c>
      <c r="F214" s="131">
        <f t="shared" si="4"/>
        <v>44298</v>
      </c>
      <c r="G214" s="131"/>
      <c r="H214" s="262" t="s">
        <v>7074</v>
      </c>
      <c r="I214" s="171" t="s">
        <v>6516</v>
      </c>
      <c r="J214" s="171" t="s">
        <v>7075</v>
      </c>
      <c r="K214" s="171" t="s">
        <v>1087</v>
      </c>
      <c r="L214" s="178"/>
      <c r="M214" s="15" t="s">
        <v>7076</v>
      </c>
      <c r="N214" s="148" t="s">
        <v>7077</v>
      </c>
      <c r="O214" s="113" t="s">
        <v>27</v>
      </c>
      <c r="P214" s="113" t="s">
        <v>4809</v>
      </c>
      <c r="Q214" s="426">
        <v>95300000</v>
      </c>
      <c r="R214" s="438"/>
      <c r="S214" s="438"/>
      <c r="T214" s="14"/>
      <c r="U214" s="162"/>
      <c r="V214" s="14"/>
      <c r="W214" s="14"/>
      <c r="X214" s="14"/>
    </row>
    <row r="215" spans="1:24" ht="63.75" customHeight="1">
      <c r="A215" s="45">
        <v>199</v>
      </c>
      <c r="B215" s="15">
        <v>44284</v>
      </c>
      <c r="C215" s="14" t="s">
        <v>9</v>
      </c>
      <c r="D215" s="113" t="s">
        <v>1125</v>
      </c>
      <c r="E215" s="14" t="s">
        <v>4176</v>
      </c>
      <c r="F215" s="131">
        <f t="shared" si="4"/>
        <v>44298</v>
      </c>
      <c r="G215" s="131"/>
      <c r="H215" s="262" t="s">
        <v>7078</v>
      </c>
      <c r="I215" s="171" t="s">
        <v>6515</v>
      </c>
      <c r="J215" s="171" t="s">
        <v>4436</v>
      </c>
      <c r="K215" s="171" t="s">
        <v>6531</v>
      </c>
      <c r="L215" s="185"/>
      <c r="M215" s="84"/>
      <c r="N215" s="156"/>
      <c r="O215" s="113" t="s">
        <v>1125</v>
      </c>
      <c r="P215" s="14"/>
      <c r="Q215" s="426"/>
      <c r="R215" s="426"/>
      <c r="S215" s="426"/>
      <c r="T215" s="14"/>
      <c r="U215" s="162"/>
      <c r="V215" s="14"/>
      <c r="W215" s="14"/>
      <c r="X215" s="14"/>
    </row>
    <row r="216" spans="1:24" ht="51" customHeight="1">
      <c r="A216" s="14">
        <v>200</v>
      </c>
      <c r="B216" s="15">
        <v>44284</v>
      </c>
      <c r="C216" s="14" t="s">
        <v>9</v>
      </c>
      <c r="D216" s="14" t="s">
        <v>15</v>
      </c>
      <c r="E216" s="14" t="s">
        <v>7079</v>
      </c>
      <c r="F216" s="131">
        <f t="shared" si="4"/>
        <v>44298</v>
      </c>
      <c r="G216" s="131"/>
      <c r="H216" s="262" t="s">
        <v>7080</v>
      </c>
      <c r="I216" s="171" t="s">
        <v>6516</v>
      </c>
      <c r="J216" s="171" t="s">
        <v>7081</v>
      </c>
      <c r="K216" s="171" t="s">
        <v>6846</v>
      </c>
      <c r="L216" s="98">
        <v>0</v>
      </c>
      <c r="M216" s="118">
        <v>44291</v>
      </c>
      <c r="N216" s="113" t="s">
        <v>4642</v>
      </c>
      <c r="O216" s="113" t="s">
        <v>15</v>
      </c>
      <c r="P216" s="98">
        <v>0</v>
      </c>
      <c r="Q216" s="426"/>
      <c r="R216" s="98"/>
      <c r="S216" s="98"/>
      <c r="T216" s="14"/>
      <c r="U216" s="162"/>
      <c r="V216" s="14"/>
      <c r="W216" s="14"/>
      <c r="X216" s="14"/>
    </row>
    <row r="217" spans="1:24" ht="25.5" customHeight="1">
      <c r="A217" s="45">
        <v>201</v>
      </c>
      <c r="B217" s="15">
        <v>44284</v>
      </c>
      <c r="C217" s="14" t="s">
        <v>9</v>
      </c>
      <c r="D217" s="14" t="s">
        <v>1128</v>
      </c>
      <c r="E217" s="14" t="s">
        <v>7082</v>
      </c>
      <c r="F217" s="131">
        <f t="shared" si="4"/>
        <v>44298</v>
      </c>
      <c r="G217" s="131"/>
      <c r="H217" s="262" t="s">
        <v>7083</v>
      </c>
      <c r="I217" s="171" t="s">
        <v>6513</v>
      </c>
      <c r="J217" s="171" t="s">
        <v>7084</v>
      </c>
      <c r="K217" s="171" t="s">
        <v>6017</v>
      </c>
      <c r="L217" s="178" t="s">
        <v>7085</v>
      </c>
      <c r="M217" s="118">
        <v>44298</v>
      </c>
      <c r="N217" s="113" t="s">
        <v>7086</v>
      </c>
      <c r="O217" s="113" t="s">
        <v>1128</v>
      </c>
      <c r="P217" s="14" t="s">
        <v>4536</v>
      </c>
      <c r="Q217" s="426">
        <v>148838400</v>
      </c>
      <c r="R217" s="438" t="s">
        <v>14</v>
      </c>
      <c r="T217" s="14"/>
      <c r="U217" s="162"/>
      <c r="V217" s="14"/>
      <c r="W217" s="14"/>
      <c r="X217" s="14"/>
    </row>
    <row r="218" spans="1:24" ht="51" customHeight="1">
      <c r="A218" s="14">
        <v>202</v>
      </c>
      <c r="B218" s="15">
        <v>44284</v>
      </c>
      <c r="C218" s="14" t="s">
        <v>9</v>
      </c>
      <c r="D218" s="14" t="s">
        <v>1128</v>
      </c>
      <c r="E218" s="14" t="s">
        <v>7087</v>
      </c>
      <c r="F218" s="131">
        <f t="shared" si="4"/>
        <v>44298</v>
      </c>
      <c r="G218" s="131"/>
      <c r="H218" s="262" t="s">
        <v>4586</v>
      </c>
      <c r="I218" s="178" t="s">
        <v>6516</v>
      </c>
      <c r="J218" s="171" t="s">
        <v>7088</v>
      </c>
      <c r="K218" s="171" t="s">
        <v>7089</v>
      </c>
      <c r="L218" s="178"/>
      <c r="M218" s="15">
        <v>44291</v>
      </c>
      <c r="N218" s="351" t="s">
        <v>7090</v>
      </c>
      <c r="O218" s="113" t="s">
        <v>1128</v>
      </c>
      <c r="P218" s="14" t="s">
        <v>5357</v>
      </c>
      <c r="Q218" s="426">
        <v>107795400</v>
      </c>
      <c r="R218" s="426"/>
      <c r="S218" s="426"/>
      <c r="T218" s="14"/>
      <c r="U218" s="162"/>
      <c r="V218" s="14"/>
      <c r="W218" s="14"/>
      <c r="X218" s="14"/>
    </row>
    <row r="219" spans="1:24" ht="25.5" customHeight="1">
      <c r="A219" s="45">
        <v>203</v>
      </c>
      <c r="B219" s="15">
        <v>44284</v>
      </c>
      <c r="C219" s="14" t="s">
        <v>9</v>
      </c>
      <c r="D219" s="14" t="s">
        <v>1125</v>
      </c>
      <c r="E219" s="14" t="s">
        <v>6738</v>
      </c>
      <c r="F219" s="131">
        <f t="shared" si="4"/>
        <v>44298</v>
      </c>
      <c r="G219" s="131"/>
      <c r="H219" s="262" t="s">
        <v>7091</v>
      </c>
      <c r="I219" s="178" t="s">
        <v>6516</v>
      </c>
      <c r="J219" s="537" t="s">
        <v>167</v>
      </c>
      <c r="K219" s="171" t="s">
        <v>122</v>
      </c>
      <c r="L219" s="178"/>
      <c r="M219" s="391">
        <v>44291</v>
      </c>
      <c r="N219" s="333" t="s">
        <v>342</v>
      </c>
      <c r="O219" s="113" t="s">
        <v>1125</v>
      </c>
      <c r="P219" s="14"/>
      <c r="Q219" s="426"/>
      <c r="R219" s="426"/>
      <c r="S219" s="426"/>
      <c r="T219" s="14"/>
      <c r="U219" s="162"/>
      <c r="V219" s="14"/>
      <c r="W219" s="14"/>
      <c r="X219" s="14"/>
    </row>
    <row r="220" spans="1:24" ht="51" customHeight="1">
      <c r="A220" s="14">
        <v>204</v>
      </c>
      <c r="B220" s="15">
        <v>44284</v>
      </c>
      <c r="C220" s="14" t="s">
        <v>9</v>
      </c>
      <c r="D220" s="14" t="s">
        <v>27</v>
      </c>
      <c r="E220" s="14" t="s">
        <v>7092</v>
      </c>
      <c r="F220" s="131">
        <f t="shared" si="4"/>
        <v>44298</v>
      </c>
      <c r="G220" s="131"/>
      <c r="H220" s="262" t="s">
        <v>7093</v>
      </c>
      <c r="I220" s="171" t="s">
        <v>6513</v>
      </c>
      <c r="J220" s="171" t="s">
        <v>2856</v>
      </c>
      <c r="K220" s="171" t="s">
        <v>6531</v>
      </c>
      <c r="L220" s="178" t="s">
        <v>327</v>
      </c>
      <c r="M220" s="399">
        <v>44295</v>
      </c>
      <c r="N220" s="351" t="s">
        <v>7094</v>
      </c>
      <c r="O220" s="113" t="s">
        <v>27</v>
      </c>
      <c r="P220" s="71" t="s">
        <v>5212</v>
      </c>
      <c r="Q220" s="426">
        <v>440000000</v>
      </c>
      <c r="R220" s="426"/>
      <c r="S220" s="442"/>
      <c r="T220" s="14"/>
      <c r="U220" s="162"/>
      <c r="V220" s="14"/>
      <c r="W220" s="14"/>
      <c r="X220" s="14"/>
    </row>
    <row r="221" spans="1:24" ht="38.25" customHeight="1">
      <c r="A221" s="45">
        <v>205</v>
      </c>
      <c r="B221" s="15">
        <v>44284</v>
      </c>
      <c r="C221" s="14" t="s">
        <v>9</v>
      </c>
      <c r="D221" s="14" t="s">
        <v>1128</v>
      </c>
      <c r="E221" s="14" t="s">
        <v>1061</v>
      </c>
      <c r="F221" s="131">
        <f t="shared" si="4"/>
        <v>44298</v>
      </c>
      <c r="G221" s="131"/>
      <c r="H221" s="262" t="s">
        <v>7095</v>
      </c>
      <c r="I221" s="171" t="s">
        <v>6513</v>
      </c>
      <c r="J221" s="171" t="s">
        <v>815</v>
      </c>
      <c r="K221" s="171" t="s">
        <v>1220</v>
      </c>
      <c r="L221" s="178" t="s">
        <v>7096</v>
      </c>
      <c r="M221" s="399">
        <v>44295</v>
      </c>
      <c r="N221" s="351" t="s">
        <v>7097</v>
      </c>
      <c r="O221" s="113" t="s">
        <v>1128</v>
      </c>
      <c r="P221" s="14" t="s">
        <v>4536</v>
      </c>
      <c r="Q221" s="426">
        <v>69771600</v>
      </c>
      <c r="R221" s="540" t="s">
        <v>14</v>
      </c>
      <c r="S221" s="30"/>
      <c r="T221" s="49"/>
      <c r="U221" s="162"/>
      <c r="V221" s="14"/>
      <c r="W221" s="14"/>
      <c r="X221" s="14"/>
    </row>
    <row r="222" spans="1:24" ht="25.5" customHeight="1">
      <c r="A222" s="14">
        <v>206</v>
      </c>
      <c r="B222" s="15">
        <v>44285</v>
      </c>
      <c r="C222" s="14" t="s">
        <v>9</v>
      </c>
      <c r="D222" s="113" t="s">
        <v>5</v>
      </c>
      <c r="E222" s="14" t="s">
        <v>503</v>
      </c>
      <c r="F222" s="131">
        <f t="shared" si="4"/>
        <v>44299</v>
      </c>
      <c r="G222" s="131"/>
      <c r="H222" s="239" t="s">
        <v>3058</v>
      </c>
      <c r="I222" s="171" t="s">
        <v>6512</v>
      </c>
      <c r="J222" s="171" t="s">
        <v>298</v>
      </c>
      <c r="K222" s="171" t="s">
        <v>6531</v>
      </c>
      <c r="L222" s="185" t="s">
        <v>1538</v>
      </c>
      <c r="M222" s="15">
        <v>44298</v>
      </c>
      <c r="N222" s="14" t="s">
        <v>7098</v>
      </c>
      <c r="O222" s="113" t="s">
        <v>5</v>
      </c>
      <c r="P222" s="14" t="s">
        <v>4434</v>
      </c>
      <c r="Q222" s="426">
        <v>18002548</v>
      </c>
      <c r="R222" s="540" t="s">
        <v>19</v>
      </c>
      <c r="S222" s="35"/>
      <c r="T222" s="49"/>
      <c r="U222" s="162"/>
      <c r="V222" s="14"/>
      <c r="W222" s="14"/>
      <c r="X222" s="14"/>
    </row>
    <row r="223" spans="1:24" ht="25.5" customHeight="1">
      <c r="A223" s="45">
        <v>207</v>
      </c>
      <c r="B223" s="15">
        <v>44285</v>
      </c>
      <c r="C223" s="14" t="s">
        <v>9</v>
      </c>
      <c r="D223" s="113" t="s">
        <v>5</v>
      </c>
      <c r="E223" s="14" t="s">
        <v>503</v>
      </c>
      <c r="F223" s="131">
        <f t="shared" si="4"/>
        <v>44299</v>
      </c>
      <c r="G223" s="131"/>
      <c r="H223" s="262" t="s">
        <v>7099</v>
      </c>
      <c r="I223" s="171" t="s">
        <v>6512</v>
      </c>
      <c r="J223" s="171" t="s">
        <v>6727</v>
      </c>
      <c r="K223" s="171" t="s">
        <v>6017</v>
      </c>
      <c r="L223" s="178" t="s">
        <v>7100</v>
      </c>
      <c r="M223" s="15">
        <v>44298</v>
      </c>
      <c r="N223" s="14" t="s">
        <v>7101</v>
      </c>
      <c r="O223" s="113" t="s">
        <v>5</v>
      </c>
      <c r="P223" s="14" t="s">
        <v>4536</v>
      </c>
      <c r="Q223" s="426">
        <v>68401895</v>
      </c>
      <c r="R223" s="541" t="s">
        <v>19</v>
      </c>
      <c r="S223" s="30"/>
      <c r="T223" s="578"/>
      <c r="U223" s="162"/>
      <c r="V223" s="14"/>
      <c r="W223" s="14"/>
      <c r="X223" s="14"/>
    </row>
    <row r="224" spans="1:24" ht="38.25" customHeight="1">
      <c r="A224" s="14">
        <v>208</v>
      </c>
      <c r="B224" s="15">
        <v>44285</v>
      </c>
      <c r="C224" s="14" t="s">
        <v>9</v>
      </c>
      <c r="D224" s="14" t="s">
        <v>10</v>
      </c>
      <c r="E224" s="14" t="s">
        <v>4209</v>
      </c>
      <c r="F224" s="131">
        <f t="shared" si="4"/>
        <v>44299</v>
      </c>
      <c r="G224" s="131"/>
      <c r="H224" s="262" t="s">
        <v>7102</v>
      </c>
      <c r="I224" s="171" t="s">
        <v>6516</v>
      </c>
      <c r="J224" s="171" t="s">
        <v>1148</v>
      </c>
      <c r="K224" s="171" t="s">
        <v>6559</v>
      </c>
      <c r="L224" s="178"/>
      <c r="M224" s="15">
        <v>44291</v>
      </c>
      <c r="N224" s="113" t="s">
        <v>4674</v>
      </c>
      <c r="O224" s="113" t="s">
        <v>10</v>
      </c>
      <c r="P224" s="113"/>
      <c r="Q224" s="426"/>
      <c r="R224" s="541"/>
      <c r="S224" s="480"/>
      <c r="T224" s="30"/>
      <c r="U224" s="577"/>
      <c r="V224" s="14"/>
      <c r="W224" s="14"/>
      <c r="X224" s="14"/>
    </row>
    <row r="225" spans="1:24" ht="25.5" customHeight="1">
      <c r="A225" s="45">
        <v>209</v>
      </c>
      <c r="B225" s="15">
        <v>44286</v>
      </c>
      <c r="C225" s="14" t="s">
        <v>9</v>
      </c>
      <c r="D225" s="14" t="s">
        <v>27</v>
      </c>
      <c r="E225" s="14" t="s">
        <v>7103</v>
      </c>
      <c r="F225" s="131">
        <f t="shared" si="4"/>
        <v>44300</v>
      </c>
      <c r="G225" s="131"/>
      <c r="H225" s="262" t="s">
        <v>7104</v>
      </c>
      <c r="I225" s="171" t="s">
        <v>6516</v>
      </c>
      <c r="J225" s="171" t="s">
        <v>7075</v>
      </c>
      <c r="K225" s="171" t="s">
        <v>1087</v>
      </c>
      <c r="L225" s="178"/>
      <c r="M225" s="118" t="s">
        <v>7076</v>
      </c>
      <c r="N225" s="148" t="s">
        <v>1447</v>
      </c>
      <c r="O225" s="113" t="s">
        <v>27</v>
      </c>
      <c r="P225" s="113" t="s">
        <v>4809</v>
      </c>
      <c r="Q225" s="426">
        <v>114100000</v>
      </c>
      <c r="R225" s="438"/>
      <c r="S225" s="448"/>
      <c r="T225" s="45"/>
      <c r="U225" s="162"/>
      <c r="V225" s="14"/>
      <c r="W225" s="14"/>
      <c r="X225" s="14"/>
    </row>
    <row r="226" spans="1:24" ht="25.5" customHeight="1">
      <c r="A226" s="14">
        <v>210</v>
      </c>
      <c r="B226" s="15">
        <v>44286</v>
      </c>
      <c r="C226" s="14" t="s">
        <v>9</v>
      </c>
      <c r="D226" s="14" t="s">
        <v>15</v>
      </c>
      <c r="E226" s="14" t="s">
        <v>262</v>
      </c>
      <c r="F226" s="131">
        <f t="shared" si="4"/>
        <v>44300</v>
      </c>
      <c r="G226" s="131"/>
      <c r="H226" s="262" t="s">
        <v>7105</v>
      </c>
      <c r="I226" s="171" t="s">
        <v>6516</v>
      </c>
      <c r="J226" s="171" t="s">
        <v>7081</v>
      </c>
      <c r="K226" s="171" t="s">
        <v>6846</v>
      </c>
      <c r="L226" s="98">
        <v>0</v>
      </c>
      <c r="M226" s="118">
        <v>44291</v>
      </c>
      <c r="N226" s="113" t="s">
        <v>277</v>
      </c>
      <c r="O226" s="113" t="s">
        <v>15</v>
      </c>
      <c r="P226" s="98">
        <v>0</v>
      </c>
      <c r="Q226" s="426"/>
      <c r="R226" s="98"/>
      <c r="S226" s="98"/>
      <c r="T226" s="14"/>
      <c r="U226" s="162"/>
      <c r="V226" s="14"/>
      <c r="W226" s="14"/>
      <c r="X226" s="14"/>
    </row>
    <row r="227" spans="1:24" ht="51" customHeight="1">
      <c r="A227" s="45">
        <v>211</v>
      </c>
      <c r="B227" s="15">
        <v>44286</v>
      </c>
      <c r="C227" s="14" t="s">
        <v>9</v>
      </c>
      <c r="D227" s="14" t="s">
        <v>1128</v>
      </c>
      <c r="E227" s="361" t="s">
        <v>7106</v>
      </c>
      <c r="F227" s="131">
        <f t="shared" si="4"/>
        <v>44300</v>
      </c>
      <c r="G227" s="131"/>
      <c r="H227" s="361" t="s">
        <v>7107</v>
      </c>
      <c r="I227" s="171" t="s">
        <v>6516</v>
      </c>
      <c r="J227" s="171" t="s">
        <v>200</v>
      </c>
      <c r="K227" s="171" t="s">
        <v>1868</v>
      </c>
      <c r="L227" s="178"/>
      <c r="M227" s="15">
        <v>44293</v>
      </c>
      <c r="N227" s="113" t="s">
        <v>7108</v>
      </c>
      <c r="O227" s="113" t="s">
        <v>1128</v>
      </c>
      <c r="P227" s="14" t="s">
        <v>5357</v>
      </c>
      <c r="Q227" s="426">
        <v>494299065</v>
      </c>
      <c r="R227" s="438"/>
      <c r="S227" s="438"/>
      <c r="T227" s="14"/>
      <c r="U227" s="162"/>
      <c r="V227" s="14"/>
      <c r="W227" s="14"/>
      <c r="X227" s="14"/>
    </row>
    <row r="228" spans="1:24" ht="63.75" customHeight="1">
      <c r="A228" s="14">
        <v>212</v>
      </c>
      <c r="B228" s="15">
        <v>44286</v>
      </c>
      <c r="C228" s="14" t="s">
        <v>9</v>
      </c>
      <c r="D228" s="14" t="s">
        <v>1125</v>
      </c>
      <c r="E228" s="361" t="s">
        <v>7109</v>
      </c>
      <c r="F228" s="131">
        <f t="shared" si="4"/>
        <v>44300</v>
      </c>
      <c r="G228" s="131"/>
      <c r="H228" s="262" t="s">
        <v>7110</v>
      </c>
      <c r="I228" s="171" t="s">
        <v>6516</v>
      </c>
      <c r="J228" s="171" t="s">
        <v>7111</v>
      </c>
      <c r="K228" s="171" t="s">
        <v>6017</v>
      </c>
      <c r="L228" s="178"/>
      <c r="M228" s="391">
        <v>44291</v>
      </c>
      <c r="N228" s="386" t="s">
        <v>7112</v>
      </c>
      <c r="O228" s="113" t="s">
        <v>1125</v>
      </c>
      <c r="P228" s="14"/>
      <c r="Q228" s="426"/>
      <c r="R228" s="426"/>
      <c r="S228" s="426"/>
      <c r="T228" s="14"/>
      <c r="U228" s="162"/>
      <c r="V228" s="14"/>
      <c r="W228" s="14"/>
      <c r="X228" s="14"/>
    </row>
    <row r="229" spans="1:24" ht="63.75" customHeight="1">
      <c r="A229" s="45">
        <v>213</v>
      </c>
      <c r="B229" s="15">
        <v>44286</v>
      </c>
      <c r="C229" s="14" t="s">
        <v>9</v>
      </c>
      <c r="D229" s="17" t="s">
        <v>10</v>
      </c>
      <c r="E229" s="14" t="s">
        <v>7113</v>
      </c>
      <c r="F229" s="131">
        <f t="shared" si="4"/>
        <v>44300</v>
      </c>
      <c r="G229" s="131"/>
      <c r="H229" s="239" t="s">
        <v>7078</v>
      </c>
      <c r="I229" s="171" t="s">
        <v>6516</v>
      </c>
      <c r="J229" s="171" t="s">
        <v>4436</v>
      </c>
      <c r="K229" s="171" t="s">
        <v>6531</v>
      </c>
      <c r="L229" s="178"/>
      <c r="M229" s="15">
        <v>44291</v>
      </c>
      <c r="N229" s="113" t="s">
        <v>7114</v>
      </c>
      <c r="O229" s="98" t="s">
        <v>10</v>
      </c>
      <c r="P229" s="25"/>
      <c r="Q229" s="426"/>
      <c r="R229" s="426"/>
      <c r="S229" s="426"/>
      <c r="T229" s="14"/>
      <c r="U229" s="162"/>
      <c r="V229" s="14"/>
      <c r="W229" s="14"/>
      <c r="X229" s="14"/>
    </row>
    <row r="230" spans="1:24" ht="38.25" customHeight="1">
      <c r="A230" s="14">
        <v>214</v>
      </c>
      <c r="B230" s="15">
        <v>44286</v>
      </c>
      <c r="C230" s="14" t="s">
        <v>9</v>
      </c>
      <c r="D230" s="17" t="s">
        <v>1125</v>
      </c>
      <c r="E230" s="14" t="s">
        <v>138</v>
      </c>
      <c r="F230" s="131">
        <f t="shared" si="4"/>
        <v>44300</v>
      </c>
      <c r="G230" s="131"/>
      <c r="H230" s="239" t="s">
        <v>6535</v>
      </c>
      <c r="I230" s="171" t="s">
        <v>6513</v>
      </c>
      <c r="J230" s="171" t="s">
        <v>478</v>
      </c>
      <c r="K230" s="171" t="s">
        <v>1087</v>
      </c>
      <c r="L230" s="333" t="s">
        <v>7115</v>
      </c>
      <c r="M230" s="15">
        <v>44300</v>
      </c>
      <c r="N230" s="381">
        <v>2344</v>
      </c>
      <c r="O230" s="616" t="s">
        <v>1125</v>
      </c>
      <c r="P230" s="222" t="s">
        <v>4434</v>
      </c>
      <c r="Q230" s="433">
        <v>312000000</v>
      </c>
      <c r="R230" s="442"/>
      <c r="S230" s="442"/>
      <c r="T230" s="14"/>
      <c r="U230" s="162"/>
      <c r="V230" s="14"/>
      <c r="W230" s="14"/>
      <c r="X230" s="14"/>
    </row>
    <row r="231" spans="1:24" ht="25.5" customHeight="1">
      <c r="A231" s="45">
        <v>215</v>
      </c>
      <c r="B231" s="118">
        <v>44286</v>
      </c>
      <c r="C231" s="14" t="s">
        <v>9</v>
      </c>
      <c r="D231" s="14" t="s">
        <v>1128</v>
      </c>
      <c r="E231" s="14" t="s">
        <v>7103</v>
      </c>
      <c r="F231" s="131">
        <f t="shared" si="4"/>
        <v>44300</v>
      </c>
      <c r="G231" s="131"/>
      <c r="H231" s="262" t="s">
        <v>7116</v>
      </c>
      <c r="I231" s="171" t="s">
        <v>6513</v>
      </c>
      <c r="J231" s="537" t="s">
        <v>167</v>
      </c>
      <c r="K231" s="171" t="s">
        <v>122</v>
      </c>
      <c r="L231" s="178" t="s">
        <v>1502</v>
      </c>
      <c r="M231" s="118">
        <v>44300</v>
      </c>
      <c r="N231" s="148">
        <v>3440</v>
      </c>
      <c r="O231" s="315" t="s">
        <v>1128</v>
      </c>
      <c r="P231" s="222" t="s">
        <v>4434</v>
      </c>
      <c r="Q231" s="595">
        <v>50836800</v>
      </c>
      <c r="R231" s="469" t="s">
        <v>14</v>
      </c>
      <c r="S231" s="469"/>
      <c r="T231" s="49"/>
      <c r="U231" s="162"/>
      <c r="V231" s="14"/>
      <c r="W231" s="14"/>
      <c r="X231" s="14"/>
    </row>
    <row r="232" spans="1:24" ht="38.25" customHeight="1">
      <c r="A232" s="14">
        <v>216</v>
      </c>
      <c r="B232" s="15">
        <v>44286</v>
      </c>
      <c r="C232" s="14" t="s">
        <v>9</v>
      </c>
      <c r="D232" s="14" t="s">
        <v>23</v>
      </c>
      <c r="E232" s="361" t="s">
        <v>189</v>
      </c>
      <c r="F232" s="131">
        <f t="shared" si="4"/>
        <v>44300</v>
      </c>
      <c r="G232" s="131"/>
      <c r="H232" s="262" t="s">
        <v>7117</v>
      </c>
      <c r="I232" s="171" t="s">
        <v>6513</v>
      </c>
      <c r="J232" s="171" t="s">
        <v>330</v>
      </c>
      <c r="K232" s="171" t="s">
        <v>999</v>
      </c>
      <c r="L232" s="178" t="s">
        <v>7064</v>
      </c>
      <c r="M232" s="15" t="s">
        <v>7018</v>
      </c>
      <c r="N232" s="15" t="s">
        <v>7118</v>
      </c>
      <c r="O232" s="446" t="s">
        <v>23</v>
      </c>
      <c r="P232" s="222" t="s">
        <v>4908</v>
      </c>
      <c r="Q232" s="433">
        <v>126475000</v>
      </c>
      <c r="R232" s="575"/>
      <c r="S232" s="434"/>
      <c r="T232" s="14"/>
      <c r="U232" s="162"/>
      <c r="V232" s="14"/>
      <c r="W232" s="14"/>
      <c r="X232" s="14"/>
    </row>
    <row r="233" spans="1:24" ht="38.25" customHeight="1">
      <c r="A233" s="45">
        <v>217</v>
      </c>
      <c r="B233" s="15">
        <v>44286</v>
      </c>
      <c r="C233" s="14" t="s">
        <v>9</v>
      </c>
      <c r="D233" s="14" t="s">
        <v>23</v>
      </c>
      <c r="E233" s="14" t="s">
        <v>1422</v>
      </c>
      <c r="F233" s="131">
        <f t="shared" si="4"/>
        <v>44300</v>
      </c>
      <c r="G233" s="131"/>
      <c r="H233" s="262" t="s">
        <v>7119</v>
      </c>
      <c r="I233" s="171" t="s">
        <v>6513</v>
      </c>
      <c r="J233" s="171" t="s">
        <v>330</v>
      </c>
      <c r="K233" s="171" t="s">
        <v>999</v>
      </c>
      <c r="L233" s="178" t="s">
        <v>7120</v>
      </c>
      <c r="M233" s="15" t="s">
        <v>7018</v>
      </c>
      <c r="N233" s="15" t="s">
        <v>7121</v>
      </c>
      <c r="O233" s="446" t="s">
        <v>23</v>
      </c>
      <c r="P233" s="222" t="s">
        <v>4908</v>
      </c>
      <c r="Q233" s="433">
        <v>165500000</v>
      </c>
      <c r="R233" s="428"/>
      <c r="S233" s="426"/>
      <c r="T233" s="14"/>
      <c r="U233" s="162"/>
      <c r="V233" s="14"/>
      <c r="W233" s="14"/>
      <c r="X233" s="14"/>
    </row>
    <row r="234" spans="1:24" ht="51" customHeight="1">
      <c r="A234" s="14">
        <v>218</v>
      </c>
      <c r="B234" s="15">
        <v>44286</v>
      </c>
      <c r="C234" s="14" t="s">
        <v>9</v>
      </c>
      <c r="D234" s="14" t="s">
        <v>1128</v>
      </c>
      <c r="E234" s="14" t="s">
        <v>1320</v>
      </c>
      <c r="F234" s="131">
        <f t="shared" si="4"/>
        <v>44300</v>
      </c>
      <c r="G234" s="131"/>
      <c r="H234" s="262" t="s">
        <v>7122</v>
      </c>
      <c r="I234" s="171" t="s">
        <v>6514</v>
      </c>
      <c r="J234" s="171" t="s">
        <v>463</v>
      </c>
      <c r="K234" s="171" t="s">
        <v>6559</v>
      </c>
      <c r="L234" s="178" t="s">
        <v>7123</v>
      </c>
      <c r="M234" s="118">
        <v>44300</v>
      </c>
      <c r="N234" s="148">
        <v>4170</v>
      </c>
      <c r="O234" s="315" t="s">
        <v>1128</v>
      </c>
      <c r="P234" s="444" t="s">
        <v>5212</v>
      </c>
      <c r="Q234" s="433">
        <v>780000000</v>
      </c>
      <c r="R234" s="434"/>
      <c r="S234" s="448"/>
      <c r="T234" s="14"/>
      <c r="U234" s="162"/>
      <c r="V234" s="14"/>
      <c r="W234" s="14"/>
      <c r="X234" s="14"/>
    </row>
    <row r="235" spans="1:24" ht="63.75" customHeight="1">
      <c r="A235" s="45">
        <v>219</v>
      </c>
      <c r="B235" s="15">
        <v>44286</v>
      </c>
      <c r="C235" s="14" t="s">
        <v>9</v>
      </c>
      <c r="D235" s="14" t="s">
        <v>1128</v>
      </c>
      <c r="E235" s="14" t="s">
        <v>7124</v>
      </c>
      <c r="F235" s="131">
        <f t="shared" si="4"/>
        <v>44300</v>
      </c>
      <c r="G235" s="131"/>
      <c r="H235" s="262" t="s">
        <v>7125</v>
      </c>
      <c r="I235" s="171" t="s">
        <v>6513</v>
      </c>
      <c r="J235" s="171" t="s">
        <v>7126</v>
      </c>
      <c r="K235" s="171" t="s">
        <v>1243</v>
      </c>
      <c r="L235" s="185" t="s">
        <v>1479</v>
      </c>
      <c r="M235" s="118">
        <v>44300</v>
      </c>
      <c r="N235" s="148">
        <v>3805</v>
      </c>
      <c r="O235" s="315" t="s">
        <v>1128</v>
      </c>
      <c r="P235" s="30" t="s">
        <v>4536</v>
      </c>
      <c r="Q235" s="433">
        <v>4092000000</v>
      </c>
      <c r="R235" s="438"/>
      <c r="S235" s="438"/>
      <c r="T235" s="14"/>
      <c r="U235" s="162"/>
      <c r="V235" s="14"/>
      <c r="W235" s="14"/>
      <c r="X235" s="14"/>
    </row>
    <row r="236" spans="1:24" ht="51" customHeight="1">
      <c r="A236" s="14">
        <v>220</v>
      </c>
      <c r="B236" s="15">
        <v>44286</v>
      </c>
      <c r="C236" s="14" t="s">
        <v>9</v>
      </c>
      <c r="D236" s="14" t="s">
        <v>1128</v>
      </c>
      <c r="E236" s="14" t="s">
        <v>359</v>
      </c>
      <c r="F236" s="131">
        <f t="shared" si="4"/>
        <v>44300</v>
      </c>
      <c r="G236" s="131"/>
      <c r="H236" s="262" t="s">
        <v>7127</v>
      </c>
      <c r="I236" s="171" t="s">
        <v>6516</v>
      </c>
      <c r="J236" s="171" t="s">
        <v>126</v>
      </c>
      <c r="K236" s="171" t="s">
        <v>122</v>
      </c>
      <c r="L236" s="178"/>
      <c r="M236" s="15">
        <v>44291</v>
      </c>
      <c r="N236" s="351" t="s">
        <v>7128</v>
      </c>
      <c r="O236" s="315" t="s">
        <v>1128</v>
      </c>
      <c r="P236" s="30" t="s">
        <v>6526</v>
      </c>
      <c r="Q236" s="433">
        <v>1080000000</v>
      </c>
      <c r="R236" s="445"/>
      <c r="S236" s="445"/>
      <c r="T236" s="14"/>
      <c r="U236" s="162"/>
      <c r="V236" s="14"/>
      <c r="W236" s="14"/>
      <c r="X236" s="14"/>
    </row>
    <row r="237" spans="1:24" s="408" customFormat="1" ht="25.5" customHeight="1">
      <c r="A237" s="45">
        <v>221</v>
      </c>
      <c r="B237" s="15">
        <v>44286</v>
      </c>
      <c r="C237" s="14" t="s">
        <v>9</v>
      </c>
      <c r="D237" s="14" t="s">
        <v>1128</v>
      </c>
      <c r="E237" s="14" t="s">
        <v>4126</v>
      </c>
      <c r="F237" s="131">
        <f t="shared" si="4"/>
        <v>44300</v>
      </c>
      <c r="G237" s="131"/>
      <c r="H237" s="262" t="s">
        <v>7129</v>
      </c>
      <c r="I237" s="171" t="s">
        <v>6513</v>
      </c>
      <c r="J237" s="171" t="s">
        <v>998</v>
      </c>
      <c r="K237" s="171" t="s">
        <v>999</v>
      </c>
      <c r="L237" s="178" t="s">
        <v>1442</v>
      </c>
      <c r="M237" s="118">
        <v>44299</v>
      </c>
      <c r="N237" s="351" t="s">
        <v>7130</v>
      </c>
      <c r="O237" s="315" t="s">
        <v>1128</v>
      </c>
      <c r="P237" s="30" t="s">
        <v>4536</v>
      </c>
      <c r="Q237" s="433">
        <v>2616072300</v>
      </c>
      <c r="R237" s="426"/>
      <c r="S237" s="438"/>
      <c r="T237" s="58"/>
      <c r="U237" s="163"/>
      <c r="V237" s="14"/>
      <c r="W237" s="14"/>
      <c r="X237" s="14"/>
    </row>
    <row r="238" spans="1:24" s="408" customFormat="1" ht="25.5" customHeight="1">
      <c r="A238" s="14">
        <v>222</v>
      </c>
      <c r="B238" s="15">
        <v>44286</v>
      </c>
      <c r="C238" s="14" t="s">
        <v>9</v>
      </c>
      <c r="D238" s="14" t="s">
        <v>1128</v>
      </c>
      <c r="E238" s="14" t="s">
        <v>7131</v>
      </c>
      <c r="F238" s="131">
        <f t="shared" si="4"/>
        <v>44300</v>
      </c>
      <c r="G238" s="131"/>
      <c r="H238" s="262" t="s">
        <v>7132</v>
      </c>
      <c r="I238" s="171" t="s">
        <v>6519</v>
      </c>
      <c r="J238" s="171" t="s">
        <v>7133</v>
      </c>
      <c r="K238" s="171" t="s">
        <v>966</v>
      </c>
      <c r="L238" s="178"/>
      <c r="M238" s="15">
        <v>44293</v>
      </c>
      <c r="N238" s="113" t="s">
        <v>7134</v>
      </c>
      <c r="O238" s="315" t="s">
        <v>1128</v>
      </c>
      <c r="P238" s="30" t="s">
        <v>5581</v>
      </c>
      <c r="Q238" s="433">
        <v>340395000</v>
      </c>
      <c r="R238" s="434"/>
      <c r="S238" s="434"/>
      <c r="T238" s="58"/>
      <c r="U238" s="163"/>
      <c r="V238" s="14"/>
      <c r="W238" s="14"/>
      <c r="X238" s="14"/>
    </row>
    <row r="239" spans="1:24" ht="38.25" customHeight="1">
      <c r="A239" s="45">
        <v>223</v>
      </c>
      <c r="B239" s="118">
        <v>44287</v>
      </c>
      <c r="C239" s="14" t="s">
        <v>9</v>
      </c>
      <c r="D239" s="14" t="s">
        <v>1128</v>
      </c>
      <c r="E239" s="189" t="s">
        <v>1768</v>
      </c>
      <c r="F239" s="131">
        <f t="shared" si="4"/>
        <v>44301</v>
      </c>
      <c r="G239" s="131"/>
      <c r="H239" s="262" t="s">
        <v>7135</v>
      </c>
      <c r="I239" s="171" t="s">
        <v>6516</v>
      </c>
      <c r="J239" s="171" t="s">
        <v>7136</v>
      </c>
      <c r="K239" s="171" t="s">
        <v>6728</v>
      </c>
      <c r="L239" s="178"/>
      <c r="M239" s="15">
        <v>44291</v>
      </c>
      <c r="N239" s="351" t="s">
        <v>7137</v>
      </c>
      <c r="O239" s="315" t="s">
        <v>1128</v>
      </c>
      <c r="P239" s="30" t="s">
        <v>4536</v>
      </c>
      <c r="Q239" s="433">
        <v>126967500</v>
      </c>
      <c r="R239" s="426"/>
      <c r="S239" s="426"/>
      <c r="T239" s="14"/>
      <c r="U239" s="162"/>
      <c r="V239" s="14"/>
      <c r="W239" s="14"/>
      <c r="X239" s="14"/>
    </row>
    <row r="240" spans="1:24" ht="38.25" customHeight="1">
      <c r="A240" s="14">
        <v>224</v>
      </c>
      <c r="B240" s="118">
        <v>44287</v>
      </c>
      <c r="C240" s="14" t="s">
        <v>9</v>
      </c>
      <c r="D240" s="14" t="s">
        <v>1128</v>
      </c>
      <c r="E240" s="189" t="s">
        <v>1768</v>
      </c>
      <c r="F240" s="131">
        <f t="shared" si="4"/>
        <v>44301</v>
      </c>
      <c r="G240" s="131"/>
      <c r="H240" s="262" t="s">
        <v>7138</v>
      </c>
      <c r="I240" s="171" t="s">
        <v>6516</v>
      </c>
      <c r="J240" s="171" t="s">
        <v>7139</v>
      </c>
      <c r="K240" s="171" t="s">
        <v>6728</v>
      </c>
      <c r="L240" s="178"/>
      <c r="M240" s="15">
        <v>44291</v>
      </c>
      <c r="N240" s="351" t="s">
        <v>7137</v>
      </c>
      <c r="O240" s="315" t="s">
        <v>1128</v>
      </c>
      <c r="P240" s="30" t="s">
        <v>4536</v>
      </c>
      <c r="Q240" s="433">
        <v>126967500</v>
      </c>
      <c r="R240" s="426"/>
      <c r="S240" s="438"/>
      <c r="T240" s="14"/>
      <c r="U240" s="162"/>
      <c r="V240" s="14"/>
      <c r="W240" s="14"/>
      <c r="X240" s="14"/>
    </row>
    <row r="241" spans="1:24" ht="25.5" customHeight="1">
      <c r="A241" s="45">
        <v>225</v>
      </c>
      <c r="B241" s="15">
        <v>44287</v>
      </c>
      <c r="C241" s="14" t="s">
        <v>9</v>
      </c>
      <c r="D241" s="14" t="s">
        <v>1125</v>
      </c>
      <c r="E241" s="155" t="s">
        <v>6538</v>
      </c>
      <c r="F241" s="131">
        <f t="shared" si="4"/>
        <v>44301</v>
      </c>
      <c r="G241" s="131"/>
      <c r="H241" s="262" t="s">
        <v>7140</v>
      </c>
      <c r="I241" s="171" t="s">
        <v>6513</v>
      </c>
      <c r="J241" s="171" t="s">
        <v>1571</v>
      </c>
      <c r="K241" s="171" t="s">
        <v>6362</v>
      </c>
      <c r="L241" s="333" t="s">
        <v>1439</v>
      </c>
      <c r="M241" s="15">
        <v>44301</v>
      </c>
      <c r="N241" s="382">
        <v>16589</v>
      </c>
      <c r="O241" s="315" t="s">
        <v>1125</v>
      </c>
      <c r="P241" s="30" t="s">
        <v>4536</v>
      </c>
      <c r="Q241" s="433">
        <v>490000000</v>
      </c>
      <c r="R241" s="426"/>
      <c r="S241" s="426"/>
      <c r="T241" s="14"/>
      <c r="U241" s="162"/>
      <c r="V241" s="14"/>
      <c r="W241" s="14"/>
      <c r="X241" s="14"/>
    </row>
    <row r="242" spans="1:24" ht="38.25" customHeight="1">
      <c r="A242" s="14">
        <v>226</v>
      </c>
      <c r="B242" s="15">
        <v>44287</v>
      </c>
      <c r="C242" s="14" t="s">
        <v>9</v>
      </c>
      <c r="D242" s="14" t="s">
        <v>1125</v>
      </c>
      <c r="E242" s="14" t="s">
        <v>7141</v>
      </c>
      <c r="F242" s="131">
        <f t="shared" si="4"/>
        <v>44301</v>
      </c>
      <c r="G242" s="131"/>
      <c r="H242" s="262" t="s">
        <v>7142</v>
      </c>
      <c r="I242" s="171" t="s">
        <v>6516</v>
      </c>
      <c r="J242" s="171" t="s">
        <v>7143</v>
      </c>
      <c r="K242" s="171" t="s">
        <v>6986</v>
      </c>
      <c r="L242" s="178"/>
      <c r="M242" s="391">
        <v>44291</v>
      </c>
      <c r="N242" s="386" t="s">
        <v>7144</v>
      </c>
      <c r="O242" s="315" t="s">
        <v>1125</v>
      </c>
      <c r="P242" s="30"/>
      <c r="Q242" s="433"/>
      <c r="R242" s="438"/>
      <c r="S242" s="438"/>
      <c r="T242" s="14"/>
      <c r="U242" s="162"/>
      <c r="V242" s="14"/>
      <c r="W242" s="14"/>
      <c r="X242" s="14"/>
    </row>
    <row r="243" spans="1:24" ht="51" customHeight="1">
      <c r="A243" s="45">
        <v>227</v>
      </c>
      <c r="B243" s="15">
        <v>44287</v>
      </c>
      <c r="C243" s="14" t="s">
        <v>9</v>
      </c>
      <c r="D243" s="14" t="s">
        <v>1125</v>
      </c>
      <c r="E243" s="14" t="s">
        <v>3294</v>
      </c>
      <c r="F243" s="131">
        <f t="shared" si="4"/>
        <v>44301</v>
      </c>
      <c r="G243" s="131"/>
      <c r="H243" s="262" t="s">
        <v>7145</v>
      </c>
      <c r="I243" s="171" t="s">
        <v>6516</v>
      </c>
      <c r="J243" s="171" t="s">
        <v>126</v>
      </c>
      <c r="K243" s="171" t="s">
        <v>122</v>
      </c>
      <c r="L243" s="178"/>
      <c r="M243" s="391">
        <v>44293</v>
      </c>
      <c r="N243" s="386" t="s">
        <v>356</v>
      </c>
      <c r="O243" s="113" t="s">
        <v>1125</v>
      </c>
      <c r="P243" s="45"/>
      <c r="Q243" s="426"/>
      <c r="R243" s="426"/>
      <c r="S243" s="426"/>
      <c r="T243" s="14"/>
      <c r="U243" s="162"/>
      <c r="V243" s="14"/>
      <c r="W243" s="14"/>
      <c r="X243" s="14"/>
    </row>
    <row r="244" spans="1:24" ht="25.5" customHeight="1">
      <c r="A244" s="14">
        <v>228</v>
      </c>
      <c r="B244" s="118">
        <v>44287</v>
      </c>
      <c r="C244" s="14" t="s">
        <v>9</v>
      </c>
      <c r="D244" s="14" t="s">
        <v>5</v>
      </c>
      <c r="E244" s="189" t="s">
        <v>7146</v>
      </c>
      <c r="F244" s="131">
        <f t="shared" si="4"/>
        <v>44301</v>
      </c>
      <c r="G244" s="131"/>
      <c r="H244" s="262" t="s">
        <v>468</v>
      </c>
      <c r="I244" s="171" t="s">
        <v>6516</v>
      </c>
      <c r="J244" s="171" t="s">
        <v>298</v>
      </c>
      <c r="K244" s="171" t="s">
        <v>1052</v>
      </c>
      <c r="L244" s="178" t="s">
        <v>1538</v>
      </c>
      <c r="M244" s="15">
        <v>44295</v>
      </c>
      <c r="N244" s="113" t="s">
        <v>7147</v>
      </c>
      <c r="O244" s="113" t="s">
        <v>5</v>
      </c>
      <c r="P244" s="113" t="s">
        <v>5357</v>
      </c>
      <c r="Q244" s="426"/>
      <c r="R244" s="438"/>
      <c r="S244" s="438" t="s">
        <v>19</v>
      </c>
      <c r="T244" s="14"/>
      <c r="U244" s="162"/>
      <c r="V244" s="14"/>
      <c r="W244" s="14"/>
      <c r="X244" s="14"/>
    </row>
    <row r="245" spans="1:24" ht="38.25" customHeight="1">
      <c r="A245" s="45">
        <v>229</v>
      </c>
      <c r="B245" s="15">
        <v>44287</v>
      </c>
      <c r="C245" s="14" t="s">
        <v>9</v>
      </c>
      <c r="D245" s="14" t="s">
        <v>10</v>
      </c>
      <c r="E245" s="14" t="s">
        <v>7148</v>
      </c>
      <c r="F245" s="131">
        <f t="shared" si="4"/>
        <v>44301</v>
      </c>
      <c r="G245" s="131"/>
      <c r="H245" s="262" t="s">
        <v>7149</v>
      </c>
      <c r="I245" s="171" t="s">
        <v>6516</v>
      </c>
      <c r="J245" s="171" t="s">
        <v>6901</v>
      </c>
      <c r="K245" s="171" t="s">
        <v>1243</v>
      </c>
      <c r="L245" s="178"/>
      <c r="M245" s="15">
        <v>44293</v>
      </c>
      <c r="N245" s="113" t="s">
        <v>7150</v>
      </c>
      <c r="O245" s="113" t="s">
        <v>10</v>
      </c>
      <c r="P245" s="14"/>
      <c r="Q245" s="426"/>
      <c r="R245" s="438"/>
      <c r="S245" s="438"/>
      <c r="T245" s="14"/>
      <c r="U245" s="162"/>
      <c r="V245" s="14"/>
      <c r="W245" s="14"/>
      <c r="X245" s="14"/>
    </row>
    <row r="246" spans="1:24" ht="51" customHeight="1">
      <c r="A246" s="14">
        <v>230</v>
      </c>
      <c r="B246" s="15">
        <v>44287</v>
      </c>
      <c r="C246" s="14" t="s">
        <v>9</v>
      </c>
      <c r="D246" s="14" t="s">
        <v>27</v>
      </c>
      <c r="E246" s="113" t="s">
        <v>4320</v>
      </c>
      <c r="F246" s="131">
        <f t="shared" si="4"/>
        <v>44301</v>
      </c>
      <c r="G246" s="131"/>
      <c r="H246" s="262" t="s">
        <v>7127</v>
      </c>
      <c r="I246" s="171" t="s">
        <v>6513</v>
      </c>
      <c r="J246" s="171" t="s">
        <v>126</v>
      </c>
      <c r="K246" s="171" t="s">
        <v>122</v>
      </c>
      <c r="L246" s="178" t="s">
        <v>7151</v>
      </c>
      <c r="M246" s="15">
        <v>44300</v>
      </c>
      <c r="N246" s="449">
        <v>4901</v>
      </c>
      <c r="O246" s="113" t="s">
        <v>27</v>
      </c>
      <c r="P246" s="14" t="s">
        <v>4434</v>
      </c>
      <c r="Q246" s="426">
        <v>1080000000</v>
      </c>
      <c r="R246" s="426"/>
      <c r="S246" s="438" t="s">
        <v>14</v>
      </c>
      <c r="T246" s="14"/>
      <c r="U246" s="162"/>
      <c r="V246" s="14"/>
      <c r="W246" s="14"/>
      <c r="X246" s="14"/>
    </row>
    <row r="247" spans="1:24" ht="25.5" customHeight="1">
      <c r="A247" s="45">
        <v>231</v>
      </c>
      <c r="B247" s="15">
        <v>44287</v>
      </c>
      <c r="C247" s="14" t="s">
        <v>9</v>
      </c>
      <c r="D247" s="14" t="s">
        <v>5</v>
      </c>
      <c r="E247" s="14" t="s">
        <v>7152</v>
      </c>
      <c r="F247" s="131">
        <f t="shared" si="4"/>
        <v>44301</v>
      </c>
      <c r="G247" s="131"/>
      <c r="H247" s="262" t="s">
        <v>7153</v>
      </c>
      <c r="I247" s="171" t="s">
        <v>6516</v>
      </c>
      <c r="J247" s="171" t="s">
        <v>7075</v>
      </c>
      <c r="K247" s="171" t="s">
        <v>1087</v>
      </c>
      <c r="L247" s="178"/>
      <c r="M247" s="15">
        <v>44295</v>
      </c>
      <c r="N247" s="156" t="s">
        <v>7154</v>
      </c>
      <c r="O247" s="113" t="s">
        <v>5</v>
      </c>
      <c r="P247" s="14" t="s">
        <v>6526</v>
      </c>
      <c r="Q247" s="426"/>
      <c r="R247" s="426"/>
      <c r="S247" s="438" t="s">
        <v>19</v>
      </c>
      <c r="T247" s="14"/>
      <c r="U247" s="162"/>
      <c r="V247" s="14"/>
      <c r="W247" s="14"/>
      <c r="X247" s="14"/>
    </row>
    <row r="248" spans="1:24" ht="25.5" customHeight="1">
      <c r="A248" s="14">
        <v>232</v>
      </c>
      <c r="B248" s="15">
        <v>44287</v>
      </c>
      <c r="C248" s="14" t="s">
        <v>9</v>
      </c>
      <c r="D248" s="14" t="s">
        <v>5</v>
      </c>
      <c r="E248" s="14" t="s">
        <v>438</v>
      </c>
      <c r="F248" s="131">
        <f t="shared" si="4"/>
        <v>44301</v>
      </c>
      <c r="G248" s="131"/>
      <c r="H248" s="262" t="s">
        <v>7155</v>
      </c>
      <c r="I248" s="171" t="s">
        <v>6516</v>
      </c>
      <c r="J248" s="171" t="s">
        <v>7156</v>
      </c>
      <c r="K248" s="171" t="s">
        <v>1087</v>
      </c>
      <c r="L248" s="178"/>
      <c r="M248" s="15">
        <v>44293</v>
      </c>
      <c r="N248" s="156" t="s">
        <v>7151</v>
      </c>
      <c r="O248" s="113" t="s">
        <v>5</v>
      </c>
      <c r="P248" s="14" t="s">
        <v>5357</v>
      </c>
      <c r="Q248" s="426"/>
      <c r="R248" s="581"/>
      <c r="S248" s="445" t="s">
        <v>19</v>
      </c>
      <c r="T248" s="14"/>
      <c r="U248" s="162"/>
      <c r="V248" s="14"/>
      <c r="W248" s="14"/>
      <c r="X248" s="14"/>
    </row>
    <row r="249" spans="1:24" ht="38.25" customHeight="1">
      <c r="A249" s="45">
        <v>233</v>
      </c>
      <c r="B249" s="15">
        <v>44288</v>
      </c>
      <c r="C249" s="14" t="s">
        <v>9</v>
      </c>
      <c r="D249" s="14" t="s">
        <v>10</v>
      </c>
      <c r="E249" s="14" t="s">
        <v>7157</v>
      </c>
      <c r="F249" s="131">
        <f t="shared" si="4"/>
        <v>44302</v>
      </c>
      <c r="G249" s="131"/>
      <c r="H249" s="262" t="s">
        <v>7158</v>
      </c>
      <c r="I249" s="171" t="s">
        <v>6513</v>
      </c>
      <c r="J249" s="171" t="s">
        <v>1507</v>
      </c>
      <c r="K249" s="171" t="s">
        <v>1087</v>
      </c>
      <c r="L249" s="178" t="s">
        <v>1521</v>
      </c>
      <c r="M249" s="15">
        <v>44295</v>
      </c>
      <c r="N249" s="14" t="s">
        <v>7159</v>
      </c>
      <c r="O249" s="113" t="s">
        <v>10</v>
      </c>
      <c r="P249" s="71" t="s">
        <v>4434</v>
      </c>
      <c r="Q249" s="540">
        <v>44445850</v>
      </c>
      <c r="R249" s="469"/>
      <c r="S249" s="579"/>
      <c r="T249" s="49"/>
      <c r="U249" s="162"/>
      <c r="V249" s="14"/>
      <c r="W249" s="14"/>
      <c r="X249" s="14"/>
    </row>
    <row r="250" spans="1:24" ht="25.5" customHeight="1">
      <c r="A250" s="14">
        <v>234</v>
      </c>
      <c r="B250" s="15">
        <v>44288</v>
      </c>
      <c r="C250" s="14" t="s">
        <v>9</v>
      </c>
      <c r="D250" s="14" t="s">
        <v>10</v>
      </c>
      <c r="E250" s="361" t="s">
        <v>2206</v>
      </c>
      <c r="F250" s="131">
        <f t="shared" si="4"/>
        <v>44302</v>
      </c>
      <c r="G250" s="131"/>
      <c r="H250" s="262" t="s">
        <v>7160</v>
      </c>
      <c r="I250" s="171" t="s">
        <v>6513</v>
      </c>
      <c r="J250" s="171" t="s">
        <v>7161</v>
      </c>
      <c r="K250" s="171" t="s">
        <v>1220</v>
      </c>
      <c r="L250" s="179" t="s">
        <v>7162</v>
      </c>
      <c r="M250" s="399">
        <v>44295</v>
      </c>
      <c r="N250" s="351" t="s">
        <v>7163</v>
      </c>
      <c r="O250" s="113" t="s">
        <v>10</v>
      </c>
      <c r="P250" s="14" t="s">
        <v>4536</v>
      </c>
      <c r="Q250" s="540">
        <v>28080000</v>
      </c>
      <c r="R250" s="468"/>
      <c r="S250" s="468"/>
      <c r="T250" s="49"/>
      <c r="U250" s="162"/>
      <c r="V250" s="14"/>
      <c r="W250" s="14"/>
      <c r="X250" s="14"/>
    </row>
    <row r="251" spans="1:24" ht="89.25" customHeight="1">
      <c r="A251" s="45">
        <v>235</v>
      </c>
      <c r="B251" s="15">
        <v>44288</v>
      </c>
      <c r="C251" s="14" t="s">
        <v>9</v>
      </c>
      <c r="D251" s="14" t="s">
        <v>1125</v>
      </c>
      <c r="E251" s="14" t="s">
        <v>7164</v>
      </c>
      <c r="F251" s="131">
        <f t="shared" si="4"/>
        <v>44302</v>
      </c>
      <c r="G251" s="131"/>
      <c r="H251" s="262" t="s">
        <v>7165</v>
      </c>
      <c r="I251" s="171" t="s">
        <v>6519</v>
      </c>
      <c r="J251" s="171" t="s">
        <v>1843</v>
      </c>
      <c r="K251" s="171" t="s">
        <v>1028</v>
      </c>
      <c r="L251" s="185"/>
      <c r="M251" s="391">
        <v>44295</v>
      </c>
      <c r="N251" s="333" t="s">
        <v>1514</v>
      </c>
      <c r="O251" s="113" t="s">
        <v>1125</v>
      </c>
      <c r="P251" s="14"/>
      <c r="Q251" s="426"/>
      <c r="R251" s="434"/>
      <c r="S251" s="434"/>
      <c r="T251" s="14"/>
      <c r="U251" s="162"/>
      <c r="V251" s="14"/>
      <c r="W251" s="14"/>
      <c r="X251" s="14"/>
    </row>
    <row r="252" spans="1:24" ht="25.5" customHeight="1">
      <c r="A252" s="14">
        <v>236</v>
      </c>
      <c r="B252" s="15">
        <v>44288</v>
      </c>
      <c r="C252" s="14" t="s">
        <v>9</v>
      </c>
      <c r="D252" s="14" t="s">
        <v>1125</v>
      </c>
      <c r="E252" s="189" t="s">
        <v>7166</v>
      </c>
      <c r="F252" s="131">
        <f t="shared" si="4"/>
        <v>44302</v>
      </c>
      <c r="G252" s="131"/>
      <c r="H252" s="262" t="s">
        <v>421</v>
      </c>
      <c r="I252" s="171" t="s">
        <v>6516</v>
      </c>
      <c r="J252" s="171" t="s">
        <v>7075</v>
      </c>
      <c r="K252" s="171" t="s">
        <v>1087</v>
      </c>
      <c r="L252" s="178"/>
      <c r="M252" s="391">
        <v>44293</v>
      </c>
      <c r="N252" s="386" t="s">
        <v>352</v>
      </c>
      <c r="O252" s="113" t="s">
        <v>1125</v>
      </c>
      <c r="P252" s="14"/>
      <c r="Q252" s="426"/>
      <c r="R252" s="431"/>
      <c r="S252" s="439"/>
      <c r="T252" s="14"/>
      <c r="U252" s="162"/>
      <c r="V252" s="14"/>
      <c r="W252" s="14"/>
      <c r="X252" s="14"/>
    </row>
    <row r="253" spans="1:24" ht="25.5" customHeight="1">
      <c r="A253" s="45">
        <v>237</v>
      </c>
      <c r="B253" s="15">
        <v>44288</v>
      </c>
      <c r="C253" s="14" t="s">
        <v>9</v>
      </c>
      <c r="D253" s="14" t="s">
        <v>23</v>
      </c>
      <c r="E253" s="189" t="s">
        <v>484</v>
      </c>
      <c r="F253" s="131">
        <f t="shared" si="4"/>
        <v>44302</v>
      </c>
      <c r="G253" s="131"/>
      <c r="H253" s="262" t="s">
        <v>7167</v>
      </c>
      <c r="I253" s="171" t="s">
        <v>6512</v>
      </c>
      <c r="J253" s="537" t="s">
        <v>167</v>
      </c>
      <c r="K253" s="171" t="s">
        <v>122</v>
      </c>
      <c r="L253" s="178" t="s">
        <v>7168</v>
      </c>
      <c r="M253" s="84" t="s">
        <v>7169</v>
      </c>
      <c r="N253" s="84" t="s">
        <v>7170</v>
      </c>
      <c r="O253" s="192" t="s">
        <v>23</v>
      </c>
      <c r="P253" s="71" t="s">
        <v>4434</v>
      </c>
      <c r="Q253" s="426">
        <v>180000000</v>
      </c>
      <c r="R253" s="407"/>
      <c r="S253" s="597"/>
      <c r="T253" s="49" t="s">
        <v>7171</v>
      </c>
      <c r="U253" s="162">
        <v>1800000</v>
      </c>
      <c r="V253" s="14"/>
      <c r="W253" s="14" t="s">
        <v>7172</v>
      </c>
      <c r="X253" s="14"/>
    </row>
    <row r="254" spans="1:24" ht="25.5" customHeight="1">
      <c r="A254" s="14">
        <v>238</v>
      </c>
      <c r="B254" s="15">
        <v>44288</v>
      </c>
      <c r="C254" s="14" t="s">
        <v>9</v>
      </c>
      <c r="D254" s="14" t="s">
        <v>10</v>
      </c>
      <c r="E254" s="189" t="s">
        <v>7173</v>
      </c>
      <c r="F254" s="131">
        <f t="shared" si="4"/>
        <v>44302</v>
      </c>
      <c r="G254" s="131"/>
      <c r="H254" s="262" t="s">
        <v>7174</v>
      </c>
      <c r="I254" s="171" t="s">
        <v>6513</v>
      </c>
      <c r="J254" s="171" t="s">
        <v>7081</v>
      </c>
      <c r="K254" s="171" t="s">
        <v>6846</v>
      </c>
      <c r="L254" s="178" t="s">
        <v>7175</v>
      </c>
      <c r="M254" s="399">
        <v>44301</v>
      </c>
      <c r="N254" s="351" t="s">
        <v>7176</v>
      </c>
      <c r="O254" s="113" t="s">
        <v>10</v>
      </c>
      <c r="P254" s="28" t="s">
        <v>4559</v>
      </c>
      <c r="Q254" s="540">
        <v>30000000</v>
      </c>
      <c r="R254" s="580"/>
      <c r="S254" s="598"/>
      <c r="T254" s="49"/>
      <c r="U254" s="162"/>
      <c r="V254" s="14"/>
      <c r="W254" s="14"/>
      <c r="X254" s="14"/>
    </row>
    <row r="255" spans="1:24" ht="51" customHeight="1">
      <c r="A255" s="45">
        <v>239</v>
      </c>
      <c r="B255" s="15">
        <v>44288</v>
      </c>
      <c r="C255" s="14" t="s">
        <v>9</v>
      </c>
      <c r="D255" s="14" t="s">
        <v>5</v>
      </c>
      <c r="E255" s="189" t="s">
        <v>7177</v>
      </c>
      <c r="F255" s="131">
        <f t="shared" si="4"/>
        <v>44302</v>
      </c>
      <c r="G255" s="131"/>
      <c r="H255" s="262" t="s">
        <v>7057</v>
      </c>
      <c r="I255" s="171" t="s">
        <v>6518</v>
      </c>
      <c r="J255" s="171" t="s">
        <v>1669</v>
      </c>
      <c r="K255" s="171" t="s">
        <v>1047</v>
      </c>
      <c r="L255" s="196"/>
      <c r="M255" s="84">
        <v>44295</v>
      </c>
      <c r="N255" s="156" t="s">
        <v>1532</v>
      </c>
      <c r="O255" s="113" t="s">
        <v>5</v>
      </c>
      <c r="P255" s="14" t="s">
        <v>5357</v>
      </c>
      <c r="Q255" s="426"/>
      <c r="R255" s="434"/>
      <c r="S255" s="448" t="s">
        <v>19</v>
      </c>
      <c r="T255" s="14"/>
      <c r="U255" s="162"/>
      <c r="V255" s="14"/>
      <c r="W255" s="14"/>
      <c r="X255" s="14"/>
    </row>
    <row r="256" spans="1:24" ht="25.5" customHeight="1">
      <c r="A256" s="14">
        <v>240</v>
      </c>
      <c r="B256" s="15">
        <v>44288</v>
      </c>
      <c r="C256" s="14" t="s">
        <v>9</v>
      </c>
      <c r="D256" s="14" t="s">
        <v>27</v>
      </c>
      <c r="E256" s="189" t="s">
        <v>532</v>
      </c>
      <c r="F256" s="131">
        <f t="shared" si="4"/>
        <v>44302</v>
      </c>
      <c r="G256" s="131"/>
      <c r="H256" s="262" t="s">
        <v>3220</v>
      </c>
      <c r="I256" s="171" t="s">
        <v>6512</v>
      </c>
      <c r="J256" s="171" t="s">
        <v>7178</v>
      </c>
      <c r="K256" s="171" t="s">
        <v>5191</v>
      </c>
      <c r="L256" s="178" t="s">
        <v>7179</v>
      </c>
      <c r="M256" s="399">
        <v>44295</v>
      </c>
      <c r="N256" s="351" t="s">
        <v>4721</v>
      </c>
      <c r="O256" s="113" t="s">
        <v>27</v>
      </c>
      <c r="P256" s="443" t="s">
        <v>4915</v>
      </c>
      <c r="Q256" s="426">
        <v>35000000</v>
      </c>
      <c r="R256" s="426"/>
      <c r="S256" s="426"/>
      <c r="T256" s="14"/>
      <c r="U256" s="162"/>
      <c r="V256" s="14"/>
      <c r="W256" s="14"/>
      <c r="X256" s="14"/>
    </row>
    <row r="257" spans="1:121" ht="38.25" customHeight="1">
      <c r="A257" s="45">
        <v>241</v>
      </c>
      <c r="B257" s="15">
        <v>44288</v>
      </c>
      <c r="C257" s="14" t="s">
        <v>9</v>
      </c>
      <c r="D257" s="14" t="s">
        <v>15</v>
      </c>
      <c r="E257" s="14" t="s">
        <v>245</v>
      </c>
      <c r="F257" s="131">
        <f t="shared" si="4"/>
        <v>44302</v>
      </c>
      <c r="G257" s="131"/>
      <c r="H257" s="265" t="s">
        <v>7180</v>
      </c>
      <c r="I257" s="171" t="s">
        <v>6513</v>
      </c>
      <c r="J257" s="171" t="s">
        <v>7181</v>
      </c>
      <c r="K257" s="171" t="s">
        <v>6599</v>
      </c>
      <c r="L257" s="113" t="s">
        <v>7182</v>
      </c>
      <c r="M257" s="399">
        <v>44301</v>
      </c>
      <c r="N257" s="351" t="s">
        <v>1720</v>
      </c>
      <c r="O257" s="113" t="s">
        <v>15</v>
      </c>
      <c r="P257" s="14" t="s">
        <v>5212</v>
      </c>
      <c r="Q257" s="426">
        <v>40000000</v>
      </c>
      <c r="R257" s="438" t="s">
        <v>6587</v>
      </c>
      <c r="S257" s="438"/>
      <c r="T257" s="14"/>
      <c r="U257" s="162"/>
      <c r="V257" s="14"/>
      <c r="W257" s="14"/>
      <c r="X257" s="14"/>
    </row>
    <row r="258" spans="1:121" ht="38.25" customHeight="1">
      <c r="A258" s="14">
        <v>242</v>
      </c>
      <c r="B258" s="15">
        <v>44288</v>
      </c>
      <c r="C258" s="14" t="s">
        <v>9</v>
      </c>
      <c r="D258" s="14" t="s">
        <v>27</v>
      </c>
      <c r="E258" s="14" t="s">
        <v>7183</v>
      </c>
      <c r="F258" s="131">
        <f t="shared" si="4"/>
        <v>44302</v>
      </c>
      <c r="G258" s="131"/>
      <c r="H258" s="265" t="s">
        <v>7184</v>
      </c>
      <c r="I258" s="171" t="s">
        <v>6513</v>
      </c>
      <c r="J258" s="171" t="s">
        <v>364</v>
      </c>
      <c r="K258" s="171" t="s">
        <v>6703</v>
      </c>
      <c r="L258" s="178" t="s">
        <v>7185</v>
      </c>
      <c r="M258" s="15">
        <v>44300</v>
      </c>
      <c r="N258" s="23">
        <v>5997</v>
      </c>
      <c r="O258" s="113" t="s">
        <v>27</v>
      </c>
      <c r="P258" s="113" t="s">
        <v>4477</v>
      </c>
      <c r="Q258" s="426">
        <v>64554300</v>
      </c>
      <c r="R258" s="426"/>
      <c r="S258" s="426"/>
      <c r="T258" s="14"/>
      <c r="U258" s="162"/>
      <c r="V258" s="14"/>
      <c r="W258" s="14"/>
      <c r="X258" s="14"/>
    </row>
    <row r="259" spans="1:121" ht="38.25" customHeight="1">
      <c r="A259" s="45">
        <v>243</v>
      </c>
      <c r="B259" s="15">
        <v>44288</v>
      </c>
      <c r="C259" s="14" t="s">
        <v>9</v>
      </c>
      <c r="D259" s="14" t="s">
        <v>10</v>
      </c>
      <c r="E259" s="189" t="s">
        <v>881</v>
      </c>
      <c r="F259" s="131">
        <f t="shared" si="4"/>
        <v>44302</v>
      </c>
      <c r="G259" s="131"/>
      <c r="H259" s="262" t="s">
        <v>7186</v>
      </c>
      <c r="I259" s="171" t="s">
        <v>6513</v>
      </c>
      <c r="J259" s="171" t="s">
        <v>7187</v>
      </c>
      <c r="K259" s="171" t="s">
        <v>7188</v>
      </c>
      <c r="L259" s="178" t="s">
        <v>7189</v>
      </c>
      <c r="M259" s="84">
        <v>44301</v>
      </c>
      <c r="N259" s="449">
        <v>11841</v>
      </c>
      <c r="O259" s="113" t="s">
        <v>10</v>
      </c>
      <c r="P259" s="343" t="s">
        <v>4908</v>
      </c>
      <c r="Q259" s="426">
        <v>46689000</v>
      </c>
      <c r="R259" s="426"/>
      <c r="S259" s="426"/>
      <c r="T259" s="14"/>
      <c r="U259" s="162"/>
      <c r="V259" s="14"/>
      <c r="W259" s="14"/>
      <c r="X259" s="14"/>
    </row>
    <row r="260" spans="1:121" ht="38.25" customHeight="1">
      <c r="A260" s="14">
        <v>244</v>
      </c>
      <c r="B260" s="15">
        <v>44288</v>
      </c>
      <c r="C260" s="14" t="s">
        <v>9</v>
      </c>
      <c r="D260" s="14" t="s">
        <v>27</v>
      </c>
      <c r="E260" s="14" t="s">
        <v>7183</v>
      </c>
      <c r="F260" s="131">
        <f t="shared" si="4"/>
        <v>44302</v>
      </c>
      <c r="G260" s="131"/>
      <c r="H260" s="265" t="s">
        <v>7190</v>
      </c>
      <c r="I260" s="171" t="s">
        <v>6513</v>
      </c>
      <c r="J260" s="171" t="s">
        <v>364</v>
      </c>
      <c r="K260" s="171" t="s">
        <v>6703</v>
      </c>
      <c r="L260" s="178" t="s">
        <v>344</v>
      </c>
      <c r="M260" s="15">
        <v>44300</v>
      </c>
      <c r="N260" s="23">
        <v>5997</v>
      </c>
      <c r="O260" s="113" t="s">
        <v>27</v>
      </c>
      <c r="P260" s="113" t="s">
        <v>4477</v>
      </c>
      <c r="Q260" s="426">
        <v>41474300</v>
      </c>
      <c r="R260" s="426"/>
      <c r="S260" s="426"/>
      <c r="T260" s="14"/>
      <c r="U260" s="162"/>
      <c r="V260" s="14"/>
      <c r="W260" s="14"/>
      <c r="X260" s="14"/>
    </row>
    <row r="261" spans="1:121" ht="38.25" customHeight="1">
      <c r="A261" s="45">
        <v>245</v>
      </c>
      <c r="B261" s="15">
        <v>44291</v>
      </c>
      <c r="C261" s="14" t="s">
        <v>9</v>
      </c>
      <c r="D261" s="14" t="s">
        <v>10</v>
      </c>
      <c r="E261" s="14" t="s">
        <v>7191</v>
      </c>
      <c r="F261" s="131">
        <f t="shared" si="4"/>
        <v>44305</v>
      </c>
      <c r="G261" s="131"/>
      <c r="H261" s="262" t="s">
        <v>7192</v>
      </c>
      <c r="I261" s="171" t="s">
        <v>6513</v>
      </c>
      <c r="J261" s="171" t="s">
        <v>7193</v>
      </c>
      <c r="K261" s="171" t="s">
        <v>6531</v>
      </c>
      <c r="L261" s="178" t="s">
        <v>7194</v>
      </c>
      <c r="M261" s="15">
        <v>44305</v>
      </c>
      <c r="N261" s="23">
        <v>39965</v>
      </c>
      <c r="O261" s="113" t="s">
        <v>10</v>
      </c>
      <c r="P261" s="14" t="s">
        <v>4477</v>
      </c>
      <c r="Q261" s="426">
        <v>30000000</v>
      </c>
      <c r="R261" s="438"/>
      <c r="S261" s="438"/>
      <c r="T261" s="14"/>
      <c r="U261" s="162"/>
      <c r="V261" s="14"/>
      <c r="W261" s="14"/>
      <c r="X261" s="14"/>
    </row>
    <row r="262" spans="1:121" ht="51" customHeight="1">
      <c r="A262" s="14">
        <v>246</v>
      </c>
      <c r="B262" s="118">
        <v>44291</v>
      </c>
      <c r="C262" s="113" t="s">
        <v>9</v>
      </c>
      <c r="D262" s="113" t="s">
        <v>1125</v>
      </c>
      <c r="E262" s="113" t="s">
        <v>394</v>
      </c>
      <c r="F262" s="131">
        <f t="shared" si="4"/>
        <v>44305</v>
      </c>
      <c r="G262" s="131"/>
      <c r="H262" s="266" t="s">
        <v>6282</v>
      </c>
      <c r="I262" s="178" t="s">
        <v>6513</v>
      </c>
      <c r="J262" s="171" t="s">
        <v>6696</v>
      </c>
      <c r="K262" s="178" t="s">
        <v>122</v>
      </c>
      <c r="L262" s="333" t="s">
        <v>7195</v>
      </c>
      <c r="M262" s="15">
        <v>44305</v>
      </c>
      <c r="N262" s="381">
        <v>36678</v>
      </c>
      <c r="O262" s="113" t="s">
        <v>1125</v>
      </c>
      <c r="P262" s="71" t="s">
        <v>4434</v>
      </c>
      <c r="Q262" s="426">
        <v>3923565000</v>
      </c>
      <c r="R262" s="438"/>
      <c r="S262" s="438"/>
      <c r="T262" s="113"/>
      <c r="U262" s="227"/>
      <c r="V262" s="113"/>
      <c r="W262" s="113"/>
      <c r="X262" s="113"/>
      <c r="Y262" s="151"/>
      <c r="Z262" s="151"/>
      <c r="AA262" s="151"/>
      <c r="AB262" s="151"/>
      <c r="AC262" s="151"/>
      <c r="AD262" s="151"/>
      <c r="AE262" s="151"/>
      <c r="AF262" s="151"/>
      <c r="AG262" s="151"/>
      <c r="AH262" s="151"/>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c r="BI262" s="151"/>
      <c r="BJ262" s="151"/>
      <c r="BK262" s="151"/>
      <c r="BL262" s="151"/>
      <c r="BM262" s="151"/>
      <c r="BN262" s="151"/>
      <c r="BO262" s="151"/>
      <c r="BP262" s="151"/>
      <c r="BQ262" s="151"/>
      <c r="BR262" s="151"/>
      <c r="BS262" s="151"/>
      <c r="BT262" s="151"/>
      <c r="BU262" s="151"/>
      <c r="BV262" s="151"/>
      <c r="BW262" s="151"/>
      <c r="BX262" s="151"/>
      <c r="BY262" s="151"/>
      <c r="BZ262" s="151"/>
      <c r="CA262" s="151"/>
      <c r="CB262" s="151"/>
      <c r="CC262" s="151"/>
      <c r="CD262" s="151"/>
      <c r="CE262" s="151"/>
      <c r="CF262" s="151"/>
      <c r="CG262" s="151"/>
      <c r="CH262" s="151"/>
      <c r="CI262" s="151"/>
      <c r="CJ262" s="151"/>
      <c r="CK262" s="151"/>
      <c r="CL262" s="151"/>
      <c r="CM262" s="151"/>
      <c r="CN262" s="151"/>
      <c r="CO262" s="151"/>
      <c r="CP262" s="151"/>
      <c r="CQ262" s="151"/>
      <c r="CR262" s="151"/>
      <c r="CS262" s="151"/>
      <c r="CT262" s="151"/>
      <c r="CU262" s="151"/>
      <c r="CV262" s="151"/>
      <c r="CW262" s="151"/>
      <c r="CX262" s="151"/>
      <c r="CY262" s="151"/>
      <c r="CZ262" s="151"/>
      <c r="DA262" s="151"/>
      <c r="DB262" s="151"/>
      <c r="DC262" s="151"/>
      <c r="DD262" s="151"/>
      <c r="DE262" s="151"/>
      <c r="DF262" s="151"/>
      <c r="DG262" s="151"/>
      <c r="DH262" s="151"/>
      <c r="DI262" s="151"/>
      <c r="DJ262" s="151"/>
      <c r="DK262" s="151"/>
      <c r="DL262" s="151"/>
      <c r="DM262" s="151"/>
      <c r="DN262" s="151"/>
      <c r="DO262" s="151"/>
      <c r="DP262" s="151"/>
      <c r="DQ262" s="151"/>
    </row>
    <row r="263" spans="1:121" ht="25.5" customHeight="1">
      <c r="A263" s="45">
        <v>247</v>
      </c>
      <c r="B263" s="15">
        <v>44291</v>
      </c>
      <c r="C263" s="14" t="s">
        <v>9</v>
      </c>
      <c r="D263" s="14" t="s">
        <v>1128</v>
      </c>
      <c r="E263" s="189" t="s">
        <v>514</v>
      </c>
      <c r="F263" s="131">
        <f t="shared" si="4"/>
        <v>44305</v>
      </c>
      <c r="G263" s="131"/>
      <c r="H263" s="262" t="s">
        <v>7196</v>
      </c>
      <c r="I263" s="171" t="s">
        <v>6513</v>
      </c>
      <c r="J263" s="181" t="s">
        <v>7197</v>
      </c>
      <c r="K263" s="171" t="s">
        <v>122</v>
      </c>
      <c r="L263" s="178" t="s">
        <v>7198</v>
      </c>
      <c r="M263" s="118">
        <v>44305</v>
      </c>
      <c r="N263" s="148">
        <v>38869</v>
      </c>
      <c r="O263" s="113" t="s">
        <v>1128</v>
      </c>
      <c r="P263" s="14" t="s">
        <v>4809</v>
      </c>
      <c r="Q263" s="426">
        <v>47488628</v>
      </c>
      <c r="R263" s="426"/>
      <c r="S263" s="438"/>
      <c r="T263" s="14"/>
      <c r="U263" s="162"/>
      <c r="V263" s="14"/>
      <c r="W263" s="14"/>
      <c r="X263" s="14"/>
    </row>
    <row r="264" spans="1:121" ht="25.5" customHeight="1">
      <c r="A264" s="14">
        <v>248</v>
      </c>
      <c r="B264" s="15">
        <v>44291</v>
      </c>
      <c r="C264" s="14" t="s">
        <v>9</v>
      </c>
      <c r="D264" s="14" t="s">
        <v>5</v>
      </c>
      <c r="E264" s="361" t="s">
        <v>6965</v>
      </c>
      <c r="F264" s="131">
        <f t="shared" si="4"/>
        <v>44305</v>
      </c>
      <c r="G264" s="131"/>
      <c r="H264" s="262" t="s">
        <v>7199</v>
      </c>
      <c r="I264" s="171" t="s">
        <v>6513</v>
      </c>
      <c r="J264" s="171" t="s">
        <v>7161</v>
      </c>
      <c r="K264" s="171" t="s">
        <v>1220</v>
      </c>
      <c r="L264" s="148" t="s">
        <v>7200</v>
      </c>
      <c r="M264" s="15" t="s">
        <v>7201</v>
      </c>
      <c r="N264" s="449">
        <v>41426</v>
      </c>
      <c r="O264" s="113" t="s">
        <v>5</v>
      </c>
      <c r="P264" s="14" t="s">
        <v>4536</v>
      </c>
      <c r="Q264" s="426">
        <v>130464400</v>
      </c>
      <c r="R264" s="426"/>
      <c r="S264" s="438" t="s">
        <v>19</v>
      </c>
      <c r="T264" s="14"/>
      <c r="U264" s="162"/>
      <c r="V264" s="14"/>
      <c r="W264" s="14"/>
      <c r="X264" s="14"/>
    </row>
    <row r="265" spans="1:121" ht="51" customHeight="1">
      <c r="A265" s="45">
        <v>249</v>
      </c>
      <c r="B265" s="118">
        <v>44291</v>
      </c>
      <c r="C265" s="113" t="s">
        <v>9</v>
      </c>
      <c r="D265" s="58" t="s">
        <v>10</v>
      </c>
      <c r="E265" s="58" t="s">
        <v>7202</v>
      </c>
      <c r="F265" s="131">
        <f t="shared" si="4"/>
        <v>44305</v>
      </c>
      <c r="G265" s="131"/>
      <c r="H265" s="262" t="s">
        <v>7203</v>
      </c>
      <c r="I265" s="177" t="s">
        <v>6516</v>
      </c>
      <c r="J265" s="177" t="s">
        <v>7204</v>
      </c>
      <c r="K265" s="177" t="s">
        <v>1243</v>
      </c>
      <c r="L265" s="179"/>
      <c r="M265" s="400">
        <v>44293</v>
      </c>
      <c r="N265" s="156" t="s">
        <v>7205</v>
      </c>
      <c r="O265" s="156" t="s">
        <v>10</v>
      </c>
      <c r="P265" s="14"/>
      <c r="Q265" s="426"/>
      <c r="R265" s="426"/>
      <c r="S265" s="426"/>
      <c r="T265" s="14"/>
      <c r="U265" s="162"/>
      <c r="V265" s="14"/>
      <c r="W265" s="14"/>
      <c r="X265" s="14"/>
    </row>
    <row r="266" spans="1:121" s="408" customFormat="1" ht="51" customHeight="1">
      <c r="A266" s="14">
        <v>250</v>
      </c>
      <c r="B266" s="15">
        <v>44291</v>
      </c>
      <c r="C266" s="14" t="s">
        <v>9</v>
      </c>
      <c r="D266" s="14" t="s">
        <v>5</v>
      </c>
      <c r="E266" s="361" t="s">
        <v>163</v>
      </c>
      <c r="F266" s="131">
        <f t="shared" si="4"/>
        <v>44305</v>
      </c>
      <c r="G266" s="131"/>
      <c r="H266" s="262" t="s">
        <v>7206</v>
      </c>
      <c r="I266" s="171" t="s">
        <v>6513</v>
      </c>
      <c r="J266" s="171" t="s">
        <v>7207</v>
      </c>
      <c r="K266" s="171" t="s">
        <v>1220</v>
      </c>
      <c r="L266" s="178" t="s">
        <v>7208</v>
      </c>
      <c r="M266" s="84">
        <v>44305</v>
      </c>
      <c r="N266" s="449">
        <v>41791</v>
      </c>
      <c r="O266" s="113" t="s">
        <v>5</v>
      </c>
      <c r="P266" s="14" t="s">
        <v>4536</v>
      </c>
      <c r="Q266" s="426">
        <v>1300000000</v>
      </c>
      <c r="R266" s="451"/>
      <c r="S266" s="438" t="s">
        <v>19</v>
      </c>
      <c r="T266" s="58"/>
      <c r="U266" s="163"/>
      <c r="V266" s="58"/>
      <c r="W266" s="58"/>
      <c r="X266" s="58"/>
    </row>
    <row r="267" spans="1:121" ht="38.25" customHeight="1">
      <c r="A267" s="45">
        <v>251</v>
      </c>
      <c r="B267" s="15">
        <v>44291</v>
      </c>
      <c r="C267" s="14" t="s">
        <v>9</v>
      </c>
      <c r="D267" s="14" t="s">
        <v>23</v>
      </c>
      <c r="E267" s="58" t="s">
        <v>883</v>
      </c>
      <c r="F267" s="131">
        <f t="shared" si="4"/>
        <v>44305</v>
      </c>
      <c r="G267" s="131"/>
      <c r="H267" s="262" t="s">
        <v>7209</v>
      </c>
      <c r="I267" s="171" t="s">
        <v>6516</v>
      </c>
      <c r="J267" s="171" t="s">
        <v>2068</v>
      </c>
      <c r="K267" s="171" t="s">
        <v>6589</v>
      </c>
      <c r="L267" s="178" t="s">
        <v>354</v>
      </c>
      <c r="M267" s="400">
        <v>44295</v>
      </c>
      <c r="N267" s="400" t="s">
        <v>1494</v>
      </c>
      <c r="O267" s="192" t="s">
        <v>23</v>
      </c>
      <c r="P267" s="71" t="s">
        <v>7210</v>
      </c>
      <c r="Q267" s="426">
        <v>90000000</v>
      </c>
      <c r="R267" s="407"/>
      <c r="S267" s="438"/>
      <c r="T267" s="14"/>
      <c r="U267" s="162"/>
      <c r="V267" s="14"/>
      <c r="W267" s="14"/>
      <c r="X267" s="14"/>
    </row>
    <row r="268" spans="1:121" ht="38.25" customHeight="1">
      <c r="A268" s="14">
        <v>252</v>
      </c>
      <c r="B268" s="15">
        <v>44292</v>
      </c>
      <c r="C268" s="14" t="s">
        <v>9</v>
      </c>
      <c r="D268" s="14" t="s">
        <v>23</v>
      </c>
      <c r="E268" s="58" t="s">
        <v>4407</v>
      </c>
      <c r="F268" s="131">
        <f t="shared" ref="F268:F331" si="5">B268+14</f>
        <v>44306</v>
      </c>
      <c r="G268" s="131"/>
      <c r="H268" s="262" t="s">
        <v>7211</v>
      </c>
      <c r="I268" s="171" t="s">
        <v>6513</v>
      </c>
      <c r="J268" s="171" t="s">
        <v>463</v>
      </c>
      <c r="K268" s="171" t="s">
        <v>6559</v>
      </c>
      <c r="L268" s="178" t="s">
        <v>7212</v>
      </c>
      <c r="M268" s="84" t="s">
        <v>7213</v>
      </c>
      <c r="N268" s="84" t="s">
        <v>7214</v>
      </c>
      <c r="O268" s="192" t="s">
        <v>23</v>
      </c>
      <c r="P268" s="14" t="s">
        <v>5212</v>
      </c>
      <c r="Q268" s="426">
        <v>60000000</v>
      </c>
      <c r="R268" s="407"/>
      <c r="S268" s="438"/>
      <c r="T268" s="14"/>
      <c r="U268" s="162"/>
      <c r="V268" s="14"/>
      <c r="W268" s="14"/>
      <c r="X268" s="14"/>
    </row>
    <row r="269" spans="1:121" ht="25.5" customHeight="1">
      <c r="A269" s="45">
        <v>253</v>
      </c>
      <c r="B269" s="118">
        <v>44292</v>
      </c>
      <c r="C269" s="14" t="s">
        <v>9</v>
      </c>
      <c r="D269" s="14" t="s">
        <v>10</v>
      </c>
      <c r="E269" s="189" t="s">
        <v>7215</v>
      </c>
      <c r="F269" s="131">
        <f t="shared" si="5"/>
        <v>44306</v>
      </c>
      <c r="G269" s="131"/>
      <c r="H269" s="262" t="s">
        <v>7216</v>
      </c>
      <c r="I269" s="171" t="s">
        <v>6513</v>
      </c>
      <c r="J269" s="171" t="s">
        <v>2068</v>
      </c>
      <c r="K269" s="171" t="s">
        <v>6589</v>
      </c>
      <c r="L269" s="178" t="s">
        <v>1614</v>
      </c>
      <c r="M269" s="84">
        <v>44306</v>
      </c>
      <c r="N269" s="57">
        <v>49096</v>
      </c>
      <c r="O269" s="113" t="s">
        <v>10</v>
      </c>
      <c r="P269" s="14" t="s">
        <v>5212</v>
      </c>
      <c r="Q269" s="426">
        <v>130000000</v>
      </c>
      <c r="R269" s="438"/>
      <c r="S269" s="438"/>
      <c r="T269" s="14"/>
      <c r="U269" s="162"/>
      <c r="V269" s="14"/>
      <c r="W269" s="14"/>
      <c r="X269" s="14"/>
    </row>
    <row r="270" spans="1:121" ht="76.5" customHeight="1">
      <c r="A270" s="14">
        <v>254</v>
      </c>
      <c r="B270" s="118">
        <v>44292</v>
      </c>
      <c r="C270" s="14" t="s">
        <v>9</v>
      </c>
      <c r="D270" s="14" t="s">
        <v>1128</v>
      </c>
      <c r="E270" s="189" t="s">
        <v>509</v>
      </c>
      <c r="F270" s="131">
        <f t="shared" si="5"/>
        <v>44306</v>
      </c>
      <c r="G270" s="131"/>
      <c r="H270" s="262" t="s">
        <v>7217</v>
      </c>
      <c r="I270" s="171" t="s">
        <v>6513</v>
      </c>
      <c r="J270" s="171" t="s">
        <v>1073</v>
      </c>
      <c r="K270" s="171" t="s">
        <v>6559</v>
      </c>
      <c r="L270" s="178" t="s">
        <v>7218</v>
      </c>
      <c r="M270" s="118">
        <v>44306</v>
      </c>
      <c r="N270" s="148">
        <v>52749</v>
      </c>
      <c r="O270" s="113" t="s">
        <v>1128</v>
      </c>
      <c r="P270" s="14" t="s">
        <v>4477</v>
      </c>
      <c r="Q270" s="426">
        <v>250000000</v>
      </c>
      <c r="R270" s="426"/>
      <c r="S270" s="438"/>
      <c r="T270" s="14"/>
      <c r="U270" s="162"/>
      <c r="V270" s="14"/>
      <c r="W270" s="14"/>
      <c r="X270" s="14"/>
    </row>
    <row r="271" spans="1:121" ht="25.5" customHeight="1">
      <c r="A271" s="45">
        <v>255</v>
      </c>
      <c r="B271" s="15">
        <v>44292</v>
      </c>
      <c r="C271" s="14" t="s">
        <v>9</v>
      </c>
      <c r="D271" s="14" t="s">
        <v>10</v>
      </c>
      <c r="E271" s="14" t="s">
        <v>4262</v>
      </c>
      <c r="F271" s="131">
        <f t="shared" si="5"/>
        <v>44306</v>
      </c>
      <c r="G271" s="131"/>
      <c r="H271" s="266" t="s">
        <v>7219</v>
      </c>
      <c r="I271" s="171" t="s">
        <v>6516</v>
      </c>
      <c r="J271" s="171" t="s">
        <v>7220</v>
      </c>
      <c r="K271" s="171" t="s">
        <v>1087</v>
      </c>
      <c r="L271" s="178"/>
      <c r="M271" s="15">
        <v>44293</v>
      </c>
      <c r="N271" s="178" t="s">
        <v>1610</v>
      </c>
      <c r="O271" s="113" t="s">
        <v>10</v>
      </c>
      <c r="P271" s="113"/>
      <c r="Q271" s="426"/>
      <c r="R271" s="438"/>
      <c r="S271" s="438"/>
      <c r="T271" s="14"/>
      <c r="U271" s="162"/>
      <c r="V271" s="14"/>
      <c r="W271" s="14"/>
      <c r="X271" s="14"/>
    </row>
    <row r="272" spans="1:121" ht="25.5" customHeight="1">
      <c r="A272" s="14">
        <v>256</v>
      </c>
      <c r="B272" s="15">
        <v>44292</v>
      </c>
      <c r="C272" s="14" t="s">
        <v>9</v>
      </c>
      <c r="D272" s="14" t="s">
        <v>10</v>
      </c>
      <c r="E272" s="189" t="s">
        <v>7221</v>
      </c>
      <c r="F272" s="131">
        <f t="shared" si="5"/>
        <v>44306</v>
      </c>
      <c r="G272" s="131"/>
      <c r="H272" s="262" t="s">
        <v>7222</v>
      </c>
      <c r="I272" s="171" t="s">
        <v>6516</v>
      </c>
      <c r="J272" s="171" t="s">
        <v>7161</v>
      </c>
      <c r="K272" s="171" t="s">
        <v>1220</v>
      </c>
      <c r="L272" s="178"/>
      <c r="M272" s="399">
        <v>44294</v>
      </c>
      <c r="N272" s="351" t="s">
        <v>7223</v>
      </c>
      <c r="O272" s="113" t="s">
        <v>10</v>
      </c>
      <c r="P272" s="14"/>
      <c r="Q272" s="426"/>
      <c r="R272" s="426"/>
      <c r="S272" s="426"/>
      <c r="T272" s="14"/>
      <c r="U272" s="162"/>
      <c r="V272" s="14"/>
      <c r="W272" s="14"/>
      <c r="X272" s="14"/>
    </row>
    <row r="273" spans="1:24" ht="38.25" customHeight="1">
      <c r="A273" s="45">
        <v>257</v>
      </c>
      <c r="B273" s="15">
        <v>44292</v>
      </c>
      <c r="C273" s="14" t="s">
        <v>9</v>
      </c>
      <c r="D273" s="14" t="s">
        <v>1128</v>
      </c>
      <c r="E273" s="14" t="s">
        <v>7224</v>
      </c>
      <c r="F273" s="131">
        <f t="shared" si="5"/>
        <v>44306</v>
      </c>
      <c r="G273" s="131"/>
      <c r="H273" s="267" t="s">
        <v>7225</v>
      </c>
      <c r="I273" s="171" t="s">
        <v>6516</v>
      </c>
      <c r="J273" s="171" t="s">
        <v>1507</v>
      </c>
      <c r="K273" s="171" t="s">
        <v>1087</v>
      </c>
      <c r="L273" s="185"/>
      <c r="M273" s="15">
        <v>44295</v>
      </c>
      <c r="N273" s="351" t="s">
        <v>7226</v>
      </c>
      <c r="O273" s="113" t="s">
        <v>1128</v>
      </c>
      <c r="P273" s="14" t="s">
        <v>5581</v>
      </c>
      <c r="Q273" s="426">
        <v>20690000</v>
      </c>
      <c r="R273" s="426"/>
      <c r="S273" s="426"/>
      <c r="T273" s="14"/>
      <c r="U273" s="162"/>
      <c r="V273" s="14"/>
      <c r="W273" s="14"/>
      <c r="X273" s="14"/>
    </row>
    <row r="274" spans="1:24" ht="38.25" customHeight="1">
      <c r="A274" s="14">
        <v>258</v>
      </c>
      <c r="B274" s="15">
        <v>44292</v>
      </c>
      <c r="C274" s="14" t="s">
        <v>9</v>
      </c>
      <c r="D274" s="14" t="s">
        <v>23</v>
      </c>
      <c r="E274" s="113" t="s">
        <v>7224</v>
      </c>
      <c r="F274" s="131">
        <f t="shared" si="5"/>
        <v>44306</v>
      </c>
      <c r="G274" s="131"/>
      <c r="H274" s="267" t="s">
        <v>7227</v>
      </c>
      <c r="I274" s="171" t="s">
        <v>6513</v>
      </c>
      <c r="J274" s="171" t="s">
        <v>1507</v>
      </c>
      <c r="K274" s="171" t="s">
        <v>1087</v>
      </c>
      <c r="L274" s="178" t="s">
        <v>7228</v>
      </c>
      <c r="M274" s="15" t="s">
        <v>7213</v>
      </c>
      <c r="N274" s="399" t="s">
        <v>7229</v>
      </c>
      <c r="O274" s="192" t="s">
        <v>23</v>
      </c>
      <c r="P274" s="14" t="s">
        <v>4809</v>
      </c>
      <c r="Q274" s="426">
        <v>28013000</v>
      </c>
      <c r="R274" s="407"/>
      <c r="S274" s="426"/>
      <c r="T274" s="14"/>
      <c r="U274" s="162"/>
      <c r="V274" s="14"/>
      <c r="W274" s="14"/>
      <c r="X274" s="14"/>
    </row>
    <row r="275" spans="1:24" ht="38.25" customHeight="1">
      <c r="A275" s="45">
        <v>259</v>
      </c>
      <c r="B275" s="15">
        <v>44292</v>
      </c>
      <c r="C275" s="14" t="s">
        <v>9</v>
      </c>
      <c r="D275" s="14" t="s">
        <v>1128</v>
      </c>
      <c r="E275" s="14" t="s">
        <v>7224</v>
      </c>
      <c r="F275" s="131">
        <f t="shared" si="5"/>
        <v>44306</v>
      </c>
      <c r="G275" s="131"/>
      <c r="H275" s="262" t="s">
        <v>7230</v>
      </c>
      <c r="I275" s="171" t="s">
        <v>6516</v>
      </c>
      <c r="J275" s="171" t="s">
        <v>1507</v>
      </c>
      <c r="K275" s="171" t="s">
        <v>1087</v>
      </c>
      <c r="L275" s="178"/>
      <c r="M275" s="15">
        <v>44295</v>
      </c>
      <c r="N275" s="351" t="s">
        <v>7231</v>
      </c>
      <c r="O275" s="113" t="s">
        <v>1128</v>
      </c>
      <c r="P275" s="14" t="s">
        <v>5581</v>
      </c>
      <c r="Q275" s="426">
        <v>28013000</v>
      </c>
      <c r="R275" s="426"/>
      <c r="S275" s="426"/>
      <c r="T275" s="14"/>
      <c r="U275" s="162"/>
      <c r="V275" s="14"/>
      <c r="W275" s="14"/>
      <c r="X275" s="14"/>
    </row>
    <row r="276" spans="1:24" ht="38.25" customHeight="1">
      <c r="A276" s="14">
        <v>260</v>
      </c>
      <c r="B276" s="15">
        <v>44292</v>
      </c>
      <c r="C276" s="14" t="s">
        <v>9</v>
      </c>
      <c r="D276" s="14" t="s">
        <v>1128</v>
      </c>
      <c r="E276" s="14" t="s">
        <v>7224</v>
      </c>
      <c r="F276" s="131">
        <f t="shared" si="5"/>
        <v>44306</v>
      </c>
      <c r="G276" s="131"/>
      <c r="H276" s="262" t="s">
        <v>7232</v>
      </c>
      <c r="I276" s="171" t="s">
        <v>6516</v>
      </c>
      <c r="J276" s="171" t="s">
        <v>1507</v>
      </c>
      <c r="K276" s="171" t="s">
        <v>1087</v>
      </c>
      <c r="L276" s="178"/>
      <c r="M276" s="15">
        <v>44295</v>
      </c>
      <c r="N276" s="351" t="s">
        <v>7233</v>
      </c>
      <c r="O276" s="113" t="s">
        <v>1128</v>
      </c>
      <c r="P276" s="14" t="s">
        <v>5581</v>
      </c>
      <c r="Q276" s="426">
        <v>25474300</v>
      </c>
      <c r="R276" s="438"/>
      <c r="S276" s="438"/>
      <c r="T276" s="14"/>
      <c r="U276" s="162"/>
      <c r="V276" s="14"/>
      <c r="W276" s="14"/>
      <c r="X276" s="14"/>
    </row>
    <row r="277" spans="1:24" ht="38.25" customHeight="1">
      <c r="A277" s="45">
        <v>261</v>
      </c>
      <c r="B277" s="15">
        <v>44292</v>
      </c>
      <c r="C277" s="14" t="s">
        <v>9</v>
      </c>
      <c r="D277" s="14" t="s">
        <v>23</v>
      </c>
      <c r="E277" s="189" t="s">
        <v>7234</v>
      </c>
      <c r="F277" s="131">
        <f t="shared" si="5"/>
        <v>44306</v>
      </c>
      <c r="G277" s="131"/>
      <c r="H277" s="265" t="s">
        <v>7235</v>
      </c>
      <c r="I277" s="171" t="s">
        <v>6516</v>
      </c>
      <c r="J277" s="171" t="s">
        <v>318</v>
      </c>
      <c r="K277" s="171" t="s">
        <v>1087</v>
      </c>
      <c r="L277" s="178" t="s">
        <v>354</v>
      </c>
      <c r="M277" s="15" t="s">
        <v>7236</v>
      </c>
      <c r="N277" s="118" t="s">
        <v>7237</v>
      </c>
      <c r="O277" s="192" t="s">
        <v>23</v>
      </c>
      <c r="P277" s="71" t="s">
        <v>4434</v>
      </c>
      <c r="Q277" s="426">
        <v>779424323</v>
      </c>
      <c r="R277" s="407"/>
      <c r="S277" s="426"/>
      <c r="T277" s="14"/>
      <c r="U277" s="162"/>
      <c r="V277" s="14"/>
      <c r="W277" s="14"/>
      <c r="X277" s="14"/>
    </row>
    <row r="278" spans="1:24" ht="25.5" customHeight="1">
      <c r="A278" s="14">
        <v>262</v>
      </c>
      <c r="B278" s="15">
        <v>44293</v>
      </c>
      <c r="C278" s="14" t="s">
        <v>9</v>
      </c>
      <c r="D278" s="14" t="s">
        <v>23</v>
      </c>
      <c r="E278" s="189" t="s">
        <v>4261</v>
      </c>
      <c r="F278" s="131">
        <f t="shared" si="5"/>
        <v>44307</v>
      </c>
      <c r="G278" s="131"/>
      <c r="H278" s="265" t="s">
        <v>7238</v>
      </c>
      <c r="I278" s="171" t="s">
        <v>6513</v>
      </c>
      <c r="J278" s="171" t="s">
        <v>7239</v>
      </c>
      <c r="K278" s="171" t="s">
        <v>1087</v>
      </c>
      <c r="L278" s="178" t="s">
        <v>7240</v>
      </c>
      <c r="M278" s="399" t="s">
        <v>7241</v>
      </c>
      <c r="N278" s="399" t="s">
        <v>7242</v>
      </c>
      <c r="O278" s="192" t="s">
        <v>23</v>
      </c>
      <c r="P278" s="14" t="s">
        <v>4809</v>
      </c>
      <c r="Q278" s="426">
        <v>692013912</v>
      </c>
      <c r="R278" s="407"/>
      <c r="S278" s="426"/>
      <c r="T278" s="14"/>
      <c r="U278" s="162"/>
      <c r="V278" s="14"/>
      <c r="W278" s="14"/>
      <c r="X278" s="14"/>
    </row>
    <row r="279" spans="1:24" ht="25.5" customHeight="1">
      <c r="A279" s="45">
        <v>263</v>
      </c>
      <c r="B279" s="15">
        <v>44293</v>
      </c>
      <c r="C279" s="14" t="s">
        <v>9</v>
      </c>
      <c r="D279" s="14" t="s">
        <v>23</v>
      </c>
      <c r="E279" s="189" t="s">
        <v>4261</v>
      </c>
      <c r="F279" s="131">
        <f t="shared" si="5"/>
        <v>44307</v>
      </c>
      <c r="G279" s="131"/>
      <c r="H279" s="262" t="s">
        <v>7243</v>
      </c>
      <c r="I279" s="171" t="s">
        <v>6513</v>
      </c>
      <c r="J279" s="171" t="s">
        <v>7239</v>
      </c>
      <c r="K279" s="171" t="s">
        <v>1087</v>
      </c>
      <c r="L279" s="178" t="s">
        <v>7244</v>
      </c>
      <c r="M279" s="399" t="s">
        <v>7241</v>
      </c>
      <c r="N279" s="399" t="s">
        <v>7245</v>
      </c>
      <c r="O279" s="192" t="s">
        <v>23</v>
      </c>
      <c r="P279" s="71" t="s">
        <v>4434</v>
      </c>
      <c r="Q279" s="426">
        <v>111215922</v>
      </c>
      <c r="R279" s="407"/>
      <c r="S279" s="426"/>
      <c r="T279" s="14"/>
      <c r="U279" s="162"/>
      <c r="V279" s="14"/>
      <c r="W279" s="14"/>
      <c r="X279" s="14"/>
    </row>
    <row r="280" spans="1:24" ht="25.5" customHeight="1">
      <c r="A280" s="14">
        <v>264</v>
      </c>
      <c r="B280" s="15">
        <v>44292</v>
      </c>
      <c r="C280" s="14" t="s">
        <v>9</v>
      </c>
      <c r="D280" s="14" t="s">
        <v>27</v>
      </c>
      <c r="E280" s="361" t="s">
        <v>4416</v>
      </c>
      <c r="F280" s="131">
        <f t="shared" si="5"/>
        <v>44306</v>
      </c>
      <c r="G280" s="131"/>
      <c r="H280" s="262" t="s">
        <v>7246</v>
      </c>
      <c r="I280" s="171" t="s">
        <v>6513</v>
      </c>
      <c r="J280" s="181" t="s">
        <v>273</v>
      </c>
      <c r="K280" s="171" t="s">
        <v>966</v>
      </c>
      <c r="L280" s="178" t="s">
        <v>1673</v>
      </c>
      <c r="M280" s="15">
        <v>44306</v>
      </c>
      <c r="N280" s="23">
        <v>45078</v>
      </c>
      <c r="O280" s="113" t="s">
        <v>27</v>
      </c>
      <c r="P280" s="14" t="s">
        <v>4809</v>
      </c>
      <c r="Q280" s="426">
        <v>363655685</v>
      </c>
      <c r="R280" s="438"/>
      <c r="S280" s="426"/>
      <c r="T280" s="14"/>
      <c r="U280" s="162"/>
      <c r="V280" s="14"/>
      <c r="W280" s="14"/>
      <c r="X280" s="14"/>
    </row>
    <row r="281" spans="1:24" ht="38.25" customHeight="1">
      <c r="A281" s="45">
        <v>265</v>
      </c>
      <c r="B281" s="15">
        <v>44292</v>
      </c>
      <c r="C281" s="14" t="s">
        <v>9</v>
      </c>
      <c r="D281" s="14" t="s">
        <v>10</v>
      </c>
      <c r="E281" s="14" t="s">
        <v>7247</v>
      </c>
      <c r="F281" s="131">
        <f t="shared" si="5"/>
        <v>44306</v>
      </c>
      <c r="G281" s="131"/>
      <c r="H281" s="262" t="s">
        <v>7248</v>
      </c>
      <c r="I281" s="171" t="s">
        <v>6521</v>
      </c>
      <c r="J281" s="171" t="s">
        <v>1507</v>
      </c>
      <c r="K281" s="171" t="s">
        <v>1087</v>
      </c>
      <c r="L281" s="178"/>
      <c r="M281" s="15"/>
      <c r="N281" s="148"/>
      <c r="O281" s="113" t="s">
        <v>10</v>
      </c>
      <c r="P281" s="14"/>
      <c r="Q281" s="426"/>
      <c r="R281" s="426"/>
      <c r="S281" s="426"/>
      <c r="T281" s="14"/>
      <c r="U281" s="162"/>
      <c r="V281" s="14"/>
      <c r="W281" s="14"/>
      <c r="X281" s="14"/>
    </row>
    <row r="282" spans="1:24" ht="25.5" customHeight="1">
      <c r="A282" s="14">
        <v>266</v>
      </c>
      <c r="B282" s="15">
        <v>44293</v>
      </c>
      <c r="C282" s="14" t="s">
        <v>9</v>
      </c>
      <c r="D282" s="14" t="s">
        <v>1125</v>
      </c>
      <c r="E282" s="189" t="s">
        <v>138</v>
      </c>
      <c r="F282" s="131">
        <f t="shared" si="5"/>
        <v>44307</v>
      </c>
      <c r="G282" s="131"/>
      <c r="H282" s="262" t="s">
        <v>7249</v>
      </c>
      <c r="I282" s="171" t="s">
        <v>6521</v>
      </c>
      <c r="J282" s="171" t="s">
        <v>126</v>
      </c>
      <c r="K282" s="171" t="s">
        <v>122</v>
      </c>
      <c r="L282" s="178"/>
      <c r="M282" s="15"/>
      <c r="N282" s="171"/>
      <c r="O282" s="113" t="s">
        <v>1125</v>
      </c>
      <c r="P282" s="14"/>
      <c r="Q282" s="426"/>
      <c r="R282" s="442"/>
      <c r="S282" s="426"/>
      <c r="T282" s="14"/>
      <c r="U282" s="162"/>
      <c r="V282" s="14"/>
      <c r="W282" s="14"/>
      <c r="X282" s="14"/>
    </row>
    <row r="283" spans="1:24" ht="38.25" customHeight="1">
      <c r="A283" s="45">
        <v>267</v>
      </c>
      <c r="B283" s="15">
        <v>44293</v>
      </c>
      <c r="C283" s="14" t="s">
        <v>9</v>
      </c>
      <c r="D283" s="14" t="s">
        <v>23</v>
      </c>
      <c r="E283" s="189" t="s">
        <v>7250</v>
      </c>
      <c r="F283" s="131">
        <f t="shared" si="5"/>
        <v>44307</v>
      </c>
      <c r="G283" s="131"/>
      <c r="H283" s="588" t="s">
        <v>7235</v>
      </c>
      <c r="I283" s="171" t="s">
        <v>6512</v>
      </c>
      <c r="J283" s="171" t="s">
        <v>318</v>
      </c>
      <c r="K283" s="171" t="s">
        <v>1087</v>
      </c>
      <c r="L283" s="178" t="s">
        <v>7251</v>
      </c>
      <c r="M283" s="15" t="s">
        <v>7213</v>
      </c>
      <c r="N283" s="399" t="s">
        <v>4707</v>
      </c>
      <c r="O283" s="192" t="s">
        <v>23</v>
      </c>
      <c r="P283" s="25" t="s">
        <v>4809</v>
      </c>
      <c r="Q283" s="540">
        <v>779424323</v>
      </c>
      <c r="R283" s="532"/>
      <c r="S283" s="433"/>
      <c r="T283" s="14"/>
      <c r="U283" s="162"/>
      <c r="V283" s="14"/>
      <c r="W283" s="14"/>
      <c r="X283" s="14"/>
    </row>
    <row r="284" spans="1:24" ht="38.25" customHeight="1">
      <c r="A284" s="14">
        <v>268</v>
      </c>
      <c r="B284" s="15">
        <v>44293</v>
      </c>
      <c r="C284" s="14" t="s">
        <v>9</v>
      </c>
      <c r="D284" s="14" t="s">
        <v>15</v>
      </c>
      <c r="E284" s="189" t="s">
        <v>7252</v>
      </c>
      <c r="F284" s="131">
        <f t="shared" si="5"/>
        <v>44307</v>
      </c>
      <c r="H284" s="587" t="s">
        <v>7253</v>
      </c>
      <c r="I284" s="557" t="s">
        <v>6513</v>
      </c>
      <c r="J284" s="171" t="s">
        <v>508</v>
      </c>
      <c r="K284" s="171" t="s">
        <v>1220</v>
      </c>
      <c r="L284" s="178" t="s">
        <v>1657</v>
      </c>
      <c r="M284" s="399">
        <v>44307</v>
      </c>
      <c r="N284" s="351" t="s">
        <v>7254</v>
      </c>
      <c r="O284" s="315" t="s">
        <v>15</v>
      </c>
      <c r="P284" s="30" t="s">
        <v>4536</v>
      </c>
      <c r="Q284" s="433">
        <v>32000000</v>
      </c>
      <c r="R284" s="434" t="s">
        <v>6595</v>
      </c>
      <c r="S284" s="426"/>
      <c r="T284" s="14"/>
      <c r="U284" s="162"/>
      <c r="V284" s="14"/>
      <c r="W284" s="14"/>
      <c r="X284" s="14"/>
    </row>
    <row r="285" spans="1:24" ht="51" customHeight="1">
      <c r="A285" s="45">
        <v>269</v>
      </c>
      <c r="B285" s="15">
        <v>44294</v>
      </c>
      <c r="C285" s="14" t="s">
        <v>9</v>
      </c>
      <c r="D285" s="14" t="s">
        <v>1128</v>
      </c>
      <c r="E285" s="14" t="s">
        <v>3294</v>
      </c>
      <c r="F285" s="131">
        <f t="shared" si="5"/>
        <v>44308</v>
      </c>
      <c r="G285" s="131"/>
      <c r="H285" s="589" t="s">
        <v>7145</v>
      </c>
      <c r="I285" s="171" t="s">
        <v>6521</v>
      </c>
      <c r="J285" s="171" t="s">
        <v>126</v>
      </c>
      <c r="K285" s="171" t="s">
        <v>122</v>
      </c>
      <c r="L285" s="178"/>
      <c r="M285" s="399">
        <v>44295</v>
      </c>
      <c r="N285" s="351" t="s">
        <v>7255</v>
      </c>
      <c r="O285" s="315" t="s">
        <v>1128</v>
      </c>
      <c r="P285" s="30" t="s">
        <v>5581</v>
      </c>
      <c r="Q285" s="433">
        <v>1068750000</v>
      </c>
      <c r="R285" s="442"/>
      <c r="S285" s="426"/>
      <c r="T285" s="14"/>
      <c r="U285" s="162"/>
      <c r="V285" s="14"/>
      <c r="W285" s="14"/>
      <c r="X285" s="14"/>
    </row>
    <row r="286" spans="1:24" ht="25.5" customHeight="1">
      <c r="A286" s="14">
        <v>270</v>
      </c>
      <c r="B286" s="15">
        <v>44294</v>
      </c>
      <c r="C286" s="14" t="s">
        <v>9</v>
      </c>
      <c r="D286" s="14" t="s">
        <v>23</v>
      </c>
      <c r="E286" s="189" t="s">
        <v>7256</v>
      </c>
      <c r="F286" s="131">
        <f t="shared" si="5"/>
        <v>44308</v>
      </c>
      <c r="G286" s="131"/>
      <c r="H286" s="262" t="s">
        <v>7257</v>
      </c>
      <c r="I286" s="171" t="s">
        <v>6512</v>
      </c>
      <c r="J286" s="171" t="s">
        <v>246</v>
      </c>
      <c r="K286" s="171" t="s">
        <v>6646</v>
      </c>
      <c r="L286" s="178" t="s">
        <v>7258</v>
      </c>
      <c r="M286" s="118" t="s">
        <v>7259</v>
      </c>
      <c r="N286" s="118" t="s">
        <v>7260</v>
      </c>
      <c r="O286" s="446" t="s">
        <v>23</v>
      </c>
      <c r="P286" s="222" t="s">
        <v>4434</v>
      </c>
      <c r="Q286" s="595">
        <v>17380000</v>
      </c>
      <c r="R286" s="532"/>
      <c r="S286" s="433"/>
      <c r="T286" s="14"/>
      <c r="U286" s="162"/>
      <c r="V286" s="14"/>
      <c r="W286" s="14"/>
      <c r="X286" s="14"/>
    </row>
    <row r="287" spans="1:24" ht="51" customHeight="1">
      <c r="A287" s="45">
        <v>271</v>
      </c>
      <c r="B287" s="15">
        <v>44294</v>
      </c>
      <c r="C287" s="14" t="s">
        <v>9</v>
      </c>
      <c r="D287" s="14" t="s">
        <v>1125</v>
      </c>
      <c r="E287" s="189" t="s">
        <v>2329</v>
      </c>
      <c r="F287" s="131">
        <f t="shared" si="5"/>
        <v>44308</v>
      </c>
      <c r="G287" s="131"/>
      <c r="H287" s="262" t="s">
        <v>7261</v>
      </c>
      <c r="I287" s="177" t="s">
        <v>6513</v>
      </c>
      <c r="J287" s="171" t="s">
        <v>478</v>
      </c>
      <c r="K287" s="171" t="s">
        <v>1087</v>
      </c>
      <c r="L287" s="333" t="s">
        <v>7262</v>
      </c>
      <c r="M287" s="401">
        <v>44308</v>
      </c>
      <c r="N287" s="381">
        <v>68820</v>
      </c>
      <c r="O287" s="315" t="s">
        <v>1125</v>
      </c>
      <c r="P287" s="222" t="s">
        <v>4434</v>
      </c>
      <c r="Q287" s="433">
        <v>219853800</v>
      </c>
      <c r="R287" s="434"/>
      <c r="S287" s="426"/>
      <c r="T287" s="14"/>
      <c r="U287" s="162"/>
      <c r="V287" s="14"/>
      <c r="W287" s="14"/>
      <c r="X287" s="14"/>
    </row>
    <row r="288" spans="1:24" ht="25.5" customHeight="1">
      <c r="A288" s="14">
        <v>272</v>
      </c>
      <c r="B288" s="15">
        <v>44294</v>
      </c>
      <c r="C288" s="14" t="s">
        <v>9</v>
      </c>
      <c r="D288" s="14" t="s">
        <v>27</v>
      </c>
      <c r="E288" s="14" t="s">
        <v>3948</v>
      </c>
      <c r="F288" s="131">
        <f t="shared" si="5"/>
        <v>44308</v>
      </c>
      <c r="G288" s="131"/>
      <c r="H288" s="262" t="s">
        <v>7263</v>
      </c>
      <c r="I288" s="171" t="s">
        <v>6513</v>
      </c>
      <c r="J288" s="177" t="s">
        <v>126</v>
      </c>
      <c r="K288" s="171" t="s">
        <v>122</v>
      </c>
      <c r="L288" s="178" t="s">
        <v>7264</v>
      </c>
      <c r="M288" s="15">
        <v>44306</v>
      </c>
      <c r="N288" s="23">
        <v>45444</v>
      </c>
      <c r="O288" s="315" t="s">
        <v>27</v>
      </c>
      <c r="P288" s="222" t="s">
        <v>4434</v>
      </c>
      <c r="Q288" s="433">
        <v>4536000000</v>
      </c>
      <c r="R288" s="438"/>
      <c r="S288" s="438"/>
      <c r="T288" s="14"/>
      <c r="U288" s="162"/>
      <c r="V288" s="14"/>
      <c r="W288" s="14"/>
      <c r="X288" s="14"/>
    </row>
    <row r="289" spans="1:24" ht="25.5" customHeight="1">
      <c r="A289" s="45">
        <v>273</v>
      </c>
      <c r="B289" s="15">
        <v>44294</v>
      </c>
      <c r="C289" s="14" t="s">
        <v>9</v>
      </c>
      <c r="D289" s="14" t="s">
        <v>15</v>
      </c>
      <c r="E289" s="189" t="s">
        <v>262</v>
      </c>
      <c r="F289" s="131">
        <f t="shared" si="5"/>
        <v>44308</v>
      </c>
      <c r="G289" s="131"/>
      <c r="H289" s="262" t="s">
        <v>7265</v>
      </c>
      <c r="I289" s="171" t="s">
        <v>6516</v>
      </c>
      <c r="J289" s="171" t="s">
        <v>7081</v>
      </c>
      <c r="K289" s="171" t="s">
        <v>6846</v>
      </c>
      <c r="L289" s="98">
        <v>0</v>
      </c>
      <c r="M289" s="118">
        <v>44291</v>
      </c>
      <c r="N289" s="113" t="s">
        <v>277</v>
      </c>
      <c r="O289" s="315" t="s">
        <v>15</v>
      </c>
      <c r="P289" s="117">
        <v>0</v>
      </c>
      <c r="Q289" s="433">
        <v>0</v>
      </c>
      <c r="R289" s="599">
        <v>0</v>
      </c>
      <c r="S289" s="98"/>
      <c r="T289" s="14"/>
      <c r="U289" s="162"/>
      <c r="V289" s="14"/>
      <c r="W289" s="14"/>
      <c r="X289" s="14"/>
    </row>
    <row r="290" spans="1:24" ht="25.5" customHeight="1">
      <c r="A290" s="14">
        <v>274</v>
      </c>
      <c r="B290" s="15">
        <v>44294</v>
      </c>
      <c r="C290" s="14" t="s">
        <v>9</v>
      </c>
      <c r="D290" s="14" t="s">
        <v>23</v>
      </c>
      <c r="E290" s="189" t="s">
        <v>343</v>
      </c>
      <c r="F290" s="131">
        <f t="shared" si="5"/>
        <v>44308</v>
      </c>
      <c r="G290" s="131"/>
      <c r="H290" s="262" t="s">
        <v>7266</v>
      </c>
      <c r="I290" s="177" t="s">
        <v>6512</v>
      </c>
      <c r="J290" s="171" t="s">
        <v>126</v>
      </c>
      <c r="K290" s="171" t="s">
        <v>122</v>
      </c>
      <c r="L290" s="178" t="s">
        <v>7267</v>
      </c>
      <c r="M290" s="15" t="s">
        <v>7259</v>
      </c>
      <c r="N290" s="15" t="s">
        <v>7268</v>
      </c>
      <c r="O290" s="446" t="s">
        <v>23</v>
      </c>
      <c r="P290" s="222" t="s">
        <v>4434</v>
      </c>
      <c r="Q290" s="595">
        <v>498750000</v>
      </c>
      <c r="R290" s="532"/>
      <c r="S290" s="533" t="s">
        <v>14</v>
      </c>
      <c r="T290" s="14"/>
      <c r="U290" s="162"/>
      <c r="V290" s="14"/>
      <c r="W290" s="14"/>
      <c r="X290" s="14"/>
    </row>
    <row r="291" spans="1:24" ht="38.25" customHeight="1">
      <c r="A291" s="45">
        <v>275</v>
      </c>
      <c r="B291" s="15">
        <v>44294</v>
      </c>
      <c r="C291" s="14" t="s">
        <v>9</v>
      </c>
      <c r="D291" s="14" t="s">
        <v>1125</v>
      </c>
      <c r="E291" s="189" t="s">
        <v>4099</v>
      </c>
      <c r="F291" s="131">
        <f t="shared" si="5"/>
        <v>44308</v>
      </c>
      <c r="G291" s="131"/>
      <c r="H291" s="262" t="s">
        <v>7269</v>
      </c>
      <c r="I291" s="171" t="s">
        <v>6513</v>
      </c>
      <c r="J291" s="171" t="s">
        <v>478</v>
      </c>
      <c r="K291" s="171" t="s">
        <v>1087</v>
      </c>
      <c r="L291" s="333" t="s">
        <v>1699</v>
      </c>
      <c r="M291" s="401">
        <v>44308</v>
      </c>
      <c r="N291" s="381">
        <v>69185</v>
      </c>
      <c r="O291" s="315" t="s">
        <v>1125</v>
      </c>
      <c r="P291" s="222" t="s">
        <v>4434</v>
      </c>
      <c r="Q291" s="433">
        <v>26200000</v>
      </c>
      <c r="R291" s="434"/>
      <c r="S291" s="426"/>
      <c r="T291" s="14"/>
      <c r="U291" s="162"/>
      <c r="V291" s="14"/>
      <c r="W291" s="14"/>
      <c r="X291" s="14"/>
    </row>
    <row r="292" spans="1:24" ht="25.5" customHeight="1">
      <c r="A292" s="14">
        <v>276</v>
      </c>
      <c r="B292" s="15">
        <v>44295</v>
      </c>
      <c r="C292" s="14" t="s">
        <v>9</v>
      </c>
      <c r="D292" s="14" t="s">
        <v>27</v>
      </c>
      <c r="E292" s="14" t="s">
        <v>7270</v>
      </c>
      <c r="F292" s="131">
        <f t="shared" si="5"/>
        <v>44309</v>
      </c>
      <c r="G292" s="131"/>
      <c r="H292" s="262" t="s">
        <v>7263</v>
      </c>
      <c r="I292" s="171" t="s">
        <v>6513</v>
      </c>
      <c r="J292" s="171" t="s">
        <v>126</v>
      </c>
      <c r="K292" s="171" t="s">
        <v>122</v>
      </c>
      <c r="L292" s="333" t="s">
        <v>1689</v>
      </c>
      <c r="M292" s="15">
        <v>44306</v>
      </c>
      <c r="N292" s="23">
        <v>45444</v>
      </c>
      <c r="O292" s="113" t="s">
        <v>27</v>
      </c>
      <c r="P292" s="45" t="s">
        <v>4809</v>
      </c>
      <c r="Q292" s="426">
        <v>4536000000</v>
      </c>
      <c r="R292" s="438"/>
      <c r="S292" s="438"/>
      <c r="T292" s="14"/>
      <c r="U292" s="162"/>
      <c r="V292" s="14"/>
      <c r="W292" s="14"/>
      <c r="X292" s="14"/>
    </row>
    <row r="293" spans="1:24" ht="25.5" customHeight="1">
      <c r="A293" s="45">
        <v>277</v>
      </c>
      <c r="B293" s="15">
        <v>44295</v>
      </c>
      <c r="C293" s="14" t="s">
        <v>9</v>
      </c>
      <c r="D293" s="14" t="s">
        <v>10</v>
      </c>
      <c r="E293" s="189" t="s">
        <v>4262</v>
      </c>
      <c r="F293" s="131">
        <f t="shared" si="5"/>
        <v>44309</v>
      </c>
      <c r="G293" s="131"/>
      <c r="H293" s="262" t="s">
        <v>7219</v>
      </c>
      <c r="I293" s="171" t="s">
        <v>6518</v>
      </c>
      <c r="J293" s="171" t="s">
        <v>7220</v>
      </c>
      <c r="K293" s="171" t="s">
        <v>1087</v>
      </c>
      <c r="L293" s="148"/>
      <c r="M293" s="15">
        <v>44299</v>
      </c>
      <c r="N293" s="148" t="s">
        <v>1541</v>
      </c>
      <c r="O293" s="113" t="s">
        <v>10</v>
      </c>
      <c r="P293" s="113"/>
      <c r="Q293" s="426"/>
      <c r="R293" s="426"/>
      <c r="S293" s="426"/>
      <c r="T293" s="14"/>
      <c r="U293" s="162"/>
      <c r="V293" s="14"/>
      <c r="W293" s="14"/>
      <c r="X293" s="14"/>
    </row>
    <row r="294" spans="1:24" ht="38.25" customHeight="1">
      <c r="A294" s="14">
        <v>278</v>
      </c>
      <c r="B294" s="15">
        <v>44295</v>
      </c>
      <c r="C294" s="14" t="s">
        <v>9</v>
      </c>
      <c r="D294" s="14" t="s">
        <v>1125</v>
      </c>
      <c r="E294" s="189" t="s">
        <v>7271</v>
      </c>
      <c r="F294" s="131">
        <f t="shared" si="5"/>
        <v>44309</v>
      </c>
      <c r="G294" s="131"/>
      <c r="H294" s="262" t="s">
        <v>7272</v>
      </c>
      <c r="I294" s="171" t="s">
        <v>6513</v>
      </c>
      <c r="J294" s="171" t="s">
        <v>478</v>
      </c>
      <c r="K294" s="171" t="s">
        <v>1087</v>
      </c>
      <c r="L294" s="333" t="s">
        <v>1689</v>
      </c>
      <c r="M294" s="401">
        <v>44309</v>
      </c>
      <c r="N294" s="381">
        <v>84524</v>
      </c>
      <c r="O294" s="113" t="s">
        <v>1125</v>
      </c>
      <c r="P294" s="71" t="s">
        <v>4434</v>
      </c>
      <c r="Q294" s="426">
        <v>76500000</v>
      </c>
      <c r="R294" s="426"/>
      <c r="S294" s="426"/>
      <c r="T294" s="14"/>
      <c r="U294" s="162"/>
      <c r="V294" s="14"/>
      <c r="W294" s="14"/>
      <c r="X294" s="14"/>
    </row>
    <row r="295" spans="1:24" ht="51" customHeight="1">
      <c r="A295" s="45">
        <v>279</v>
      </c>
      <c r="B295" s="15">
        <v>44295</v>
      </c>
      <c r="C295" s="14" t="s">
        <v>9</v>
      </c>
      <c r="D295" s="14" t="s">
        <v>10</v>
      </c>
      <c r="E295" s="14" t="s">
        <v>7273</v>
      </c>
      <c r="F295" s="131">
        <f t="shared" si="5"/>
        <v>44309</v>
      </c>
      <c r="G295" s="131"/>
      <c r="H295" s="262" t="s">
        <v>7274</v>
      </c>
      <c r="I295" s="177" t="s">
        <v>6513</v>
      </c>
      <c r="J295" s="171" t="s">
        <v>7275</v>
      </c>
      <c r="K295" s="171" t="s">
        <v>4014</v>
      </c>
      <c r="L295" s="178" t="s">
        <v>7276</v>
      </c>
      <c r="M295" s="15">
        <v>44309</v>
      </c>
      <c r="N295" s="23">
        <v>72837</v>
      </c>
      <c r="O295" s="113" t="s">
        <v>10</v>
      </c>
      <c r="P295" s="14" t="s">
        <v>6582</v>
      </c>
      <c r="Q295" s="426">
        <v>41500000</v>
      </c>
      <c r="R295" s="426"/>
      <c r="S295" s="426"/>
      <c r="T295" s="14"/>
      <c r="U295" s="162"/>
      <c r="V295" s="14"/>
      <c r="W295" s="14"/>
      <c r="X295" s="14"/>
    </row>
    <row r="296" spans="1:24" ht="51" customHeight="1">
      <c r="A296" s="14">
        <v>280</v>
      </c>
      <c r="B296" s="15">
        <v>44295</v>
      </c>
      <c r="C296" s="14" t="s">
        <v>9</v>
      </c>
      <c r="D296" s="14" t="s">
        <v>1128</v>
      </c>
      <c r="E296" s="14" t="s">
        <v>7087</v>
      </c>
      <c r="F296" s="131">
        <f t="shared" si="5"/>
        <v>44309</v>
      </c>
      <c r="G296" s="131"/>
      <c r="H296" s="262" t="s">
        <v>7277</v>
      </c>
      <c r="I296" s="171" t="s">
        <v>6521</v>
      </c>
      <c r="J296" s="171" t="s">
        <v>7278</v>
      </c>
      <c r="K296" s="171" t="s">
        <v>7089</v>
      </c>
      <c r="L296" s="185"/>
      <c r="M296" s="15">
        <v>44299</v>
      </c>
      <c r="N296" s="351" t="s">
        <v>7279</v>
      </c>
      <c r="O296" s="113" t="s">
        <v>1128</v>
      </c>
      <c r="P296" s="14" t="s">
        <v>4536</v>
      </c>
      <c r="Q296" s="426">
        <v>107795400</v>
      </c>
      <c r="R296" s="426"/>
      <c r="S296" s="426"/>
      <c r="T296" s="14"/>
      <c r="U296" s="162"/>
      <c r="V296" s="14"/>
      <c r="W296" s="14"/>
      <c r="X296" s="14"/>
    </row>
    <row r="297" spans="1:24" ht="25.5" customHeight="1">
      <c r="A297" s="45">
        <v>281</v>
      </c>
      <c r="B297" s="15">
        <v>44295</v>
      </c>
      <c r="C297" s="14" t="s">
        <v>9</v>
      </c>
      <c r="D297" s="14" t="s">
        <v>1125</v>
      </c>
      <c r="E297" s="14" t="s">
        <v>7271</v>
      </c>
      <c r="F297" s="131">
        <f t="shared" si="5"/>
        <v>44309</v>
      </c>
      <c r="G297" s="131"/>
      <c r="H297" s="262" t="s">
        <v>7280</v>
      </c>
      <c r="I297" s="171" t="s">
        <v>6518</v>
      </c>
      <c r="J297" s="171" t="s">
        <v>2856</v>
      </c>
      <c r="K297" s="171" t="s">
        <v>6531</v>
      </c>
      <c r="L297" s="178"/>
      <c r="M297" s="391">
        <v>44300</v>
      </c>
      <c r="N297" s="333" t="s">
        <v>7281</v>
      </c>
      <c r="O297" s="113" t="s">
        <v>1125</v>
      </c>
      <c r="P297" s="14"/>
      <c r="Q297" s="426"/>
      <c r="R297" s="426"/>
      <c r="S297" s="426"/>
      <c r="T297" s="14"/>
      <c r="U297" s="162"/>
      <c r="V297" s="14"/>
      <c r="W297" s="14"/>
      <c r="X297" s="14"/>
    </row>
    <row r="298" spans="1:24" ht="38.25" customHeight="1">
      <c r="A298" s="14">
        <v>282</v>
      </c>
      <c r="B298" s="15">
        <v>44295</v>
      </c>
      <c r="C298" s="14" t="s">
        <v>9</v>
      </c>
      <c r="D298" s="14" t="s">
        <v>1125</v>
      </c>
      <c r="E298" s="14" t="s">
        <v>1320</v>
      </c>
      <c r="F298" s="131">
        <f t="shared" si="5"/>
        <v>44309</v>
      </c>
      <c r="G298" s="131"/>
      <c r="H298" s="262" t="s">
        <v>7282</v>
      </c>
      <c r="I298" s="171" t="s">
        <v>6513</v>
      </c>
      <c r="J298" s="171" t="s">
        <v>162</v>
      </c>
      <c r="K298" s="171" t="s">
        <v>6531</v>
      </c>
      <c r="L298" s="333" t="s">
        <v>4712</v>
      </c>
      <c r="M298" s="401">
        <v>44309</v>
      </c>
      <c r="N298" s="381">
        <v>84159</v>
      </c>
      <c r="O298" s="113" t="s">
        <v>1125</v>
      </c>
      <c r="P298" s="14" t="s">
        <v>6582</v>
      </c>
      <c r="Q298" s="426">
        <v>375000000</v>
      </c>
      <c r="R298" s="426"/>
      <c r="S298" s="426" t="s">
        <v>14</v>
      </c>
      <c r="T298" s="14"/>
      <c r="U298" s="162"/>
      <c r="V298" s="14"/>
      <c r="W298" s="14"/>
      <c r="X298" s="14"/>
    </row>
    <row r="299" spans="1:24" ht="42.75" customHeight="1">
      <c r="A299" s="45">
        <v>283</v>
      </c>
      <c r="B299" s="15">
        <v>44298</v>
      </c>
      <c r="C299" s="14" t="s">
        <v>9</v>
      </c>
      <c r="D299" s="14" t="s">
        <v>27</v>
      </c>
      <c r="E299" s="189" t="s">
        <v>4267</v>
      </c>
      <c r="F299" s="131">
        <f t="shared" si="5"/>
        <v>44312</v>
      </c>
      <c r="H299" s="409" t="s">
        <v>7283</v>
      </c>
      <c r="I299" s="171" t="s">
        <v>6516</v>
      </c>
      <c r="J299" s="262" t="s">
        <v>7284</v>
      </c>
      <c r="K299" s="171" t="s">
        <v>1087</v>
      </c>
      <c r="L299" s="178"/>
      <c r="M299" s="399">
        <v>44299</v>
      </c>
      <c r="N299" s="351" t="s">
        <v>7285</v>
      </c>
      <c r="O299" s="171" t="s">
        <v>27</v>
      </c>
      <c r="P299" s="14" t="s">
        <v>4434</v>
      </c>
      <c r="Q299" s="426">
        <v>4500000000</v>
      </c>
      <c r="R299" s="426"/>
      <c r="S299" s="426"/>
      <c r="T299" s="14"/>
      <c r="U299" s="162"/>
      <c r="V299" s="14"/>
      <c r="W299" s="14"/>
      <c r="X299" s="14"/>
    </row>
    <row r="300" spans="1:24" ht="42.75" customHeight="1">
      <c r="A300" s="14">
        <v>284</v>
      </c>
      <c r="B300" s="15">
        <v>44298</v>
      </c>
      <c r="C300" s="14" t="s">
        <v>9</v>
      </c>
      <c r="D300" s="14" t="s">
        <v>15</v>
      </c>
      <c r="E300" s="189" t="s">
        <v>179</v>
      </c>
      <c r="F300" s="131">
        <f t="shared" si="5"/>
        <v>44312</v>
      </c>
      <c r="H300" s="405" t="s">
        <v>7283</v>
      </c>
      <c r="I300" s="171" t="s">
        <v>6513</v>
      </c>
      <c r="J300" s="171" t="s">
        <v>126</v>
      </c>
      <c r="K300" s="171" t="s">
        <v>122</v>
      </c>
      <c r="L300" s="148" t="s">
        <v>1696</v>
      </c>
      <c r="M300" s="399">
        <v>44312</v>
      </c>
      <c r="N300" s="351" t="s">
        <v>4766</v>
      </c>
      <c r="O300" s="14" t="s">
        <v>15</v>
      </c>
      <c r="P300" s="14" t="s">
        <v>5581</v>
      </c>
      <c r="Q300" s="426">
        <v>150000000</v>
      </c>
      <c r="R300" s="426" t="s">
        <v>6587</v>
      </c>
      <c r="S300" s="426"/>
      <c r="T300" s="14"/>
      <c r="U300" s="162"/>
      <c r="V300" s="14"/>
      <c r="W300" s="14"/>
      <c r="X300" s="14"/>
    </row>
    <row r="301" spans="1:24" ht="38.25" customHeight="1">
      <c r="A301" s="45">
        <v>285</v>
      </c>
      <c r="B301" s="15">
        <v>44298</v>
      </c>
      <c r="C301" s="14" t="s">
        <v>9</v>
      </c>
      <c r="D301" s="14" t="s">
        <v>23</v>
      </c>
      <c r="E301" s="189" t="s">
        <v>461</v>
      </c>
      <c r="F301" s="131">
        <f t="shared" si="5"/>
        <v>44312</v>
      </c>
      <c r="G301" s="131"/>
      <c r="H301" s="262" t="s">
        <v>7286</v>
      </c>
      <c r="I301" s="171" t="s">
        <v>6513</v>
      </c>
      <c r="J301" s="171" t="s">
        <v>1007</v>
      </c>
      <c r="K301" s="171" t="s">
        <v>6531</v>
      </c>
      <c r="L301" s="178" t="s">
        <v>7287</v>
      </c>
      <c r="M301" s="15" t="s">
        <v>7288</v>
      </c>
      <c r="N301" s="15" t="s">
        <v>7289</v>
      </c>
      <c r="O301" s="192" t="s">
        <v>23</v>
      </c>
      <c r="P301" s="192" t="s">
        <v>7290</v>
      </c>
      <c r="Q301" s="426">
        <v>300000000</v>
      </c>
      <c r="R301" s="428"/>
      <c r="S301" s="426"/>
      <c r="T301" s="14"/>
      <c r="U301" s="162"/>
      <c r="V301" s="14"/>
      <c r="W301" s="14"/>
      <c r="X301" s="14"/>
    </row>
    <row r="302" spans="1:24" ht="25.5" customHeight="1">
      <c r="A302" s="14">
        <v>286</v>
      </c>
      <c r="B302" s="15">
        <v>44298</v>
      </c>
      <c r="C302" s="14" t="s">
        <v>9</v>
      </c>
      <c r="D302" s="14" t="s">
        <v>1125</v>
      </c>
      <c r="E302" s="58" t="s">
        <v>507</v>
      </c>
      <c r="F302" s="131">
        <f t="shared" si="5"/>
        <v>44312</v>
      </c>
      <c r="G302" s="131"/>
      <c r="H302" s="262" t="s">
        <v>7291</v>
      </c>
      <c r="I302" s="171" t="s">
        <v>6518</v>
      </c>
      <c r="J302" s="171" t="s">
        <v>6967</v>
      </c>
      <c r="K302" s="171" t="s">
        <v>1220</v>
      </c>
      <c r="L302" s="178"/>
      <c r="M302" s="391">
        <v>44302</v>
      </c>
      <c r="N302" s="333" t="s">
        <v>7292</v>
      </c>
      <c r="O302" s="14" t="s">
        <v>1125</v>
      </c>
      <c r="P302" s="14"/>
      <c r="Q302" s="426"/>
      <c r="R302" s="426"/>
      <c r="S302" s="426"/>
      <c r="T302" s="14"/>
      <c r="U302" s="162"/>
      <c r="V302" s="14"/>
      <c r="W302" s="14"/>
      <c r="X302" s="14"/>
    </row>
    <row r="303" spans="1:24" ht="38.25" customHeight="1">
      <c r="A303" s="45">
        <v>287</v>
      </c>
      <c r="B303" s="15">
        <v>44298</v>
      </c>
      <c r="C303" s="14" t="s">
        <v>9</v>
      </c>
      <c r="D303" s="14" t="s">
        <v>15</v>
      </c>
      <c r="E303" s="189" t="s">
        <v>1352</v>
      </c>
      <c r="F303" s="131">
        <f t="shared" si="5"/>
        <v>44312</v>
      </c>
      <c r="G303" s="131"/>
      <c r="H303" s="262" t="s">
        <v>7293</v>
      </c>
      <c r="I303" s="171" t="s">
        <v>6512</v>
      </c>
      <c r="J303" s="171" t="s">
        <v>7294</v>
      </c>
      <c r="K303" s="171" t="s">
        <v>1052</v>
      </c>
      <c r="L303" s="98" t="s">
        <v>7295</v>
      </c>
      <c r="M303" s="399">
        <v>44312</v>
      </c>
      <c r="N303" s="351" t="s">
        <v>7296</v>
      </c>
      <c r="O303" s="14" t="s">
        <v>15</v>
      </c>
      <c r="P303" s="14" t="s">
        <v>4536</v>
      </c>
      <c r="Q303" s="426">
        <v>49900000</v>
      </c>
      <c r="R303" s="426" t="s">
        <v>6595</v>
      </c>
      <c r="S303" s="426"/>
      <c r="T303" s="14"/>
      <c r="U303" s="162"/>
      <c r="V303" s="14"/>
      <c r="W303" s="14"/>
      <c r="X303" s="14"/>
    </row>
    <row r="304" spans="1:24" ht="38.25" customHeight="1">
      <c r="A304" s="14">
        <v>288</v>
      </c>
      <c r="B304" s="15">
        <v>44298</v>
      </c>
      <c r="C304" s="14" t="s">
        <v>9</v>
      </c>
      <c r="D304" s="14" t="s">
        <v>1125</v>
      </c>
      <c r="E304" s="189" t="s">
        <v>1071</v>
      </c>
      <c r="F304" s="131">
        <f t="shared" si="5"/>
        <v>44312</v>
      </c>
      <c r="G304" s="131"/>
      <c r="H304" s="262" t="s">
        <v>7297</v>
      </c>
      <c r="I304" s="171" t="s">
        <v>6513</v>
      </c>
      <c r="J304" s="171" t="s">
        <v>162</v>
      </c>
      <c r="K304" s="171" t="s">
        <v>6531</v>
      </c>
      <c r="L304" s="333" t="s">
        <v>7298</v>
      </c>
      <c r="M304" s="401">
        <v>44312</v>
      </c>
      <c r="N304" s="381">
        <v>97308</v>
      </c>
      <c r="O304" s="14" t="s">
        <v>1125</v>
      </c>
      <c r="P304" s="14" t="s">
        <v>6582</v>
      </c>
      <c r="Q304" s="426">
        <v>200000000</v>
      </c>
      <c r="R304" s="426"/>
      <c r="S304" s="426" t="s">
        <v>14</v>
      </c>
      <c r="T304" s="14"/>
      <c r="U304" s="162"/>
      <c r="V304" s="14"/>
      <c r="W304" s="14"/>
      <c r="X304" s="14"/>
    </row>
    <row r="305" spans="1:24" ht="76.5" customHeight="1">
      <c r="A305" s="45">
        <v>289</v>
      </c>
      <c r="B305" s="15">
        <v>44298</v>
      </c>
      <c r="C305" s="14" t="s">
        <v>9</v>
      </c>
      <c r="D305" s="14" t="s">
        <v>5</v>
      </c>
      <c r="E305" s="189" t="s">
        <v>3928</v>
      </c>
      <c r="F305" s="131">
        <f t="shared" si="5"/>
        <v>44312</v>
      </c>
      <c r="G305" s="131"/>
      <c r="H305" s="262" t="s">
        <v>7299</v>
      </c>
      <c r="I305" s="171" t="s">
        <v>6521</v>
      </c>
      <c r="J305" s="235" t="s">
        <v>425</v>
      </c>
      <c r="K305" s="171" t="s">
        <v>1220</v>
      </c>
      <c r="L305" s="178"/>
      <c r="M305" s="15">
        <v>44307</v>
      </c>
      <c r="N305" s="148">
        <v>58227</v>
      </c>
      <c r="O305" s="14" t="s">
        <v>5</v>
      </c>
      <c r="P305" s="14" t="s">
        <v>5357</v>
      </c>
      <c r="Q305" s="426"/>
      <c r="R305" s="426"/>
      <c r="S305" s="438" t="s">
        <v>19</v>
      </c>
      <c r="T305" s="14"/>
      <c r="U305" s="162"/>
      <c r="V305" s="14"/>
      <c r="W305" s="14"/>
      <c r="X305" s="14"/>
    </row>
    <row r="306" spans="1:24" ht="51" customHeight="1">
      <c r="A306" s="14">
        <v>290</v>
      </c>
      <c r="B306" s="15">
        <v>44298</v>
      </c>
      <c r="C306" s="14" t="s">
        <v>9</v>
      </c>
      <c r="D306" s="14" t="s">
        <v>1128</v>
      </c>
      <c r="E306" s="189" t="s">
        <v>335</v>
      </c>
      <c r="F306" s="131">
        <f t="shared" si="5"/>
        <v>44312</v>
      </c>
      <c r="G306" s="131"/>
      <c r="H306" s="262" t="s">
        <v>6871</v>
      </c>
      <c r="I306" s="171" t="s">
        <v>6520</v>
      </c>
      <c r="J306" s="171" t="s">
        <v>185</v>
      </c>
      <c r="K306" s="171" t="s">
        <v>6573</v>
      </c>
      <c r="L306" s="178"/>
      <c r="M306" s="15">
        <v>44301</v>
      </c>
      <c r="N306" s="148">
        <v>12936</v>
      </c>
      <c r="O306" s="113" t="s">
        <v>1128</v>
      </c>
      <c r="P306" s="14" t="s">
        <v>5212</v>
      </c>
      <c r="Q306" s="426">
        <v>60000000</v>
      </c>
      <c r="R306" s="426"/>
      <c r="S306" s="426"/>
      <c r="T306" s="14"/>
      <c r="U306" s="162"/>
      <c r="V306" s="14"/>
      <c r="W306" s="14"/>
      <c r="X306" s="14"/>
    </row>
    <row r="307" spans="1:24" ht="38.25" customHeight="1">
      <c r="A307" s="45">
        <v>291</v>
      </c>
      <c r="B307" s="15">
        <v>44299</v>
      </c>
      <c r="C307" s="14" t="s">
        <v>9</v>
      </c>
      <c r="D307" s="14" t="s">
        <v>23</v>
      </c>
      <c r="E307" s="361" t="s">
        <v>4240</v>
      </c>
      <c r="F307" s="131">
        <f t="shared" si="5"/>
        <v>44313</v>
      </c>
      <c r="G307" s="131"/>
      <c r="H307" s="262" t="s">
        <v>7300</v>
      </c>
      <c r="I307" s="171" t="s">
        <v>6516</v>
      </c>
      <c r="J307" s="171" t="s">
        <v>6916</v>
      </c>
      <c r="K307" s="171" t="s">
        <v>1087</v>
      </c>
      <c r="L307" s="178" t="s">
        <v>354</v>
      </c>
      <c r="M307" s="399" t="s">
        <v>7301</v>
      </c>
      <c r="N307" s="399" t="s">
        <v>7302</v>
      </c>
      <c r="O307" s="192" t="s">
        <v>23</v>
      </c>
      <c r="P307" s="71" t="s">
        <v>4434</v>
      </c>
      <c r="Q307" s="426">
        <v>187000000</v>
      </c>
      <c r="R307" s="407"/>
      <c r="S307" s="426"/>
      <c r="T307" s="14"/>
      <c r="U307" s="162"/>
      <c r="V307" s="14"/>
      <c r="W307" s="14"/>
      <c r="X307" s="14"/>
    </row>
    <row r="308" spans="1:24" ht="25.5" customHeight="1">
      <c r="A308" s="14">
        <v>292</v>
      </c>
      <c r="B308" s="15">
        <v>44299</v>
      </c>
      <c r="C308" s="14" t="s">
        <v>9</v>
      </c>
      <c r="D308" s="14" t="s">
        <v>1128</v>
      </c>
      <c r="E308" s="14" t="s">
        <v>7303</v>
      </c>
      <c r="F308" s="131">
        <f t="shared" si="5"/>
        <v>44313</v>
      </c>
      <c r="G308" s="131"/>
      <c r="H308" s="262" t="s">
        <v>7304</v>
      </c>
      <c r="I308" s="171" t="s">
        <v>6516</v>
      </c>
      <c r="J308" s="171" t="s">
        <v>7284</v>
      </c>
      <c r="K308" s="171" t="s">
        <v>1087</v>
      </c>
      <c r="L308" s="178"/>
      <c r="M308" s="15">
        <v>44301</v>
      </c>
      <c r="N308" s="148">
        <v>13302</v>
      </c>
      <c r="O308" s="14" t="s">
        <v>1128</v>
      </c>
      <c r="P308" s="14" t="s">
        <v>5581</v>
      </c>
      <c r="Q308" s="426">
        <v>145047030</v>
      </c>
      <c r="R308" s="426"/>
      <c r="S308" s="426"/>
      <c r="T308" s="14"/>
      <c r="U308" s="162"/>
      <c r="V308" s="14"/>
      <c r="W308" s="14"/>
      <c r="X308" s="14"/>
    </row>
    <row r="309" spans="1:24" ht="25.5" customHeight="1">
      <c r="A309" s="45">
        <v>293</v>
      </c>
      <c r="B309" s="15">
        <v>44300</v>
      </c>
      <c r="C309" s="14" t="s">
        <v>9</v>
      </c>
      <c r="D309" s="14" t="s">
        <v>1128</v>
      </c>
      <c r="E309" s="189" t="s">
        <v>539</v>
      </c>
      <c r="F309" s="131">
        <f t="shared" si="5"/>
        <v>44314</v>
      </c>
      <c r="G309" s="131"/>
      <c r="H309" s="262" t="s">
        <v>7305</v>
      </c>
      <c r="I309" s="171" t="s">
        <v>6514</v>
      </c>
      <c r="J309" s="259" t="s">
        <v>126</v>
      </c>
      <c r="K309" s="259" t="s">
        <v>122</v>
      </c>
      <c r="L309" s="148">
        <v>37043</v>
      </c>
      <c r="M309" s="118">
        <v>44309</v>
      </c>
      <c r="N309" s="148">
        <v>71376</v>
      </c>
      <c r="O309" s="113" t="s">
        <v>1128</v>
      </c>
      <c r="P309" s="25" t="s">
        <v>5581</v>
      </c>
      <c r="Q309" s="426">
        <v>38231325</v>
      </c>
      <c r="R309" s="442"/>
      <c r="S309" s="445"/>
      <c r="T309" s="14"/>
      <c r="U309" s="162"/>
      <c r="V309" s="14"/>
      <c r="W309" s="14"/>
      <c r="X309" s="14"/>
    </row>
    <row r="310" spans="1:24" ht="25.5" customHeight="1">
      <c r="A310" s="14">
        <v>294</v>
      </c>
      <c r="B310" s="15">
        <v>44300</v>
      </c>
      <c r="C310" s="14" t="s">
        <v>9</v>
      </c>
      <c r="D310" s="14" t="s">
        <v>5</v>
      </c>
      <c r="E310" s="189" t="s">
        <v>7000</v>
      </c>
      <c r="F310" s="131">
        <f t="shared" si="5"/>
        <v>44314</v>
      </c>
      <c r="G310" s="131"/>
      <c r="H310" s="262" t="s">
        <v>7306</v>
      </c>
      <c r="I310" s="171" t="s">
        <v>6512</v>
      </c>
      <c r="J310" s="171" t="s">
        <v>246</v>
      </c>
      <c r="K310" s="171" t="s">
        <v>6646</v>
      </c>
      <c r="L310" s="148">
        <v>11110</v>
      </c>
      <c r="M310" s="84">
        <v>44313</v>
      </c>
      <c r="N310" s="449">
        <v>100230</v>
      </c>
      <c r="O310" s="113" t="s">
        <v>5</v>
      </c>
      <c r="P310" s="192" t="s">
        <v>4434</v>
      </c>
      <c r="Q310" s="426">
        <v>18730000</v>
      </c>
      <c r="R310" s="426"/>
      <c r="S310" s="438"/>
      <c r="T310" s="14"/>
      <c r="U310" s="162"/>
      <c r="V310" s="14"/>
      <c r="W310" s="14"/>
      <c r="X310" s="14"/>
    </row>
    <row r="311" spans="1:24" ht="38.25" customHeight="1">
      <c r="A311" s="45">
        <v>295</v>
      </c>
      <c r="B311" s="15">
        <v>44300</v>
      </c>
      <c r="C311" s="14" t="s">
        <v>9</v>
      </c>
      <c r="D311" s="14" t="s">
        <v>10</v>
      </c>
      <c r="E311" s="189" t="s">
        <v>7307</v>
      </c>
      <c r="F311" s="131">
        <f t="shared" si="5"/>
        <v>44314</v>
      </c>
      <c r="G311" s="131"/>
      <c r="H311" s="262" t="s">
        <v>7308</v>
      </c>
      <c r="I311" s="171" t="s">
        <v>6512</v>
      </c>
      <c r="J311" s="171" t="s">
        <v>7309</v>
      </c>
      <c r="K311" s="171" t="s">
        <v>6531</v>
      </c>
      <c r="L311" s="148">
        <v>18780</v>
      </c>
      <c r="M311" s="15">
        <v>44309</v>
      </c>
      <c r="N311" s="23">
        <v>72107</v>
      </c>
      <c r="O311" s="113" t="s">
        <v>10</v>
      </c>
      <c r="P311" s="14" t="s">
        <v>4477</v>
      </c>
      <c r="Q311" s="426">
        <v>50000000</v>
      </c>
      <c r="R311" s="426"/>
      <c r="S311" s="426"/>
      <c r="T311" s="14"/>
      <c r="U311" s="162"/>
      <c r="V311" s="14"/>
      <c r="W311" s="14"/>
      <c r="X311" s="14"/>
    </row>
    <row r="312" spans="1:24" ht="38.25" customHeight="1">
      <c r="A312" s="14">
        <v>296</v>
      </c>
      <c r="B312" s="15">
        <v>44300</v>
      </c>
      <c r="C312" s="14" t="s">
        <v>9</v>
      </c>
      <c r="D312" s="14" t="s">
        <v>10</v>
      </c>
      <c r="E312" s="189" t="s">
        <v>7310</v>
      </c>
      <c r="F312" s="131">
        <f t="shared" si="5"/>
        <v>44314</v>
      </c>
      <c r="G312" s="131"/>
      <c r="H312" s="262" t="s">
        <v>7311</v>
      </c>
      <c r="I312" s="171" t="s">
        <v>6512</v>
      </c>
      <c r="J312" s="171" t="s">
        <v>7309</v>
      </c>
      <c r="K312" s="171" t="s">
        <v>6531</v>
      </c>
      <c r="L312" s="148">
        <v>18415</v>
      </c>
      <c r="M312" s="15">
        <v>44309</v>
      </c>
      <c r="N312" s="17" t="s">
        <v>7312</v>
      </c>
      <c r="O312" s="113" t="s">
        <v>10</v>
      </c>
      <c r="P312" s="14" t="s">
        <v>4477</v>
      </c>
      <c r="Q312" s="426">
        <v>50000000</v>
      </c>
      <c r="R312" s="426"/>
      <c r="S312" s="426"/>
      <c r="T312" s="14"/>
      <c r="U312" s="162"/>
      <c r="V312" s="14"/>
      <c r="W312" s="14"/>
      <c r="X312" s="14"/>
    </row>
    <row r="313" spans="1:24" ht="38.25" customHeight="1">
      <c r="A313" s="45">
        <v>297</v>
      </c>
      <c r="B313" s="15">
        <v>44300</v>
      </c>
      <c r="C313" s="14" t="s">
        <v>9</v>
      </c>
      <c r="D313" s="14" t="s">
        <v>27</v>
      </c>
      <c r="E313" s="189" t="s">
        <v>7313</v>
      </c>
      <c r="F313" s="131">
        <f t="shared" si="5"/>
        <v>44314</v>
      </c>
      <c r="G313" s="131"/>
      <c r="H313" s="262" t="s">
        <v>7314</v>
      </c>
      <c r="I313" s="171" t="s">
        <v>6516</v>
      </c>
      <c r="J313" s="171" t="s">
        <v>7309</v>
      </c>
      <c r="K313" s="171" t="s">
        <v>6531</v>
      </c>
      <c r="L313" s="178"/>
      <c r="M313" s="15">
        <v>44305</v>
      </c>
      <c r="N313" s="148">
        <v>38139</v>
      </c>
      <c r="O313" s="113" t="s">
        <v>27</v>
      </c>
      <c r="P313" s="14" t="s">
        <v>4477</v>
      </c>
      <c r="Q313" s="426">
        <v>35000000</v>
      </c>
      <c r="R313" s="426"/>
      <c r="S313" s="426"/>
      <c r="T313" s="14"/>
      <c r="U313" s="162"/>
      <c r="V313" s="14"/>
      <c r="W313" s="14"/>
      <c r="X313" s="14"/>
    </row>
    <row r="314" spans="1:24" ht="38.25" customHeight="1">
      <c r="A314" s="14">
        <v>298</v>
      </c>
      <c r="B314" s="15">
        <v>44300</v>
      </c>
      <c r="C314" s="14" t="s">
        <v>9</v>
      </c>
      <c r="D314" s="14" t="s">
        <v>15</v>
      </c>
      <c r="E314" s="14" t="s">
        <v>309</v>
      </c>
      <c r="F314" s="131">
        <f t="shared" si="5"/>
        <v>44314</v>
      </c>
      <c r="G314" s="131"/>
      <c r="H314" s="262" t="s">
        <v>6915</v>
      </c>
      <c r="I314" s="171" t="s">
        <v>6516</v>
      </c>
      <c r="J314" s="171" t="s">
        <v>6916</v>
      </c>
      <c r="K314" s="171" t="s">
        <v>1087</v>
      </c>
      <c r="L314" s="98">
        <v>0</v>
      </c>
      <c r="M314" s="15">
        <v>44301</v>
      </c>
      <c r="N314" s="98" t="s">
        <v>4736</v>
      </c>
      <c r="O314" s="113" t="s">
        <v>15</v>
      </c>
      <c r="P314" s="98">
        <v>0</v>
      </c>
      <c r="Q314" s="426"/>
      <c r="R314" s="426" t="s">
        <v>6587</v>
      </c>
      <c r="S314" s="426"/>
      <c r="T314" s="14"/>
      <c r="U314" s="162"/>
      <c r="V314" s="14"/>
      <c r="W314" s="14"/>
      <c r="X314" s="14"/>
    </row>
    <row r="315" spans="1:24" ht="38.25" customHeight="1">
      <c r="A315" s="45">
        <v>299</v>
      </c>
      <c r="B315" s="15">
        <v>44300</v>
      </c>
      <c r="C315" s="14" t="s">
        <v>9</v>
      </c>
      <c r="D315" s="14" t="s">
        <v>23</v>
      </c>
      <c r="E315" s="14" t="s">
        <v>883</v>
      </c>
      <c r="F315" s="131">
        <f t="shared" si="5"/>
        <v>44314</v>
      </c>
      <c r="G315" s="131"/>
      <c r="H315" s="266" t="s">
        <v>7209</v>
      </c>
      <c r="I315" s="171" t="s">
        <v>6516</v>
      </c>
      <c r="J315" s="171" t="s">
        <v>2068</v>
      </c>
      <c r="K315" s="171" t="s">
        <v>6589</v>
      </c>
      <c r="L315" s="178" t="s">
        <v>354</v>
      </c>
      <c r="M315" s="399">
        <v>44295</v>
      </c>
      <c r="N315" s="399" t="s">
        <v>1494</v>
      </c>
      <c r="O315" s="192" t="s">
        <v>23</v>
      </c>
      <c r="P315" s="71" t="s">
        <v>7210</v>
      </c>
      <c r="Q315" s="426">
        <v>90000000</v>
      </c>
      <c r="R315" s="407"/>
      <c r="S315" s="426"/>
      <c r="T315" s="14"/>
      <c r="U315" s="162"/>
      <c r="V315" s="14"/>
      <c r="W315" s="14"/>
      <c r="X315" s="14"/>
    </row>
    <row r="316" spans="1:24" ht="51" customHeight="1">
      <c r="A316" s="14">
        <v>300</v>
      </c>
      <c r="B316" s="15">
        <v>44300</v>
      </c>
      <c r="C316" s="14" t="s">
        <v>9</v>
      </c>
      <c r="D316" s="14" t="s">
        <v>23</v>
      </c>
      <c r="E316" s="14" t="s">
        <v>4116</v>
      </c>
      <c r="F316" s="131">
        <f t="shared" si="5"/>
        <v>44314</v>
      </c>
      <c r="G316" s="131"/>
      <c r="H316" s="262" t="s">
        <v>6990</v>
      </c>
      <c r="I316" s="171" t="s">
        <v>6516</v>
      </c>
      <c r="J316" s="171" t="s">
        <v>417</v>
      </c>
      <c r="K316" s="171" t="s">
        <v>6531</v>
      </c>
      <c r="L316" s="178" t="s">
        <v>354</v>
      </c>
      <c r="M316" s="399">
        <v>44302</v>
      </c>
      <c r="N316" s="399" t="s">
        <v>1602</v>
      </c>
      <c r="O316" s="192" t="s">
        <v>23</v>
      </c>
      <c r="P316" s="71" t="s">
        <v>4915</v>
      </c>
      <c r="Q316" s="426">
        <v>1306235052</v>
      </c>
      <c r="R316" s="407"/>
      <c r="S316" s="426"/>
      <c r="T316" s="14"/>
      <c r="U316" s="162"/>
      <c r="V316" s="14"/>
      <c r="W316" s="14"/>
      <c r="X316" s="14"/>
    </row>
    <row r="317" spans="1:24" ht="38.25" customHeight="1">
      <c r="A317" s="45">
        <v>301</v>
      </c>
      <c r="B317" s="15">
        <v>44300</v>
      </c>
      <c r="C317" s="14" t="s">
        <v>9</v>
      </c>
      <c r="D317" s="14" t="s">
        <v>27</v>
      </c>
      <c r="E317" s="361" t="s">
        <v>189</v>
      </c>
      <c r="F317" s="131">
        <f t="shared" si="5"/>
        <v>44314</v>
      </c>
      <c r="G317" s="131"/>
      <c r="H317" s="262" t="s">
        <v>6877</v>
      </c>
      <c r="I317" s="171" t="s">
        <v>6512</v>
      </c>
      <c r="J317" s="171" t="s">
        <v>7315</v>
      </c>
      <c r="K317" s="171" t="s">
        <v>6674</v>
      </c>
      <c r="L317" s="148">
        <v>36312</v>
      </c>
      <c r="M317" s="15">
        <v>44309</v>
      </c>
      <c r="N317" s="17" t="s">
        <v>7316</v>
      </c>
      <c r="O317" s="113" t="s">
        <v>27</v>
      </c>
      <c r="P317" s="14" t="s">
        <v>4434</v>
      </c>
      <c r="Q317" s="426">
        <v>42250000</v>
      </c>
      <c r="R317" s="426"/>
      <c r="S317" s="426"/>
      <c r="T317" s="14"/>
      <c r="U317" s="162"/>
      <c r="V317" s="14"/>
      <c r="W317" s="14"/>
      <c r="X317" s="14"/>
    </row>
    <row r="318" spans="1:24" ht="25.5" customHeight="1">
      <c r="A318" s="14">
        <v>302</v>
      </c>
      <c r="B318" s="118">
        <v>44301</v>
      </c>
      <c r="C318" s="14" t="s">
        <v>9</v>
      </c>
      <c r="D318" s="14" t="s">
        <v>27</v>
      </c>
      <c r="E318" s="189" t="s">
        <v>7044</v>
      </c>
      <c r="F318" s="131">
        <f t="shared" si="5"/>
        <v>44315</v>
      </c>
      <c r="G318" s="131"/>
      <c r="H318" s="262" t="s">
        <v>2259</v>
      </c>
      <c r="I318" s="171" t="s">
        <v>6513</v>
      </c>
      <c r="J318" s="171" t="s">
        <v>5380</v>
      </c>
      <c r="K318" s="171" t="s">
        <v>6531</v>
      </c>
      <c r="L318" s="148">
        <v>35947</v>
      </c>
      <c r="M318" s="15">
        <v>44312</v>
      </c>
      <c r="N318" s="23">
        <v>91829</v>
      </c>
      <c r="O318" s="113" t="s">
        <v>27</v>
      </c>
      <c r="P318" s="14" t="s">
        <v>4434</v>
      </c>
      <c r="Q318" s="426">
        <v>2031301050</v>
      </c>
      <c r="R318" s="426"/>
      <c r="S318" s="426"/>
      <c r="T318" s="14"/>
      <c r="U318" s="162"/>
      <c r="V318" s="14"/>
      <c r="W318" s="14"/>
      <c r="X318" s="14"/>
    </row>
    <row r="319" spans="1:24" ht="38.25" customHeight="1">
      <c r="A319" s="45">
        <v>303</v>
      </c>
      <c r="B319" s="118">
        <v>44301</v>
      </c>
      <c r="C319" s="14" t="s">
        <v>9</v>
      </c>
      <c r="D319" s="14" t="s">
        <v>1128</v>
      </c>
      <c r="E319" s="189" t="s">
        <v>245</v>
      </c>
      <c r="F319" s="131">
        <f t="shared" si="5"/>
        <v>44315</v>
      </c>
      <c r="G319" s="131"/>
      <c r="H319" s="262" t="s">
        <v>7317</v>
      </c>
      <c r="I319" s="171" t="s">
        <v>6513</v>
      </c>
      <c r="J319" s="171" t="s">
        <v>7181</v>
      </c>
      <c r="K319" s="171" t="s">
        <v>6599</v>
      </c>
      <c r="L319" s="148">
        <v>43252</v>
      </c>
      <c r="M319" s="118">
        <v>44313</v>
      </c>
      <c r="N319" s="148">
        <v>100961</v>
      </c>
      <c r="O319" s="113" t="s">
        <v>1128</v>
      </c>
      <c r="P319" s="14" t="s">
        <v>5212</v>
      </c>
      <c r="Q319" s="426">
        <v>40000000</v>
      </c>
      <c r="R319" s="426"/>
      <c r="S319" s="438"/>
      <c r="T319" s="14"/>
      <c r="U319" s="162"/>
      <c r="V319" s="14"/>
      <c r="W319" s="14"/>
      <c r="X319" s="14"/>
    </row>
    <row r="320" spans="1:24" ht="25.5" customHeight="1">
      <c r="A320" s="14">
        <v>304</v>
      </c>
      <c r="B320" s="118">
        <v>44301</v>
      </c>
      <c r="C320" s="14" t="s">
        <v>9</v>
      </c>
      <c r="D320" s="14" t="s">
        <v>1125</v>
      </c>
      <c r="E320" s="361" t="s">
        <v>6965</v>
      </c>
      <c r="F320" s="131">
        <f t="shared" si="5"/>
        <v>44315</v>
      </c>
      <c r="G320" s="131"/>
      <c r="H320" s="262" t="s">
        <v>7318</v>
      </c>
      <c r="I320" s="171" t="s">
        <v>6513</v>
      </c>
      <c r="J320" s="171" t="s">
        <v>6967</v>
      </c>
      <c r="K320" s="171" t="s">
        <v>1220</v>
      </c>
      <c r="L320" s="333" t="s">
        <v>7319</v>
      </c>
      <c r="M320" s="401">
        <v>44315</v>
      </c>
      <c r="N320" s="381">
        <v>118857</v>
      </c>
      <c r="O320" s="113" t="s">
        <v>1125</v>
      </c>
      <c r="P320" s="14" t="s">
        <v>4536</v>
      </c>
      <c r="Q320" s="426">
        <v>7905609600</v>
      </c>
      <c r="R320" s="426"/>
      <c r="S320" s="426"/>
      <c r="T320" s="14"/>
      <c r="U320" s="162"/>
      <c r="V320" s="14"/>
      <c r="W320" s="14"/>
      <c r="X320" s="14"/>
    </row>
    <row r="321" spans="1:24" ht="38.25" customHeight="1">
      <c r="A321" s="45">
        <v>305</v>
      </c>
      <c r="B321" s="15">
        <v>44301</v>
      </c>
      <c r="C321" s="14" t="s">
        <v>9</v>
      </c>
      <c r="D321" s="14" t="s">
        <v>1128</v>
      </c>
      <c r="E321" s="189" t="s">
        <v>7320</v>
      </c>
      <c r="F321" s="131">
        <f t="shared" si="5"/>
        <v>44315</v>
      </c>
      <c r="G321" s="131"/>
      <c r="H321" s="262" t="s">
        <v>7317</v>
      </c>
      <c r="I321" s="171" t="s">
        <v>6513</v>
      </c>
      <c r="J321" s="171" t="s">
        <v>7181</v>
      </c>
      <c r="K321" s="171" t="s">
        <v>6599</v>
      </c>
      <c r="L321" s="148">
        <v>43252</v>
      </c>
      <c r="M321" s="118">
        <v>44313</v>
      </c>
      <c r="N321" s="148">
        <v>100961</v>
      </c>
      <c r="O321" s="113" t="s">
        <v>1128</v>
      </c>
      <c r="P321" s="14" t="s">
        <v>5212</v>
      </c>
      <c r="Q321" s="426">
        <v>40000000</v>
      </c>
      <c r="R321" s="426"/>
      <c r="S321" s="438"/>
      <c r="T321" s="14"/>
      <c r="U321" s="162"/>
      <c r="V321" s="14"/>
      <c r="W321" s="14"/>
      <c r="X321" s="14"/>
    </row>
    <row r="322" spans="1:24" ht="38.25" customHeight="1">
      <c r="A322" s="14">
        <v>306</v>
      </c>
      <c r="B322" s="15">
        <v>44302</v>
      </c>
      <c r="C322" s="14" t="s">
        <v>9</v>
      </c>
      <c r="D322" s="14" t="s">
        <v>1128</v>
      </c>
      <c r="E322" s="189" t="s">
        <v>2200</v>
      </c>
      <c r="F322" s="131">
        <f t="shared" si="5"/>
        <v>44316</v>
      </c>
      <c r="G322" s="131"/>
      <c r="H322" s="262" t="s">
        <v>7321</v>
      </c>
      <c r="I322" s="171" t="s">
        <v>6513</v>
      </c>
      <c r="J322" s="171" t="s">
        <v>4832</v>
      </c>
      <c r="K322" s="171" t="s">
        <v>6531</v>
      </c>
      <c r="L322" s="148">
        <v>60784</v>
      </c>
      <c r="M322" s="399">
        <v>44315</v>
      </c>
      <c r="N322" s="148">
        <v>123605</v>
      </c>
      <c r="O322" s="113" t="s">
        <v>1128</v>
      </c>
      <c r="P322" s="14" t="s">
        <v>4434</v>
      </c>
      <c r="Q322" s="426">
        <v>1460286800</v>
      </c>
      <c r="R322" s="426"/>
      <c r="S322" s="438"/>
      <c r="T322" s="14"/>
      <c r="U322" s="162"/>
      <c r="V322" s="14"/>
      <c r="W322" s="14"/>
      <c r="X322" s="14"/>
    </row>
    <row r="323" spans="1:24" ht="51" customHeight="1">
      <c r="A323" s="45">
        <v>307</v>
      </c>
      <c r="B323" s="15">
        <v>44302</v>
      </c>
      <c r="C323" s="14" t="s">
        <v>9</v>
      </c>
      <c r="D323" s="14" t="s">
        <v>23</v>
      </c>
      <c r="E323" s="189" t="s">
        <v>461</v>
      </c>
      <c r="F323" s="131">
        <f t="shared" si="5"/>
        <v>44316</v>
      </c>
      <c r="G323" s="131"/>
      <c r="H323" s="262" t="s">
        <v>6990</v>
      </c>
      <c r="I323" s="171" t="s">
        <v>6521</v>
      </c>
      <c r="J323" s="171" t="s">
        <v>417</v>
      </c>
      <c r="K323" s="171" t="s">
        <v>6531</v>
      </c>
      <c r="L323" s="178" t="s">
        <v>354</v>
      </c>
      <c r="M323" s="118">
        <v>44315</v>
      </c>
      <c r="N323" s="118" t="s">
        <v>7322</v>
      </c>
      <c r="O323" s="192" t="s">
        <v>23</v>
      </c>
      <c r="P323" s="71" t="s">
        <v>4915</v>
      </c>
      <c r="Q323" s="426">
        <v>1306235052</v>
      </c>
      <c r="R323" s="407"/>
      <c r="S323" s="426"/>
      <c r="T323" s="14"/>
      <c r="U323" s="162"/>
      <c r="V323" s="14"/>
      <c r="W323" s="14"/>
      <c r="X323" s="14"/>
    </row>
    <row r="324" spans="1:24" ht="38.25" customHeight="1">
      <c r="A324" s="14">
        <v>308</v>
      </c>
      <c r="B324" s="15">
        <v>44302</v>
      </c>
      <c r="C324" s="14" t="s">
        <v>9</v>
      </c>
      <c r="D324" s="14" t="s">
        <v>27</v>
      </c>
      <c r="E324" s="189" t="s">
        <v>1415</v>
      </c>
      <c r="F324" s="131">
        <f t="shared" si="5"/>
        <v>44316</v>
      </c>
      <c r="G324" s="131"/>
      <c r="H324" s="262" t="s">
        <v>7323</v>
      </c>
      <c r="I324" s="171" t="s">
        <v>6512</v>
      </c>
      <c r="J324" s="171" t="s">
        <v>1182</v>
      </c>
      <c r="K324" s="171" t="s">
        <v>1183</v>
      </c>
      <c r="L324" s="148">
        <v>57497</v>
      </c>
      <c r="M324" s="15">
        <v>44312</v>
      </c>
      <c r="N324" s="351" t="s">
        <v>7324</v>
      </c>
      <c r="O324" s="113" t="s">
        <v>27</v>
      </c>
      <c r="P324" s="14" t="s">
        <v>4536</v>
      </c>
      <c r="Q324" s="426">
        <v>147000000</v>
      </c>
      <c r="R324" s="426"/>
      <c r="S324" s="426"/>
      <c r="T324" s="14"/>
      <c r="U324" s="162"/>
      <c r="V324" s="14"/>
      <c r="W324" s="14"/>
      <c r="X324" s="14"/>
    </row>
    <row r="325" spans="1:24" ht="38.25" customHeight="1">
      <c r="A325" s="45">
        <v>309</v>
      </c>
      <c r="B325" s="15">
        <v>44302</v>
      </c>
      <c r="C325" s="14" t="s">
        <v>9</v>
      </c>
      <c r="D325" s="14" t="s">
        <v>27</v>
      </c>
      <c r="E325" s="189" t="s">
        <v>1415</v>
      </c>
      <c r="F325" s="131">
        <f t="shared" si="5"/>
        <v>44316</v>
      </c>
      <c r="G325" s="131"/>
      <c r="H325" s="262" t="s">
        <v>7325</v>
      </c>
      <c r="I325" s="171" t="s">
        <v>6512</v>
      </c>
      <c r="J325" s="171" t="s">
        <v>1182</v>
      </c>
      <c r="K325" s="171" t="s">
        <v>1183</v>
      </c>
      <c r="L325" s="148">
        <v>57497</v>
      </c>
      <c r="M325" s="15">
        <v>44312</v>
      </c>
      <c r="N325" s="351" t="s">
        <v>7324</v>
      </c>
      <c r="O325" s="113" t="s">
        <v>27</v>
      </c>
      <c r="P325" s="14" t="s">
        <v>4536</v>
      </c>
      <c r="Q325" s="426">
        <v>272000000</v>
      </c>
      <c r="R325" s="426"/>
      <c r="S325" s="426"/>
      <c r="T325" s="14"/>
      <c r="U325" s="162"/>
      <c r="V325" s="14"/>
      <c r="W325" s="14"/>
      <c r="X325" s="14"/>
    </row>
    <row r="326" spans="1:24" ht="38.25" customHeight="1">
      <c r="A326" s="14">
        <v>310</v>
      </c>
      <c r="B326" s="15">
        <v>44302</v>
      </c>
      <c r="C326" s="14" t="s">
        <v>9</v>
      </c>
      <c r="D326" s="14" t="s">
        <v>27</v>
      </c>
      <c r="E326" s="189" t="s">
        <v>1415</v>
      </c>
      <c r="F326" s="131">
        <f t="shared" si="5"/>
        <v>44316</v>
      </c>
      <c r="G326" s="131"/>
      <c r="H326" s="262" t="s">
        <v>7326</v>
      </c>
      <c r="I326" s="171" t="s">
        <v>6512</v>
      </c>
      <c r="J326" s="171" t="s">
        <v>1182</v>
      </c>
      <c r="K326" s="171" t="s">
        <v>1183</v>
      </c>
      <c r="L326" s="148">
        <v>57497</v>
      </c>
      <c r="M326" s="15">
        <v>44312</v>
      </c>
      <c r="N326" s="351" t="s">
        <v>7324</v>
      </c>
      <c r="O326" s="113" t="s">
        <v>27</v>
      </c>
      <c r="P326" s="14" t="s">
        <v>4536</v>
      </c>
      <c r="Q326" s="426">
        <v>355000000</v>
      </c>
      <c r="R326" s="426"/>
      <c r="S326" s="426"/>
      <c r="T326" s="14"/>
      <c r="U326" s="162"/>
      <c r="V326" s="14"/>
      <c r="W326" s="14"/>
      <c r="X326" s="14"/>
    </row>
    <row r="327" spans="1:24" ht="38.25" customHeight="1">
      <c r="A327" s="45">
        <v>311</v>
      </c>
      <c r="B327" s="15">
        <v>44302</v>
      </c>
      <c r="C327" s="14" t="s">
        <v>9</v>
      </c>
      <c r="D327" s="14" t="s">
        <v>27</v>
      </c>
      <c r="E327" s="189" t="s">
        <v>1415</v>
      </c>
      <c r="F327" s="131">
        <f t="shared" si="5"/>
        <v>44316</v>
      </c>
      <c r="G327" s="131"/>
      <c r="H327" s="262" t="s">
        <v>7327</v>
      </c>
      <c r="I327" s="171" t="s">
        <v>6512</v>
      </c>
      <c r="J327" s="171" t="s">
        <v>1182</v>
      </c>
      <c r="K327" s="171" t="s">
        <v>1183</v>
      </c>
      <c r="L327" s="148">
        <v>57497</v>
      </c>
      <c r="M327" s="15">
        <v>44312</v>
      </c>
      <c r="N327" s="351" t="s">
        <v>7324</v>
      </c>
      <c r="O327" s="113" t="s">
        <v>27</v>
      </c>
      <c r="P327" s="14" t="s">
        <v>4536</v>
      </c>
      <c r="Q327" s="426">
        <v>280000000</v>
      </c>
      <c r="R327" s="426"/>
      <c r="S327" s="426"/>
      <c r="T327" s="14"/>
      <c r="U327" s="162"/>
      <c r="V327" s="14"/>
      <c r="W327" s="14"/>
      <c r="X327" s="14"/>
    </row>
    <row r="328" spans="1:24" ht="38.25" customHeight="1">
      <c r="A328" s="14">
        <v>312</v>
      </c>
      <c r="B328" s="15">
        <v>44302</v>
      </c>
      <c r="C328" s="14" t="s">
        <v>9</v>
      </c>
      <c r="D328" s="14" t="s">
        <v>27</v>
      </c>
      <c r="E328" s="189" t="s">
        <v>1415</v>
      </c>
      <c r="F328" s="131">
        <f t="shared" si="5"/>
        <v>44316</v>
      </c>
      <c r="G328" s="131"/>
      <c r="H328" s="262" t="s">
        <v>7328</v>
      </c>
      <c r="I328" s="171" t="s">
        <v>6512</v>
      </c>
      <c r="J328" s="171" t="s">
        <v>1182</v>
      </c>
      <c r="K328" s="171" t="s">
        <v>1183</v>
      </c>
      <c r="L328" s="148">
        <v>57497</v>
      </c>
      <c r="M328" s="15">
        <v>44312</v>
      </c>
      <c r="N328" s="351" t="s">
        <v>7324</v>
      </c>
      <c r="O328" s="113" t="s">
        <v>27</v>
      </c>
      <c r="P328" s="14" t="s">
        <v>4536</v>
      </c>
      <c r="Q328" s="426">
        <v>200000000</v>
      </c>
      <c r="R328" s="426"/>
      <c r="S328" s="426"/>
      <c r="T328" s="14"/>
      <c r="U328" s="162"/>
      <c r="V328" s="14"/>
      <c r="W328" s="14"/>
      <c r="X328" s="14"/>
    </row>
    <row r="329" spans="1:24" ht="51" customHeight="1">
      <c r="A329" s="45">
        <v>313</v>
      </c>
      <c r="B329" s="15">
        <v>44302</v>
      </c>
      <c r="C329" s="14" t="s">
        <v>9</v>
      </c>
      <c r="D329" s="14" t="s">
        <v>27</v>
      </c>
      <c r="E329" s="189" t="s">
        <v>1415</v>
      </c>
      <c r="F329" s="131">
        <f t="shared" si="5"/>
        <v>44316</v>
      </c>
      <c r="G329" s="131"/>
      <c r="H329" s="262" t="s">
        <v>7329</v>
      </c>
      <c r="I329" s="171" t="s">
        <v>6512</v>
      </c>
      <c r="J329" s="171" t="s">
        <v>1182</v>
      </c>
      <c r="K329" s="171" t="s">
        <v>1183</v>
      </c>
      <c r="L329" s="148">
        <v>57497</v>
      </c>
      <c r="M329" s="15">
        <v>44312</v>
      </c>
      <c r="N329" s="351" t="s">
        <v>7324</v>
      </c>
      <c r="O329" s="113" t="s">
        <v>27</v>
      </c>
      <c r="P329" s="14" t="s">
        <v>4536</v>
      </c>
      <c r="Q329" s="426">
        <v>360000000</v>
      </c>
      <c r="R329" s="426"/>
      <c r="S329" s="426"/>
      <c r="T329" s="14"/>
      <c r="U329" s="162"/>
      <c r="V329" s="14"/>
      <c r="W329" s="14"/>
      <c r="X329" s="14"/>
    </row>
    <row r="330" spans="1:24" ht="25.5" customHeight="1">
      <c r="A330" s="14">
        <v>314</v>
      </c>
      <c r="B330" s="15">
        <v>44302</v>
      </c>
      <c r="C330" s="14" t="s">
        <v>9</v>
      </c>
      <c r="D330" s="14" t="s">
        <v>15</v>
      </c>
      <c r="E330" s="14" t="s">
        <v>7330</v>
      </c>
      <c r="F330" s="131">
        <f t="shared" si="5"/>
        <v>44316</v>
      </c>
      <c r="G330" s="131"/>
      <c r="H330" s="262" t="s">
        <v>7331</v>
      </c>
      <c r="I330" s="171" t="s">
        <v>6513</v>
      </c>
      <c r="J330" s="171" t="s">
        <v>7284</v>
      </c>
      <c r="K330" s="171" t="s">
        <v>1087</v>
      </c>
      <c r="L330" s="98" t="s">
        <v>7332</v>
      </c>
      <c r="M330" s="15">
        <v>44315</v>
      </c>
      <c r="N330" s="17" t="s">
        <v>7333</v>
      </c>
      <c r="O330" s="113" t="s">
        <v>15</v>
      </c>
      <c r="P330" s="98" t="s">
        <v>5581</v>
      </c>
      <c r="Q330" s="426">
        <v>50000000</v>
      </c>
      <c r="R330" s="426" t="s">
        <v>6595</v>
      </c>
      <c r="S330" s="426"/>
      <c r="T330" s="14"/>
      <c r="U330" s="162"/>
      <c r="V330" s="14"/>
      <c r="W330" s="14"/>
      <c r="X330" s="14"/>
    </row>
    <row r="331" spans="1:24" ht="51" customHeight="1">
      <c r="A331" s="45">
        <v>315</v>
      </c>
      <c r="B331" s="15">
        <v>44302</v>
      </c>
      <c r="C331" s="14" t="s">
        <v>9</v>
      </c>
      <c r="D331" s="14" t="s">
        <v>1125</v>
      </c>
      <c r="E331" s="189" t="s">
        <v>7334</v>
      </c>
      <c r="F331" s="131">
        <f t="shared" si="5"/>
        <v>44316</v>
      </c>
      <c r="G331" s="131"/>
      <c r="H331" s="262" t="s">
        <v>7335</v>
      </c>
      <c r="I331" s="171" t="s">
        <v>6512</v>
      </c>
      <c r="J331" s="171" t="s">
        <v>7336</v>
      </c>
      <c r="K331" s="171" t="s">
        <v>1183</v>
      </c>
      <c r="L331" s="333" t="s">
        <v>7337</v>
      </c>
      <c r="M331" s="401">
        <v>44315</v>
      </c>
      <c r="N331" s="381">
        <v>119222</v>
      </c>
      <c r="O331" s="113" t="s">
        <v>1125</v>
      </c>
      <c r="P331" s="14" t="s">
        <v>4536</v>
      </c>
      <c r="Q331" s="426">
        <v>95400000</v>
      </c>
      <c r="R331" s="426"/>
      <c r="S331" s="426"/>
      <c r="T331" s="14" t="s">
        <v>7338</v>
      </c>
      <c r="U331" s="162">
        <v>1000000</v>
      </c>
      <c r="V331" s="14"/>
      <c r="W331" s="14" t="s">
        <v>7339</v>
      </c>
      <c r="X331" s="14"/>
    </row>
    <row r="332" spans="1:24" ht="25.5" customHeight="1">
      <c r="A332" s="14">
        <v>316</v>
      </c>
      <c r="B332" s="15">
        <v>44302</v>
      </c>
      <c r="C332" s="14" t="s">
        <v>9</v>
      </c>
      <c r="D332" s="14" t="s">
        <v>1125</v>
      </c>
      <c r="E332" s="189" t="s">
        <v>509</v>
      </c>
      <c r="F332" s="131">
        <f t="shared" ref="F332:F395" si="6">B332+14</f>
        <v>44316</v>
      </c>
      <c r="G332" s="131"/>
      <c r="H332" s="262" t="s">
        <v>2398</v>
      </c>
      <c r="I332" s="171" t="s">
        <v>6513</v>
      </c>
      <c r="J332" s="171" t="s">
        <v>126</v>
      </c>
      <c r="K332" s="171" t="s">
        <v>122</v>
      </c>
      <c r="L332" s="333" t="s">
        <v>1781</v>
      </c>
      <c r="M332" s="401">
        <v>44316</v>
      </c>
      <c r="N332" s="381">
        <v>146980</v>
      </c>
      <c r="O332" s="113" t="s">
        <v>1125</v>
      </c>
      <c r="P332" s="14" t="s">
        <v>4434</v>
      </c>
      <c r="Q332" s="426">
        <v>1107302663</v>
      </c>
      <c r="R332" s="426"/>
      <c r="S332" s="426" t="s">
        <v>14</v>
      </c>
      <c r="T332" s="14"/>
      <c r="U332" s="188"/>
      <c r="W332" s="14"/>
      <c r="X332" s="14"/>
    </row>
    <row r="333" spans="1:24" ht="38.25" customHeight="1">
      <c r="A333" s="45">
        <v>317</v>
      </c>
      <c r="B333" s="15">
        <v>44305</v>
      </c>
      <c r="C333" s="14" t="s">
        <v>9</v>
      </c>
      <c r="D333" s="14" t="s">
        <v>15</v>
      </c>
      <c r="E333" s="14" t="s">
        <v>499</v>
      </c>
      <c r="F333" s="131">
        <f t="shared" si="6"/>
        <v>44319</v>
      </c>
      <c r="G333" s="131"/>
      <c r="H333" s="262" t="s">
        <v>7340</v>
      </c>
      <c r="I333" s="171" t="s">
        <v>6513</v>
      </c>
      <c r="J333" s="171" t="s">
        <v>6849</v>
      </c>
      <c r="K333" s="171" t="s">
        <v>6599</v>
      </c>
      <c r="L333" s="98" t="s">
        <v>7341</v>
      </c>
      <c r="M333" s="118">
        <v>44315</v>
      </c>
      <c r="N333" s="98" t="s">
        <v>7342</v>
      </c>
      <c r="O333" s="113" t="s">
        <v>15</v>
      </c>
      <c r="P333" s="14" t="s">
        <v>5212</v>
      </c>
      <c r="Q333" s="426">
        <v>65000000</v>
      </c>
      <c r="R333" s="426" t="s">
        <v>6595</v>
      </c>
      <c r="S333" s="426"/>
      <c r="T333" s="14"/>
      <c r="U333" s="162"/>
      <c r="V333" s="14"/>
      <c r="W333" s="14"/>
      <c r="X333" s="14"/>
    </row>
    <row r="334" spans="1:24" ht="38.25" customHeight="1">
      <c r="A334" s="14">
        <v>318</v>
      </c>
      <c r="B334" s="15">
        <v>44305</v>
      </c>
      <c r="C334" s="14" t="s">
        <v>9</v>
      </c>
      <c r="D334" s="14" t="s">
        <v>27</v>
      </c>
      <c r="E334" s="192" t="s">
        <v>7343</v>
      </c>
      <c r="F334" s="131">
        <f t="shared" si="6"/>
        <v>44319</v>
      </c>
      <c r="G334" s="131"/>
      <c r="H334" s="262" t="s">
        <v>7344</v>
      </c>
      <c r="I334" s="171" t="s">
        <v>6513</v>
      </c>
      <c r="J334" s="171" t="s">
        <v>6916</v>
      </c>
      <c r="K334" s="171" t="s">
        <v>1087</v>
      </c>
      <c r="L334" s="148">
        <v>57862</v>
      </c>
      <c r="M334" s="15">
        <v>44315</v>
      </c>
      <c r="N334" s="148">
        <v>121048</v>
      </c>
      <c r="O334" s="113" t="s">
        <v>27</v>
      </c>
      <c r="P334" s="14" t="s">
        <v>4434</v>
      </c>
      <c r="Q334" s="426">
        <v>41500000</v>
      </c>
      <c r="R334" s="426"/>
      <c r="S334" s="426" t="s">
        <v>6737</v>
      </c>
      <c r="T334" s="14"/>
      <c r="U334" s="162"/>
      <c r="V334" s="14"/>
      <c r="W334" s="14"/>
      <c r="X334" s="14"/>
    </row>
    <row r="335" spans="1:24" ht="38.25" customHeight="1">
      <c r="A335" s="45">
        <v>319</v>
      </c>
      <c r="B335" s="15">
        <v>44305</v>
      </c>
      <c r="C335" s="14" t="s">
        <v>9</v>
      </c>
      <c r="D335" s="14" t="s">
        <v>27</v>
      </c>
      <c r="E335" s="192" t="s">
        <v>7343</v>
      </c>
      <c r="F335" s="131">
        <f t="shared" si="6"/>
        <v>44319</v>
      </c>
      <c r="G335" s="131"/>
      <c r="H335" s="262" t="s">
        <v>7345</v>
      </c>
      <c r="I335" s="171" t="s">
        <v>6513</v>
      </c>
      <c r="J335" s="171" t="s">
        <v>6916</v>
      </c>
      <c r="K335" s="171" t="s">
        <v>1087</v>
      </c>
      <c r="L335" s="148">
        <v>57862</v>
      </c>
      <c r="M335" s="118">
        <v>44315</v>
      </c>
      <c r="N335" s="148">
        <v>121048</v>
      </c>
      <c r="O335" s="113" t="s">
        <v>27</v>
      </c>
      <c r="P335" s="14" t="s">
        <v>4434</v>
      </c>
      <c r="Q335" s="426">
        <v>65000000</v>
      </c>
      <c r="R335" s="426"/>
      <c r="S335" s="426" t="s">
        <v>6529</v>
      </c>
      <c r="T335" s="14"/>
      <c r="U335" s="162"/>
      <c r="V335" s="14"/>
      <c r="W335" s="14"/>
      <c r="X335" s="14"/>
    </row>
    <row r="336" spans="1:24" ht="25.5" customHeight="1">
      <c r="A336" s="14">
        <v>320</v>
      </c>
      <c r="B336" s="15">
        <v>44305</v>
      </c>
      <c r="C336" s="14" t="s">
        <v>9</v>
      </c>
      <c r="D336" s="14" t="s">
        <v>10</v>
      </c>
      <c r="E336" s="189" t="s">
        <v>7066</v>
      </c>
      <c r="F336" s="131">
        <f t="shared" si="6"/>
        <v>44319</v>
      </c>
      <c r="G336" s="131"/>
      <c r="H336" s="262" t="s">
        <v>7067</v>
      </c>
      <c r="I336" s="171" t="s">
        <v>6518</v>
      </c>
      <c r="J336" s="537" t="s">
        <v>167</v>
      </c>
      <c r="K336" s="171" t="s">
        <v>122</v>
      </c>
      <c r="L336" s="178"/>
      <c r="M336" s="15">
        <v>44306</v>
      </c>
      <c r="N336" s="98" t="s">
        <v>4707</v>
      </c>
      <c r="O336" s="113" t="s">
        <v>10</v>
      </c>
      <c r="P336" s="14"/>
      <c r="Q336" s="426"/>
      <c r="R336" s="426"/>
      <c r="S336" s="426"/>
      <c r="T336" s="14"/>
      <c r="U336" s="162"/>
      <c r="V336" s="14"/>
      <c r="W336" s="14"/>
      <c r="X336" s="14"/>
    </row>
    <row r="337" spans="1:24" ht="25.5" customHeight="1">
      <c r="A337" s="45">
        <v>321</v>
      </c>
      <c r="B337" s="15">
        <v>44305</v>
      </c>
      <c r="C337" s="14" t="s">
        <v>9</v>
      </c>
      <c r="D337" s="14" t="s">
        <v>5</v>
      </c>
      <c r="E337" s="14" t="s">
        <v>4169</v>
      </c>
      <c r="F337" s="131">
        <f t="shared" si="6"/>
        <v>44319</v>
      </c>
      <c r="G337" s="131"/>
      <c r="H337" s="262" t="s">
        <v>7346</v>
      </c>
      <c r="I337" s="171" t="s">
        <v>6513</v>
      </c>
      <c r="J337" s="171" t="s">
        <v>7284</v>
      </c>
      <c r="K337" s="171" t="s">
        <v>1087</v>
      </c>
      <c r="L337" s="148">
        <v>58958</v>
      </c>
      <c r="M337" s="399">
        <v>44315</v>
      </c>
      <c r="N337" s="351" t="s">
        <v>1854</v>
      </c>
      <c r="O337" s="113" t="s">
        <v>5</v>
      </c>
      <c r="P337" s="14" t="s">
        <v>4434</v>
      </c>
      <c r="Q337" s="426">
        <v>91803800</v>
      </c>
      <c r="R337" s="426"/>
      <c r="S337" s="445" t="s">
        <v>19</v>
      </c>
      <c r="T337" s="14"/>
      <c r="U337" s="162"/>
      <c r="V337" s="14"/>
      <c r="W337" s="14"/>
      <c r="X337" s="14"/>
    </row>
    <row r="338" spans="1:24" ht="25.5" customHeight="1">
      <c r="A338" s="14">
        <v>322</v>
      </c>
      <c r="B338" s="15">
        <v>44305</v>
      </c>
      <c r="C338" s="14" t="s">
        <v>9</v>
      </c>
      <c r="D338" s="14" t="s">
        <v>1128</v>
      </c>
      <c r="E338" s="189" t="s">
        <v>572</v>
      </c>
      <c r="F338" s="131">
        <f t="shared" si="6"/>
        <v>44319</v>
      </c>
      <c r="G338" s="131"/>
      <c r="H338" s="262" t="s">
        <v>7347</v>
      </c>
      <c r="I338" s="171" t="s">
        <v>6513</v>
      </c>
      <c r="J338" s="171" t="s">
        <v>126</v>
      </c>
      <c r="K338" s="171" t="s">
        <v>122</v>
      </c>
      <c r="L338" s="98" t="s">
        <v>4828</v>
      </c>
      <c r="M338" s="399">
        <v>44319</v>
      </c>
      <c r="N338" s="148">
        <v>161225</v>
      </c>
      <c r="O338" s="113" t="s">
        <v>1128</v>
      </c>
      <c r="P338" s="14" t="s">
        <v>5581</v>
      </c>
      <c r="Q338" s="426">
        <v>999832440</v>
      </c>
      <c r="R338" s="541" t="s">
        <v>14</v>
      </c>
      <c r="S338" s="30"/>
      <c r="T338" s="49"/>
      <c r="U338" s="162"/>
      <c r="V338" s="14"/>
      <c r="W338" s="14"/>
      <c r="X338" s="14"/>
    </row>
    <row r="339" spans="1:24" ht="25.5" customHeight="1">
      <c r="A339" s="45">
        <v>323</v>
      </c>
      <c r="B339" s="15">
        <v>44305</v>
      </c>
      <c r="C339" s="14" t="s">
        <v>9</v>
      </c>
      <c r="D339" s="14" t="s">
        <v>15</v>
      </c>
      <c r="E339" s="14" t="s">
        <v>2887</v>
      </c>
      <c r="F339" s="131">
        <f t="shared" si="6"/>
        <v>44319</v>
      </c>
      <c r="G339" s="131"/>
      <c r="H339" s="262" t="s">
        <v>7348</v>
      </c>
      <c r="I339" s="171" t="s">
        <v>6516</v>
      </c>
      <c r="J339" s="171" t="s">
        <v>364</v>
      </c>
      <c r="K339" s="171" t="s">
        <v>6703</v>
      </c>
      <c r="L339" s="98">
        <v>0</v>
      </c>
      <c r="M339" s="15">
        <v>44308</v>
      </c>
      <c r="N339" s="98" t="s">
        <v>7349</v>
      </c>
      <c r="O339" s="113" t="s">
        <v>15</v>
      </c>
      <c r="P339" s="98">
        <v>0</v>
      </c>
      <c r="Q339" s="426">
        <v>0</v>
      </c>
      <c r="R339" s="98"/>
      <c r="T339" s="14"/>
      <c r="U339" s="162"/>
      <c r="V339" s="14"/>
      <c r="W339" s="14"/>
      <c r="X339" s="14"/>
    </row>
    <row r="340" spans="1:24" ht="51" customHeight="1">
      <c r="A340" s="14">
        <v>324</v>
      </c>
      <c r="B340" s="15">
        <v>44305</v>
      </c>
      <c r="C340" s="14" t="s">
        <v>9</v>
      </c>
      <c r="D340" s="14" t="s">
        <v>15</v>
      </c>
      <c r="E340" s="14" t="s">
        <v>2887</v>
      </c>
      <c r="F340" s="131">
        <f t="shared" si="6"/>
        <v>44319</v>
      </c>
      <c r="G340" s="131"/>
      <c r="H340" s="262" t="s">
        <v>7350</v>
      </c>
      <c r="I340" s="171" t="s">
        <v>6516</v>
      </c>
      <c r="J340" s="171" t="s">
        <v>6696</v>
      </c>
      <c r="K340" s="171" t="s">
        <v>122</v>
      </c>
      <c r="L340" s="98">
        <v>0</v>
      </c>
      <c r="M340" s="118">
        <v>44308</v>
      </c>
      <c r="N340" s="98" t="s">
        <v>7351</v>
      </c>
      <c r="O340" s="113" t="s">
        <v>15</v>
      </c>
      <c r="P340" s="98">
        <v>0</v>
      </c>
      <c r="Q340" s="426">
        <v>0</v>
      </c>
      <c r="R340" s="98"/>
      <c r="T340" s="14"/>
      <c r="U340" s="162"/>
      <c r="V340" s="14"/>
      <c r="W340" s="14"/>
      <c r="X340" s="14"/>
    </row>
    <row r="341" spans="1:24" ht="38.25" customHeight="1">
      <c r="A341" s="45">
        <v>325</v>
      </c>
      <c r="B341" s="15">
        <v>44305</v>
      </c>
      <c r="C341" s="14" t="s">
        <v>9</v>
      </c>
      <c r="D341" s="14" t="s">
        <v>5</v>
      </c>
      <c r="E341" s="14" t="s">
        <v>444</v>
      </c>
      <c r="F341" s="131">
        <f t="shared" si="6"/>
        <v>44319</v>
      </c>
      <c r="G341" s="131"/>
      <c r="H341" s="262" t="s">
        <v>7352</v>
      </c>
      <c r="I341" s="171" t="s">
        <v>6514</v>
      </c>
      <c r="J341" s="171" t="s">
        <v>6727</v>
      </c>
      <c r="K341" s="171" t="s">
        <v>1220</v>
      </c>
      <c r="L341" s="98" t="s">
        <v>7353</v>
      </c>
      <c r="M341" s="118">
        <v>44319</v>
      </c>
      <c r="N341" s="98" t="s">
        <v>7354</v>
      </c>
      <c r="O341" s="113" t="s">
        <v>5</v>
      </c>
      <c r="P341" s="17" t="s">
        <v>4536</v>
      </c>
      <c r="Q341" s="426">
        <v>76950000</v>
      </c>
      <c r="R341" s="438" t="s">
        <v>19</v>
      </c>
      <c r="T341" s="14"/>
      <c r="U341" s="162"/>
      <c r="V341" s="14"/>
      <c r="W341" s="14"/>
      <c r="X341" s="14"/>
    </row>
    <row r="342" spans="1:24" ht="38.25" customHeight="1">
      <c r="A342" s="14">
        <v>326</v>
      </c>
      <c r="B342" s="15">
        <v>44306</v>
      </c>
      <c r="C342" s="14" t="s">
        <v>9</v>
      </c>
      <c r="D342" s="14" t="s">
        <v>10</v>
      </c>
      <c r="E342" s="14" t="s">
        <v>247</v>
      </c>
      <c r="F342" s="131">
        <f t="shared" si="6"/>
        <v>44320</v>
      </c>
      <c r="G342" s="131"/>
      <c r="H342" s="262" t="s">
        <v>7355</v>
      </c>
      <c r="I342" s="171" t="s">
        <v>6513</v>
      </c>
      <c r="J342" s="171" t="s">
        <v>6901</v>
      </c>
      <c r="K342" s="171" t="s">
        <v>1243</v>
      </c>
      <c r="L342" s="148">
        <v>59323</v>
      </c>
      <c r="M342" s="15">
        <v>44313</v>
      </c>
      <c r="N342" s="148">
        <v>100595</v>
      </c>
      <c r="O342" s="113" t="s">
        <v>10</v>
      </c>
      <c r="P342" s="14" t="s">
        <v>4536</v>
      </c>
      <c r="Q342" s="426">
        <v>115000000</v>
      </c>
      <c r="R342" s="540"/>
      <c r="S342" s="30"/>
      <c r="T342" s="49"/>
      <c r="U342" s="162"/>
      <c r="V342" s="14"/>
      <c r="W342" s="14"/>
      <c r="X342" s="14"/>
    </row>
    <row r="343" spans="1:24" ht="25.5" customHeight="1">
      <c r="A343" s="45">
        <v>327</v>
      </c>
      <c r="B343" s="15">
        <v>44306</v>
      </c>
      <c r="C343" s="14" t="s">
        <v>9</v>
      </c>
      <c r="D343" s="14" t="s">
        <v>1125</v>
      </c>
      <c r="E343" s="14" t="s">
        <v>7356</v>
      </c>
      <c r="F343" s="131">
        <f t="shared" si="6"/>
        <v>44320</v>
      </c>
      <c r="G343" s="131"/>
      <c r="H343" s="262" t="s">
        <v>7357</v>
      </c>
      <c r="I343" s="171" t="s">
        <v>6516</v>
      </c>
      <c r="J343" s="171" t="s">
        <v>298</v>
      </c>
      <c r="K343" s="171" t="s">
        <v>1052</v>
      </c>
      <c r="L343" s="178"/>
      <c r="M343" s="15"/>
      <c r="N343" s="148"/>
      <c r="O343" s="113" t="s">
        <v>1125</v>
      </c>
      <c r="P343" s="14"/>
      <c r="Q343" s="426"/>
      <c r="R343" s="426"/>
      <c r="T343" s="14"/>
      <c r="U343" s="162"/>
      <c r="V343" s="14"/>
      <c r="W343" s="14"/>
      <c r="X343" s="14"/>
    </row>
    <row r="344" spans="1:24" ht="25.5" customHeight="1">
      <c r="A344" s="14">
        <v>328</v>
      </c>
      <c r="B344" s="15">
        <v>44306</v>
      </c>
      <c r="C344" s="14" t="s">
        <v>9</v>
      </c>
      <c r="D344" s="14" t="s">
        <v>5</v>
      </c>
      <c r="E344" s="361" t="s">
        <v>401</v>
      </c>
      <c r="F344" s="131">
        <f t="shared" si="6"/>
        <v>44320</v>
      </c>
      <c r="G344" s="131"/>
      <c r="H344" s="262" t="s">
        <v>7358</v>
      </c>
      <c r="I344" s="171" t="s">
        <v>6513</v>
      </c>
      <c r="J344" s="171" t="s">
        <v>6822</v>
      </c>
      <c r="K344" s="171" t="s">
        <v>1220</v>
      </c>
      <c r="L344" s="148">
        <v>64437</v>
      </c>
      <c r="M344" s="15">
        <v>44315</v>
      </c>
      <c r="N344" s="148">
        <v>120683</v>
      </c>
      <c r="O344" s="113" t="s">
        <v>5</v>
      </c>
      <c r="P344" s="14" t="s">
        <v>4536</v>
      </c>
      <c r="Q344" s="426">
        <v>50000000</v>
      </c>
      <c r="R344" s="426" t="s">
        <v>14</v>
      </c>
      <c r="T344" s="14"/>
      <c r="U344" s="162"/>
      <c r="V344" s="14"/>
      <c r="W344" s="14"/>
      <c r="X344" s="14"/>
    </row>
    <row r="345" spans="1:24" ht="25.5" customHeight="1">
      <c r="A345" s="45">
        <v>329</v>
      </c>
      <c r="B345" s="15">
        <v>44306</v>
      </c>
      <c r="C345" s="14" t="s">
        <v>9</v>
      </c>
      <c r="D345" s="14" t="s">
        <v>10</v>
      </c>
      <c r="E345" s="192" t="s">
        <v>507</v>
      </c>
      <c r="F345" s="131">
        <f t="shared" si="6"/>
        <v>44320</v>
      </c>
      <c r="G345" s="131"/>
      <c r="H345" s="262" t="s">
        <v>392</v>
      </c>
      <c r="I345" s="171" t="s">
        <v>6518</v>
      </c>
      <c r="J345" s="171" t="s">
        <v>7161</v>
      </c>
      <c r="K345" s="171" t="s">
        <v>1220</v>
      </c>
      <c r="L345" s="178"/>
      <c r="M345" s="15">
        <v>44312</v>
      </c>
      <c r="N345" s="351" t="s">
        <v>7359</v>
      </c>
      <c r="O345" s="113" t="s">
        <v>10</v>
      </c>
      <c r="P345" s="14"/>
      <c r="Q345" s="426"/>
      <c r="R345" s="540"/>
      <c r="S345" s="30"/>
      <c r="T345" s="49"/>
      <c r="U345" s="162"/>
      <c r="V345" s="14"/>
      <c r="W345" s="14"/>
      <c r="X345" s="14"/>
    </row>
    <row r="346" spans="1:24" ht="25.5" customHeight="1">
      <c r="A346" s="14">
        <v>330</v>
      </c>
      <c r="B346" s="15">
        <v>44306</v>
      </c>
      <c r="C346" s="14" t="s">
        <v>9</v>
      </c>
      <c r="D346" s="14" t="s">
        <v>1125</v>
      </c>
      <c r="E346" s="192" t="s">
        <v>507</v>
      </c>
      <c r="F346" s="131">
        <f t="shared" si="6"/>
        <v>44320</v>
      </c>
      <c r="G346" s="131"/>
      <c r="H346" s="262" t="s">
        <v>7360</v>
      </c>
      <c r="I346" s="171" t="s">
        <v>6518</v>
      </c>
      <c r="J346" s="171" t="s">
        <v>6967</v>
      </c>
      <c r="K346" s="171" t="s">
        <v>1220</v>
      </c>
      <c r="L346" s="185"/>
      <c r="M346" s="391">
        <v>44312</v>
      </c>
      <c r="N346" s="333" t="s">
        <v>1803</v>
      </c>
      <c r="O346" s="113" t="s">
        <v>1125</v>
      </c>
      <c r="P346" s="14"/>
      <c r="Q346" s="426"/>
      <c r="R346" s="426"/>
      <c r="T346" s="14"/>
      <c r="U346" s="162"/>
      <c r="V346" s="14"/>
      <c r="W346" s="14"/>
      <c r="X346" s="14"/>
    </row>
    <row r="347" spans="1:24" ht="51" customHeight="1">
      <c r="A347" s="45">
        <v>331</v>
      </c>
      <c r="B347" s="15">
        <v>44306</v>
      </c>
      <c r="C347" s="14" t="s">
        <v>9</v>
      </c>
      <c r="D347" s="14" t="s">
        <v>10</v>
      </c>
      <c r="E347" s="192" t="s">
        <v>7361</v>
      </c>
      <c r="F347" s="131">
        <f t="shared" si="6"/>
        <v>44320</v>
      </c>
      <c r="G347" s="131"/>
      <c r="H347" s="262" t="s">
        <v>7362</v>
      </c>
      <c r="I347" s="171" t="s">
        <v>6521</v>
      </c>
      <c r="J347" s="171" t="s">
        <v>4763</v>
      </c>
      <c r="K347" s="171" t="s">
        <v>6703</v>
      </c>
      <c r="L347" s="178"/>
      <c r="M347" s="15">
        <v>44312</v>
      </c>
      <c r="N347" s="98" t="s">
        <v>7363</v>
      </c>
      <c r="O347" s="113" t="s">
        <v>10</v>
      </c>
      <c r="P347" s="14"/>
      <c r="Q347" s="426"/>
      <c r="R347" s="540"/>
      <c r="S347" s="30"/>
      <c r="T347" s="49"/>
      <c r="U347" s="162"/>
      <c r="V347" s="14"/>
      <c r="W347" s="14"/>
      <c r="X347" s="14"/>
    </row>
    <row r="348" spans="1:24" ht="38.25" customHeight="1">
      <c r="A348" s="14">
        <v>332</v>
      </c>
      <c r="B348" s="15">
        <v>44306</v>
      </c>
      <c r="C348" s="14" t="s">
        <v>9</v>
      </c>
      <c r="D348" s="14" t="s">
        <v>10</v>
      </c>
      <c r="E348" s="343" t="s">
        <v>7364</v>
      </c>
      <c r="F348" s="131">
        <f t="shared" si="6"/>
        <v>44320</v>
      </c>
      <c r="G348" s="131"/>
      <c r="H348" s="262" t="s">
        <v>7365</v>
      </c>
      <c r="I348" s="171" t="s">
        <v>6513</v>
      </c>
      <c r="J348" s="171" t="s">
        <v>1931</v>
      </c>
      <c r="K348" s="171" t="s">
        <v>7366</v>
      </c>
      <c r="L348" s="148">
        <v>63706</v>
      </c>
      <c r="M348" s="118">
        <v>44315</v>
      </c>
      <c r="N348" s="98" t="s">
        <v>7367</v>
      </c>
      <c r="O348" s="113" t="s">
        <v>10</v>
      </c>
      <c r="P348" s="14" t="s">
        <v>4477</v>
      </c>
      <c r="Q348" s="426">
        <v>49800000</v>
      </c>
      <c r="R348" s="541"/>
      <c r="S348" s="30"/>
      <c r="T348" s="49"/>
      <c r="U348" s="162"/>
      <c r="V348" s="14"/>
      <c r="W348" s="14"/>
      <c r="X348" s="14"/>
    </row>
    <row r="349" spans="1:24" ht="38.25" customHeight="1">
      <c r="A349" s="45">
        <v>333</v>
      </c>
      <c r="B349" s="15">
        <v>44306</v>
      </c>
      <c r="C349" s="14" t="s">
        <v>9</v>
      </c>
      <c r="D349" s="14" t="s">
        <v>1128</v>
      </c>
      <c r="E349" s="192" t="s">
        <v>7313</v>
      </c>
      <c r="F349" s="131">
        <f t="shared" si="6"/>
        <v>44320</v>
      </c>
      <c r="G349" s="131"/>
      <c r="H349" s="262" t="s">
        <v>7314</v>
      </c>
      <c r="I349" s="177" t="s">
        <v>6521</v>
      </c>
      <c r="J349" s="177" t="s">
        <v>7309</v>
      </c>
      <c r="K349" s="171" t="s">
        <v>6531</v>
      </c>
      <c r="L349" s="185"/>
      <c r="M349" s="15">
        <v>44312</v>
      </c>
      <c r="N349" s="148">
        <v>89273</v>
      </c>
      <c r="O349" s="113" t="s">
        <v>1128</v>
      </c>
      <c r="P349" s="14" t="s">
        <v>4477</v>
      </c>
      <c r="Q349" s="426">
        <v>35000000</v>
      </c>
      <c r="R349" s="540"/>
      <c r="S349" s="22"/>
      <c r="T349" s="49"/>
      <c r="U349" s="162"/>
      <c r="V349" s="14"/>
      <c r="W349" s="14"/>
      <c r="X349" s="14"/>
    </row>
    <row r="350" spans="1:24" ht="25.5" customHeight="1">
      <c r="A350" s="14">
        <v>334</v>
      </c>
      <c r="B350" s="15">
        <v>44306</v>
      </c>
      <c r="C350" s="14" t="s">
        <v>9</v>
      </c>
      <c r="D350" s="14" t="s">
        <v>27</v>
      </c>
      <c r="E350" s="192" t="s">
        <v>7368</v>
      </c>
      <c r="F350" s="131">
        <f t="shared" si="6"/>
        <v>44320</v>
      </c>
      <c r="G350" s="131"/>
      <c r="H350" s="262" t="s">
        <v>7369</v>
      </c>
      <c r="I350" s="171" t="s">
        <v>6513</v>
      </c>
      <c r="J350" s="171" t="s">
        <v>7370</v>
      </c>
      <c r="K350" s="171" t="s">
        <v>1087</v>
      </c>
      <c r="L350" s="195">
        <v>93656</v>
      </c>
      <c r="M350" s="118">
        <v>44315</v>
      </c>
      <c r="N350" s="148" t="s">
        <v>7371</v>
      </c>
      <c r="O350" s="113" t="s">
        <v>27</v>
      </c>
      <c r="P350" s="14" t="s">
        <v>4434</v>
      </c>
      <c r="Q350" s="426">
        <v>60000000</v>
      </c>
      <c r="R350" s="426"/>
      <c r="T350" s="14"/>
      <c r="U350" s="162"/>
      <c r="V350" s="14"/>
      <c r="W350" s="14"/>
      <c r="X350" s="14"/>
    </row>
    <row r="351" spans="1:24" ht="12.75" customHeight="1">
      <c r="A351" s="45">
        <v>335</v>
      </c>
      <c r="B351" s="15">
        <v>44306</v>
      </c>
      <c r="C351" s="14" t="s">
        <v>9</v>
      </c>
      <c r="D351" s="14" t="s">
        <v>1128</v>
      </c>
      <c r="E351" s="14" t="s">
        <v>7372</v>
      </c>
      <c r="F351" s="131">
        <f t="shared" si="6"/>
        <v>44320</v>
      </c>
      <c r="G351" s="131"/>
      <c r="H351" s="262" t="s">
        <v>7373</v>
      </c>
      <c r="I351" s="171" t="s">
        <v>6513</v>
      </c>
      <c r="J351" s="171" t="s">
        <v>456</v>
      </c>
      <c r="K351" s="171" t="s">
        <v>1032</v>
      </c>
      <c r="L351" s="98" t="s">
        <v>4818</v>
      </c>
      <c r="M351" s="118">
        <v>44315</v>
      </c>
      <c r="N351" s="148">
        <v>123240</v>
      </c>
      <c r="O351" s="113" t="s">
        <v>1128</v>
      </c>
      <c r="P351" s="14" t="s">
        <v>4536</v>
      </c>
      <c r="Q351" s="426">
        <v>1400000000</v>
      </c>
      <c r="R351" s="541" t="s">
        <v>14</v>
      </c>
      <c r="S351" s="30"/>
      <c r="T351" s="49"/>
      <c r="U351" s="162"/>
      <c r="V351" s="14"/>
      <c r="W351" s="14"/>
      <c r="X351" s="14"/>
    </row>
    <row r="352" spans="1:24" s="408" customFormat="1" ht="25.5" customHeight="1">
      <c r="A352" s="14">
        <v>336</v>
      </c>
      <c r="B352" s="15">
        <v>44307</v>
      </c>
      <c r="C352" s="14" t="s">
        <v>9</v>
      </c>
      <c r="D352" s="14" t="s">
        <v>1128</v>
      </c>
      <c r="E352" s="14" t="s">
        <v>7374</v>
      </c>
      <c r="F352" s="131">
        <f t="shared" si="6"/>
        <v>44321</v>
      </c>
      <c r="G352" s="131"/>
      <c r="H352" s="262" t="s">
        <v>7373</v>
      </c>
      <c r="I352" s="171" t="s">
        <v>6513</v>
      </c>
      <c r="J352" s="171" t="s">
        <v>456</v>
      </c>
      <c r="K352" s="171" t="s">
        <v>1032</v>
      </c>
      <c r="L352" s="98" t="s">
        <v>4818</v>
      </c>
      <c r="M352" s="118">
        <v>44315</v>
      </c>
      <c r="N352" s="148">
        <v>123240</v>
      </c>
      <c r="O352" s="113" t="s">
        <v>1128</v>
      </c>
      <c r="P352" s="14" t="s">
        <v>4536</v>
      </c>
      <c r="Q352" s="426">
        <v>1400000000</v>
      </c>
      <c r="R352" s="541" t="s">
        <v>14</v>
      </c>
      <c r="S352" s="567"/>
      <c r="T352" s="568"/>
      <c r="U352" s="163"/>
      <c r="V352" s="14"/>
      <c r="W352" s="14"/>
      <c r="X352" s="14"/>
    </row>
    <row r="353" spans="1:24" s="408" customFormat="1" ht="51" customHeight="1">
      <c r="A353" s="45">
        <v>337</v>
      </c>
      <c r="B353" s="15">
        <v>44307</v>
      </c>
      <c r="C353" s="14" t="s">
        <v>9</v>
      </c>
      <c r="D353" s="14" t="s">
        <v>1128</v>
      </c>
      <c r="E353" s="14" t="s">
        <v>912</v>
      </c>
      <c r="F353" s="131">
        <f t="shared" si="6"/>
        <v>44321</v>
      </c>
      <c r="G353" s="131"/>
      <c r="H353" s="262" t="s">
        <v>7375</v>
      </c>
      <c r="I353" s="171" t="s">
        <v>6516</v>
      </c>
      <c r="J353" s="171" t="s">
        <v>1931</v>
      </c>
      <c r="K353" s="171" t="s">
        <v>7366</v>
      </c>
      <c r="L353" s="148"/>
      <c r="M353" s="15">
        <v>44312</v>
      </c>
      <c r="N353" s="148">
        <v>90003</v>
      </c>
      <c r="O353" s="113" t="s">
        <v>1128</v>
      </c>
      <c r="P353" s="25" t="s">
        <v>7376</v>
      </c>
      <c r="Q353" s="426">
        <v>19470000</v>
      </c>
      <c r="R353" s="540"/>
      <c r="S353" s="582"/>
      <c r="T353" s="568"/>
      <c r="U353" s="163"/>
      <c r="V353" s="14"/>
      <c r="W353" s="14"/>
      <c r="X353" s="14"/>
    </row>
    <row r="354" spans="1:24" s="408" customFormat="1" ht="25.5" customHeight="1">
      <c r="A354" s="14">
        <v>338</v>
      </c>
      <c r="B354" s="15">
        <v>44307</v>
      </c>
      <c r="C354" s="14" t="s">
        <v>9</v>
      </c>
      <c r="D354" s="14" t="s">
        <v>10</v>
      </c>
      <c r="E354" s="361" t="s">
        <v>3633</v>
      </c>
      <c r="F354" s="131">
        <f t="shared" si="6"/>
        <v>44321</v>
      </c>
      <c r="G354" s="131"/>
      <c r="H354" s="262" t="s">
        <v>7377</v>
      </c>
      <c r="I354" s="171" t="s">
        <v>6516</v>
      </c>
      <c r="J354" s="171" t="s">
        <v>7284</v>
      </c>
      <c r="K354" s="171" t="s">
        <v>1087</v>
      </c>
      <c r="L354" s="185"/>
      <c r="M354" s="15">
        <v>44312</v>
      </c>
      <c r="N354" s="98" t="s">
        <v>7378</v>
      </c>
      <c r="O354" s="315" t="s">
        <v>10</v>
      </c>
      <c r="P354" s="30"/>
      <c r="Q354" s="433"/>
      <c r="R354" s="540"/>
      <c r="S354" s="567"/>
      <c r="T354" s="568"/>
      <c r="U354" s="163"/>
      <c r="V354" s="14"/>
      <c r="W354" s="14"/>
      <c r="X354" s="14"/>
    </row>
    <row r="355" spans="1:24" s="408" customFormat="1" ht="51" customHeight="1">
      <c r="A355" s="45">
        <v>339</v>
      </c>
      <c r="B355" s="15">
        <v>44307</v>
      </c>
      <c r="C355" s="14" t="s">
        <v>9</v>
      </c>
      <c r="D355" s="14" t="s">
        <v>5</v>
      </c>
      <c r="E355" s="14" t="s">
        <v>7379</v>
      </c>
      <c r="F355" s="131">
        <f t="shared" si="6"/>
        <v>44321</v>
      </c>
      <c r="G355" s="131"/>
      <c r="H355" s="262" t="s">
        <v>7380</v>
      </c>
      <c r="I355" s="171" t="s">
        <v>6513</v>
      </c>
      <c r="J355" s="171" t="s">
        <v>7161</v>
      </c>
      <c r="K355" s="171" t="s">
        <v>1220</v>
      </c>
      <c r="L355" s="148">
        <v>81968</v>
      </c>
      <c r="M355" s="15">
        <v>44321</v>
      </c>
      <c r="N355" s="148">
        <v>182775</v>
      </c>
      <c r="O355" s="113" t="s">
        <v>5</v>
      </c>
      <c r="P355" s="45" t="s">
        <v>4536</v>
      </c>
      <c r="Q355" s="426">
        <v>44622000</v>
      </c>
      <c r="R355" s="438" t="s">
        <v>19</v>
      </c>
      <c r="T355" s="58"/>
      <c r="U355" s="163"/>
      <c r="V355" s="14"/>
      <c r="W355" s="14"/>
      <c r="X355" s="14"/>
    </row>
    <row r="356" spans="1:24" ht="51" customHeight="1">
      <c r="A356" s="14">
        <v>340</v>
      </c>
      <c r="B356" s="15">
        <v>44307</v>
      </c>
      <c r="C356" s="14" t="s">
        <v>9</v>
      </c>
      <c r="D356" s="14" t="s">
        <v>15</v>
      </c>
      <c r="E356" s="14" t="s">
        <v>7381</v>
      </c>
      <c r="F356" s="131">
        <f t="shared" si="6"/>
        <v>44321</v>
      </c>
      <c r="G356" s="131"/>
      <c r="H356" s="262" t="s">
        <v>7382</v>
      </c>
      <c r="I356" s="171" t="s">
        <v>6516</v>
      </c>
      <c r="J356" s="171" t="s">
        <v>2856</v>
      </c>
      <c r="K356" s="171" t="s">
        <v>6531</v>
      </c>
      <c r="L356" s="98">
        <v>0</v>
      </c>
      <c r="M356" s="15">
        <v>44309</v>
      </c>
      <c r="N356" s="98" t="s">
        <v>4760</v>
      </c>
      <c r="O356" s="113" t="s">
        <v>15</v>
      </c>
      <c r="P356" s="98">
        <v>0</v>
      </c>
      <c r="Q356" s="426">
        <v>0</v>
      </c>
      <c r="R356" s="98"/>
      <c r="T356" s="14"/>
      <c r="U356" s="162"/>
      <c r="V356" s="14"/>
      <c r="W356" s="14"/>
      <c r="X356" s="14"/>
    </row>
    <row r="357" spans="1:24" ht="38.25" customHeight="1">
      <c r="A357" s="45">
        <v>341</v>
      </c>
      <c r="B357" s="15">
        <v>44307</v>
      </c>
      <c r="C357" s="14" t="s">
        <v>9</v>
      </c>
      <c r="D357" s="14" t="s">
        <v>23</v>
      </c>
      <c r="E357" s="14" t="s">
        <v>7383</v>
      </c>
      <c r="F357" s="131">
        <f t="shared" si="6"/>
        <v>44321</v>
      </c>
      <c r="G357" s="131"/>
      <c r="H357" s="262" t="s">
        <v>7384</v>
      </c>
      <c r="I357" s="171" t="s">
        <v>6516</v>
      </c>
      <c r="J357" s="171" t="s">
        <v>890</v>
      </c>
      <c r="K357" s="171" t="s">
        <v>6531</v>
      </c>
      <c r="L357" s="178" t="s">
        <v>354</v>
      </c>
      <c r="M357" s="118">
        <v>44312</v>
      </c>
      <c r="N357" s="118" t="s">
        <v>7385</v>
      </c>
      <c r="O357" s="192" t="s">
        <v>23</v>
      </c>
      <c r="P357" s="71" t="s">
        <v>4542</v>
      </c>
      <c r="Q357" s="426">
        <v>163600000</v>
      </c>
      <c r="R357" s="426"/>
      <c r="T357" s="14"/>
      <c r="U357" s="162"/>
      <c r="V357" s="14"/>
      <c r="W357" s="14"/>
      <c r="X357" s="14"/>
    </row>
    <row r="358" spans="1:24" ht="38.25" customHeight="1">
      <c r="A358" s="14">
        <v>342</v>
      </c>
      <c r="B358" s="15">
        <v>44307</v>
      </c>
      <c r="C358" s="14" t="s">
        <v>9</v>
      </c>
      <c r="D358" s="14" t="s">
        <v>5</v>
      </c>
      <c r="E358" s="14" t="s">
        <v>7379</v>
      </c>
      <c r="F358" s="131">
        <f t="shared" si="6"/>
        <v>44321</v>
      </c>
      <c r="G358" s="131"/>
      <c r="H358" s="262" t="s">
        <v>7386</v>
      </c>
      <c r="I358" s="171" t="s">
        <v>6513</v>
      </c>
      <c r="J358" s="171" t="s">
        <v>508</v>
      </c>
      <c r="K358" s="171" t="s">
        <v>1220</v>
      </c>
      <c r="L358" s="148">
        <v>81602</v>
      </c>
      <c r="M358" s="15">
        <v>44321</v>
      </c>
      <c r="N358" s="148">
        <v>183140</v>
      </c>
      <c r="O358" s="113" t="s">
        <v>5</v>
      </c>
      <c r="P358" s="14" t="s">
        <v>4536</v>
      </c>
      <c r="Q358" s="426">
        <v>432000000</v>
      </c>
      <c r="R358" s="438" t="s">
        <v>19</v>
      </c>
      <c r="T358" s="14"/>
      <c r="U358" s="162"/>
      <c r="V358" s="14"/>
      <c r="W358" s="14"/>
      <c r="X358" s="14"/>
    </row>
    <row r="359" spans="1:24" ht="89.25" customHeight="1">
      <c r="A359" s="45">
        <v>343</v>
      </c>
      <c r="B359" s="15">
        <v>44308</v>
      </c>
      <c r="C359" s="14" t="s">
        <v>9</v>
      </c>
      <c r="D359" s="14" t="s">
        <v>27</v>
      </c>
      <c r="E359" s="30" t="s">
        <v>7234</v>
      </c>
      <c r="F359" s="131">
        <f t="shared" si="6"/>
        <v>44322</v>
      </c>
      <c r="G359" s="131"/>
      <c r="H359" s="262" t="s">
        <v>7387</v>
      </c>
      <c r="I359" s="171" t="s">
        <v>6513</v>
      </c>
      <c r="J359" s="171" t="s">
        <v>7370</v>
      </c>
      <c r="K359" s="171" t="s">
        <v>1087</v>
      </c>
      <c r="L359" s="148">
        <v>89638</v>
      </c>
      <c r="M359" s="399">
        <v>44319</v>
      </c>
      <c r="N359" s="351" t="s">
        <v>7388</v>
      </c>
      <c r="O359" s="113" t="s">
        <v>27</v>
      </c>
      <c r="P359" s="14" t="s">
        <v>4434</v>
      </c>
      <c r="Q359" s="426">
        <v>110000000</v>
      </c>
      <c r="R359" s="426" t="s">
        <v>6737</v>
      </c>
      <c r="T359" s="14"/>
      <c r="U359" s="162"/>
      <c r="V359" s="14"/>
      <c r="W359" s="14"/>
      <c r="X359" s="14"/>
    </row>
    <row r="360" spans="1:24" ht="51" customHeight="1">
      <c r="A360" s="14">
        <v>344</v>
      </c>
      <c r="B360" s="15">
        <v>44308</v>
      </c>
      <c r="C360" s="14" t="s">
        <v>9</v>
      </c>
      <c r="D360" s="14" t="s">
        <v>5</v>
      </c>
      <c r="E360" s="30" t="s">
        <v>1230</v>
      </c>
      <c r="F360" s="131">
        <f t="shared" si="6"/>
        <v>44322</v>
      </c>
      <c r="G360" s="131"/>
      <c r="H360" s="262" t="s">
        <v>7389</v>
      </c>
      <c r="I360" s="171" t="s">
        <v>6514</v>
      </c>
      <c r="J360" s="171" t="s">
        <v>6822</v>
      </c>
      <c r="K360" s="171" t="s">
        <v>1220</v>
      </c>
      <c r="L360" s="387"/>
      <c r="M360" s="399">
        <v>44323</v>
      </c>
      <c r="N360" s="351" t="s">
        <v>7390</v>
      </c>
      <c r="O360" s="113" t="s">
        <v>5</v>
      </c>
      <c r="P360" s="17" t="s">
        <v>4536</v>
      </c>
      <c r="Q360" s="426">
        <v>10101936600</v>
      </c>
      <c r="R360" s="438" t="s">
        <v>19</v>
      </c>
      <c r="T360" s="14"/>
      <c r="U360" s="162"/>
      <c r="V360" s="14"/>
      <c r="W360" s="14"/>
      <c r="X360" s="14"/>
    </row>
    <row r="361" spans="1:24" ht="63.75" customHeight="1">
      <c r="A361" s="45">
        <v>345</v>
      </c>
      <c r="B361" s="15">
        <v>44308</v>
      </c>
      <c r="C361" s="14" t="s">
        <v>9</v>
      </c>
      <c r="D361" s="14" t="s">
        <v>34</v>
      </c>
      <c r="E361" s="30" t="s">
        <v>500</v>
      </c>
      <c r="F361" s="131">
        <f t="shared" si="6"/>
        <v>44322</v>
      </c>
      <c r="G361" s="131"/>
      <c r="H361" s="262" t="s">
        <v>7391</v>
      </c>
      <c r="I361" s="171" t="s">
        <v>6521</v>
      </c>
      <c r="J361" s="171" t="s">
        <v>1440</v>
      </c>
      <c r="K361" s="171" t="s">
        <v>6772</v>
      </c>
      <c r="L361" s="415" t="s">
        <v>7392</v>
      </c>
      <c r="M361" s="118">
        <v>44329</v>
      </c>
      <c r="N361" s="98" t="s">
        <v>7393</v>
      </c>
      <c r="O361" s="113" t="s">
        <v>34</v>
      </c>
      <c r="P361" s="452" t="s">
        <v>4559</v>
      </c>
      <c r="Q361" s="426">
        <v>60000000</v>
      </c>
      <c r="R361" s="426" t="s">
        <v>7005</v>
      </c>
      <c r="T361" s="14"/>
      <c r="U361" s="162"/>
      <c r="V361" s="14"/>
      <c r="W361" s="14"/>
      <c r="X361" s="14"/>
    </row>
    <row r="362" spans="1:24" ht="51" customHeight="1">
      <c r="A362" s="14">
        <v>346</v>
      </c>
      <c r="B362" s="15">
        <v>44308</v>
      </c>
      <c r="C362" s="14" t="s">
        <v>9</v>
      </c>
      <c r="D362" s="14" t="s">
        <v>5</v>
      </c>
      <c r="E362" s="30" t="s">
        <v>3928</v>
      </c>
      <c r="F362" s="131">
        <f t="shared" si="6"/>
        <v>44322</v>
      </c>
      <c r="G362" s="131"/>
      <c r="H362" s="262" t="s">
        <v>7394</v>
      </c>
      <c r="I362" s="171" t="s">
        <v>6513</v>
      </c>
      <c r="J362" s="171" t="s">
        <v>7161</v>
      </c>
      <c r="K362" s="171" t="s">
        <v>1220</v>
      </c>
      <c r="L362" s="148">
        <v>81968</v>
      </c>
      <c r="M362" s="15">
        <v>44323</v>
      </c>
      <c r="N362" s="148">
        <v>202863</v>
      </c>
      <c r="O362" s="113" t="s">
        <v>5</v>
      </c>
      <c r="P362" s="14" t="s">
        <v>4536</v>
      </c>
      <c r="Q362" s="426">
        <v>163790000</v>
      </c>
      <c r="R362" s="438" t="s">
        <v>19</v>
      </c>
      <c r="T362" s="14"/>
      <c r="U362" s="162"/>
      <c r="V362" s="14"/>
      <c r="W362" s="14"/>
      <c r="X362" s="14"/>
    </row>
    <row r="363" spans="1:24" ht="25.5" customHeight="1">
      <c r="A363" s="45">
        <v>347</v>
      </c>
      <c r="B363" s="15">
        <v>44309</v>
      </c>
      <c r="C363" s="14" t="s">
        <v>9</v>
      </c>
      <c r="D363" s="14" t="s">
        <v>15</v>
      </c>
      <c r="E363" s="14" t="s">
        <v>2887</v>
      </c>
      <c r="F363" s="131">
        <f t="shared" si="6"/>
        <v>44323</v>
      </c>
      <c r="G363" s="131"/>
      <c r="H363" s="262" t="s">
        <v>7348</v>
      </c>
      <c r="I363" s="171" t="s">
        <v>6518</v>
      </c>
      <c r="J363" s="171" t="s">
        <v>364</v>
      </c>
      <c r="K363" s="171" t="s">
        <v>6703</v>
      </c>
      <c r="L363" s="98">
        <v>0</v>
      </c>
      <c r="M363" s="118">
        <v>44314</v>
      </c>
      <c r="N363" s="98" t="s">
        <v>4836</v>
      </c>
      <c r="O363" s="113" t="s">
        <v>15</v>
      </c>
      <c r="P363" s="98">
        <v>0</v>
      </c>
      <c r="Q363" s="426">
        <v>0</v>
      </c>
      <c r="R363" s="98"/>
      <c r="T363" s="14"/>
      <c r="U363" s="162"/>
      <c r="V363" s="14"/>
      <c r="W363" s="14"/>
      <c r="X363" s="14"/>
    </row>
    <row r="364" spans="1:24" ht="38.25" customHeight="1">
      <c r="A364" s="14">
        <v>348</v>
      </c>
      <c r="B364" s="15">
        <v>44309</v>
      </c>
      <c r="C364" s="14" t="s">
        <v>9</v>
      </c>
      <c r="D364" s="14" t="s">
        <v>5</v>
      </c>
      <c r="E364" s="14" t="s">
        <v>7106</v>
      </c>
      <c r="F364" s="131">
        <f t="shared" si="6"/>
        <v>44323</v>
      </c>
      <c r="G364" s="131"/>
      <c r="H364" s="262" t="s">
        <v>7395</v>
      </c>
      <c r="I364" s="171" t="s">
        <v>6513</v>
      </c>
      <c r="J364" s="171" t="s">
        <v>508</v>
      </c>
      <c r="K364" s="171" t="s">
        <v>1220</v>
      </c>
      <c r="L364" s="148">
        <v>94751</v>
      </c>
      <c r="M364" s="15">
        <v>44323</v>
      </c>
      <c r="N364" s="148">
        <v>203229</v>
      </c>
      <c r="O364" s="113" t="s">
        <v>5</v>
      </c>
      <c r="P364" s="14" t="s">
        <v>4536</v>
      </c>
      <c r="Q364" s="426">
        <v>21000000</v>
      </c>
      <c r="R364" s="438" t="s">
        <v>19</v>
      </c>
      <c r="T364" s="14"/>
      <c r="U364" s="162"/>
      <c r="V364" s="14"/>
      <c r="W364" s="14"/>
      <c r="X364" s="14"/>
    </row>
    <row r="365" spans="1:24" ht="25.5" customHeight="1">
      <c r="A365" s="45">
        <v>349</v>
      </c>
      <c r="B365" s="15">
        <v>44309</v>
      </c>
      <c r="C365" s="14" t="s">
        <v>9</v>
      </c>
      <c r="D365" s="14" t="s">
        <v>23</v>
      </c>
      <c r="E365" s="149" t="s">
        <v>6801</v>
      </c>
      <c r="F365" s="131">
        <f t="shared" si="6"/>
        <v>44323</v>
      </c>
      <c r="G365" s="131"/>
      <c r="H365" s="262" t="s">
        <v>7396</v>
      </c>
      <c r="I365" s="171" t="s">
        <v>6521</v>
      </c>
      <c r="J365" s="171" t="s">
        <v>126</v>
      </c>
      <c r="K365" s="171" t="s">
        <v>122</v>
      </c>
      <c r="L365" s="178" t="s">
        <v>354</v>
      </c>
      <c r="M365" s="118">
        <v>44314</v>
      </c>
      <c r="N365" s="118" t="s">
        <v>4770</v>
      </c>
      <c r="O365" s="192" t="s">
        <v>23</v>
      </c>
      <c r="P365" s="25"/>
      <c r="Q365" s="426"/>
      <c r="R365" s="431"/>
      <c r="T365" s="14"/>
      <c r="U365" s="162"/>
      <c r="V365" s="14"/>
      <c r="W365" s="14"/>
      <c r="X365" s="14"/>
    </row>
    <row r="366" spans="1:24" ht="25.5" customHeight="1">
      <c r="A366" s="14">
        <v>350</v>
      </c>
      <c r="B366" s="15">
        <v>44309</v>
      </c>
      <c r="C366" s="14" t="s">
        <v>9</v>
      </c>
      <c r="D366" s="14" t="s">
        <v>10</v>
      </c>
      <c r="E366" s="149" t="s">
        <v>7397</v>
      </c>
      <c r="F366" s="131">
        <f t="shared" si="6"/>
        <v>44323</v>
      </c>
      <c r="G366" s="131"/>
      <c r="H366" s="268" t="s">
        <v>7398</v>
      </c>
      <c r="I366" s="171" t="s">
        <v>6513</v>
      </c>
      <c r="J366" s="171" t="s">
        <v>7399</v>
      </c>
      <c r="K366" s="171" t="s">
        <v>1087</v>
      </c>
      <c r="L366" s="148">
        <v>102056</v>
      </c>
      <c r="M366" s="15">
        <v>44322</v>
      </c>
      <c r="N366" s="351" t="s">
        <v>7400</v>
      </c>
      <c r="O366" s="315" t="s">
        <v>10</v>
      </c>
      <c r="P366" s="222" t="s">
        <v>4434</v>
      </c>
      <c r="Q366" s="433">
        <v>30000000</v>
      </c>
      <c r="R366" s="540"/>
      <c r="S366" s="30"/>
      <c r="T366" s="49"/>
      <c r="U366" s="162"/>
      <c r="V366" s="14"/>
      <c r="W366" s="14"/>
      <c r="X366" s="14"/>
    </row>
    <row r="367" spans="1:24" ht="25.5" customHeight="1">
      <c r="A367" s="45">
        <v>351</v>
      </c>
      <c r="B367" s="15">
        <v>44309</v>
      </c>
      <c r="C367" s="14" t="s">
        <v>9</v>
      </c>
      <c r="D367" s="315" t="s">
        <v>23</v>
      </c>
      <c r="E367" s="116" t="s">
        <v>303</v>
      </c>
      <c r="F367" s="131">
        <f t="shared" si="6"/>
        <v>44323</v>
      </c>
      <c r="G367" s="131"/>
      <c r="H367" s="268" t="s">
        <v>7401</v>
      </c>
      <c r="I367" s="171" t="s">
        <v>6513</v>
      </c>
      <c r="J367" s="171" t="s">
        <v>126</v>
      </c>
      <c r="K367" s="171" t="s">
        <v>122</v>
      </c>
      <c r="L367" s="178" t="s">
        <v>7402</v>
      </c>
      <c r="M367" s="15">
        <v>44323</v>
      </c>
      <c r="N367" s="118" t="s">
        <v>7403</v>
      </c>
      <c r="O367" s="192" t="s">
        <v>23</v>
      </c>
      <c r="P367" s="71" t="s">
        <v>4434</v>
      </c>
      <c r="Q367" s="426">
        <v>1669111962</v>
      </c>
      <c r="R367" s="431" t="s">
        <v>14</v>
      </c>
      <c r="T367" s="14"/>
      <c r="U367" s="162"/>
      <c r="V367" s="14"/>
      <c r="W367" s="14"/>
      <c r="X367" s="14"/>
    </row>
    <row r="368" spans="1:24" ht="51" customHeight="1">
      <c r="A368" s="14">
        <v>352</v>
      </c>
      <c r="B368" s="15">
        <v>44309</v>
      </c>
      <c r="C368" s="14" t="s">
        <v>9</v>
      </c>
      <c r="D368" s="315" t="s">
        <v>1125</v>
      </c>
      <c r="E368" s="116" t="s">
        <v>4261</v>
      </c>
      <c r="F368" s="131">
        <f t="shared" si="6"/>
        <v>44323</v>
      </c>
      <c r="G368" s="131"/>
      <c r="H368" s="269" t="s">
        <v>6507</v>
      </c>
      <c r="I368" s="171" t="s">
        <v>6513</v>
      </c>
      <c r="J368" s="171" t="s">
        <v>6696</v>
      </c>
      <c r="K368" s="171" t="s">
        <v>122</v>
      </c>
      <c r="L368" s="333" t="s">
        <v>7404</v>
      </c>
      <c r="M368" s="391">
        <v>44322</v>
      </c>
      <c r="N368" s="333" t="s">
        <v>7405</v>
      </c>
      <c r="O368" s="315" t="s">
        <v>1125</v>
      </c>
      <c r="P368" s="14" t="s">
        <v>4434</v>
      </c>
      <c r="Q368" s="426">
        <v>266290000</v>
      </c>
      <c r="R368" s="426"/>
      <c r="T368" s="14"/>
      <c r="U368" s="162"/>
      <c r="V368" s="14"/>
      <c r="W368" s="14"/>
      <c r="X368" s="14"/>
    </row>
    <row r="369" spans="1:24" ht="25.5" customHeight="1">
      <c r="A369" s="45">
        <v>353</v>
      </c>
      <c r="B369" s="15">
        <v>44309</v>
      </c>
      <c r="C369" s="14" t="s">
        <v>9</v>
      </c>
      <c r="D369" s="315" t="s">
        <v>27</v>
      </c>
      <c r="E369" s="279" t="s">
        <v>594</v>
      </c>
      <c r="F369" s="131">
        <f t="shared" si="6"/>
        <v>44323</v>
      </c>
      <c r="G369" s="191" t="s">
        <v>7406</v>
      </c>
      <c r="H369" s="262" t="s">
        <v>7407</v>
      </c>
      <c r="I369" s="171" t="s">
        <v>6512</v>
      </c>
      <c r="J369" s="171" t="s">
        <v>1843</v>
      </c>
      <c r="K369" s="171" t="s">
        <v>1028</v>
      </c>
      <c r="L369" s="148">
        <v>101326</v>
      </c>
      <c r="M369" s="15">
        <v>44322</v>
      </c>
      <c r="N369" s="148">
        <v>194097</v>
      </c>
      <c r="O369" s="171" t="s">
        <v>27</v>
      </c>
      <c r="P369" s="14" t="s">
        <v>6582</v>
      </c>
      <c r="Q369" s="426">
        <v>7794400000</v>
      </c>
      <c r="R369" s="426"/>
      <c r="T369" s="14"/>
      <c r="U369" s="162"/>
      <c r="V369" s="14"/>
      <c r="W369" s="14"/>
      <c r="X369" s="14"/>
    </row>
    <row r="370" spans="1:24" ht="25.5" customHeight="1">
      <c r="A370" s="14">
        <v>354</v>
      </c>
      <c r="B370" s="15">
        <v>44309</v>
      </c>
      <c r="C370" s="14" t="s">
        <v>9</v>
      </c>
      <c r="D370" s="315" t="s">
        <v>15</v>
      </c>
      <c r="E370" s="116" t="s">
        <v>7408</v>
      </c>
      <c r="F370" s="131">
        <f t="shared" si="6"/>
        <v>44323</v>
      </c>
      <c r="G370" s="131"/>
      <c r="H370" s="262" t="s">
        <v>3093</v>
      </c>
      <c r="I370" s="171" t="s">
        <v>6516</v>
      </c>
      <c r="J370" s="171" t="s">
        <v>7409</v>
      </c>
      <c r="K370" s="171" t="s">
        <v>1087</v>
      </c>
      <c r="L370" s="98">
        <v>0</v>
      </c>
      <c r="M370" s="118">
        <v>44313</v>
      </c>
      <c r="N370" s="98" t="s">
        <v>7410</v>
      </c>
      <c r="O370" s="113" t="s">
        <v>15</v>
      </c>
      <c r="P370" s="98">
        <v>0</v>
      </c>
      <c r="Q370" s="426">
        <v>0</v>
      </c>
      <c r="R370" s="98"/>
      <c r="T370" s="14"/>
      <c r="U370" s="162"/>
      <c r="V370" s="14"/>
      <c r="W370" s="14"/>
      <c r="X370" s="14"/>
    </row>
    <row r="371" spans="1:24" ht="25.5" customHeight="1">
      <c r="A371" s="45">
        <v>355</v>
      </c>
      <c r="B371" s="15">
        <v>44309</v>
      </c>
      <c r="C371" s="14" t="s">
        <v>9</v>
      </c>
      <c r="D371" s="315" t="s">
        <v>1128</v>
      </c>
      <c r="E371" s="30" t="s">
        <v>355</v>
      </c>
      <c r="F371" s="131">
        <f t="shared" si="6"/>
        <v>44323</v>
      </c>
      <c r="G371" s="131"/>
      <c r="H371" s="262" t="s">
        <v>7347</v>
      </c>
      <c r="I371" s="171" t="s">
        <v>6513</v>
      </c>
      <c r="J371" s="171" t="s">
        <v>126</v>
      </c>
      <c r="K371" s="171" t="s">
        <v>122</v>
      </c>
      <c r="L371" s="98" t="s">
        <v>4828</v>
      </c>
      <c r="M371" s="399">
        <v>44319</v>
      </c>
      <c r="N371" s="148">
        <v>161225</v>
      </c>
      <c r="O371" s="315" t="s">
        <v>1128</v>
      </c>
      <c r="P371" s="71" t="s">
        <v>4434</v>
      </c>
      <c r="Q371" s="426">
        <v>999832440</v>
      </c>
      <c r="R371" s="541" t="s">
        <v>14</v>
      </c>
      <c r="S371" s="35"/>
      <c r="T371" s="49"/>
      <c r="U371" s="162"/>
      <c r="V371" s="14"/>
      <c r="W371" s="14"/>
      <c r="X371" s="14"/>
    </row>
    <row r="372" spans="1:24" ht="25.5" customHeight="1">
      <c r="A372" s="14">
        <v>356</v>
      </c>
      <c r="B372" s="15">
        <v>44309</v>
      </c>
      <c r="C372" s="14" t="s">
        <v>9</v>
      </c>
      <c r="D372" s="315" t="s">
        <v>10</v>
      </c>
      <c r="E372" s="116" t="s">
        <v>4102</v>
      </c>
      <c r="F372" s="131">
        <f t="shared" si="6"/>
        <v>44323</v>
      </c>
      <c r="G372" s="131"/>
      <c r="H372" s="262" t="s">
        <v>7411</v>
      </c>
      <c r="I372" s="171" t="s">
        <v>6512</v>
      </c>
      <c r="J372" s="171" t="s">
        <v>126</v>
      </c>
      <c r="K372" s="171" t="s">
        <v>122</v>
      </c>
      <c r="L372" s="98" t="s">
        <v>1687</v>
      </c>
      <c r="M372" s="15">
        <v>44323</v>
      </c>
      <c r="N372" s="351" t="s">
        <v>7412</v>
      </c>
      <c r="O372" s="315" t="s">
        <v>10</v>
      </c>
      <c r="P372" s="222" t="s">
        <v>4434</v>
      </c>
      <c r="Q372" s="433">
        <v>427399110</v>
      </c>
      <c r="R372" s="576"/>
      <c r="S372" s="468"/>
      <c r="T372" s="49"/>
      <c r="U372" s="162"/>
      <c r="V372" s="14"/>
      <c r="W372" s="14"/>
      <c r="X372" s="14" t="s">
        <v>7005</v>
      </c>
    </row>
    <row r="373" spans="1:24" ht="38.25" customHeight="1">
      <c r="A373" s="45">
        <v>357</v>
      </c>
      <c r="B373" s="15">
        <v>44312</v>
      </c>
      <c r="C373" s="14" t="s">
        <v>9</v>
      </c>
      <c r="D373" s="315" t="s">
        <v>34</v>
      </c>
      <c r="E373" s="116" t="s">
        <v>7413</v>
      </c>
      <c r="F373" s="131">
        <f t="shared" si="6"/>
        <v>44326</v>
      </c>
      <c r="G373" s="131"/>
      <c r="H373" s="262" t="s">
        <v>7414</v>
      </c>
      <c r="I373" s="171" t="s">
        <v>6518</v>
      </c>
      <c r="J373" s="171" t="s">
        <v>126</v>
      </c>
      <c r="K373" s="171" t="s">
        <v>122</v>
      </c>
      <c r="L373" s="415"/>
      <c r="M373" s="15">
        <v>44319</v>
      </c>
      <c r="N373" s="148">
        <v>166704</v>
      </c>
      <c r="O373" s="315" t="s">
        <v>34</v>
      </c>
      <c r="P373" s="45" t="s">
        <v>4434</v>
      </c>
      <c r="Q373" s="426">
        <v>2565000000</v>
      </c>
      <c r="R373" s="438"/>
      <c r="S373" s="434" t="s">
        <v>7005</v>
      </c>
      <c r="T373" s="14"/>
      <c r="U373" s="162"/>
      <c r="V373" s="14"/>
      <c r="W373" s="14"/>
      <c r="X373" s="14"/>
    </row>
    <row r="374" spans="1:24" ht="25.5" customHeight="1">
      <c r="A374" s="14">
        <v>358</v>
      </c>
      <c r="B374" s="15">
        <v>44312</v>
      </c>
      <c r="C374" s="14" t="s">
        <v>9</v>
      </c>
      <c r="D374" s="315" t="s">
        <v>34</v>
      </c>
      <c r="E374" s="116" t="s">
        <v>316</v>
      </c>
      <c r="F374" s="131">
        <f t="shared" si="6"/>
        <v>44326</v>
      </c>
      <c r="G374" s="131"/>
      <c r="H374" s="262" t="s">
        <v>7415</v>
      </c>
      <c r="I374" s="171" t="s">
        <v>6518</v>
      </c>
      <c r="J374" s="171" t="s">
        <v>5694</v>
      </c>
      <c r="K374" s="171" t="s">
        <v>1087</v>
      </c>
      <c r="L374" s="415"/>
      <c r="M374" s="15">
        <v>44315</v>
      </c>
      <c r="N374" s="351" t="s">
        <v>7416</v>
      </c>
      <c r="O374" s="315" t="s">
        <v>34</v>
      </c>
      <c r="P374" s="14" t="s">
        <v>4434</v>
      </c>
      <c r="Q374" s="426">
        <v>70000000</v>
      </c>
      <c r="R374" s="426"/>
      <c r="S374" s="426" t="s">
        <v>7005</v>
      </c>
      <c r="T374" s="14"/>
      <c r="U374" s="162"/>
      <c r="V374" s="14"/>
      <c r="W374" s="14"/>
      <c r="X374" s="14"/>
    </row>
    <row r="375" spans="1:24" ht="38.25" customHeight="1">
      <c r="A375" s="45">
        <v>359</v>
      </c>
      <c r="B375" s="15">
        <v>44312</v>
      </c>
      <c r="C375" s="14" t="s">
        <v>9</v>
      </c>
      <c r="D375" s="315" t="s">
        <v>23</v>
      </c>
      <c r="E375" s="116" t="s">
        <v>401</v>
      </c>
      <c r="F375" s="131">
        <f t="shared" si="6"/>
        <v>44326</v>
      </c>
      <c r="G375" s="131"/>
      <c r="H375" s="262" t="s">
        <v>7417</v>
      </c>
      <c r="I375" s="171" t="s">
        <v>6513</v>
      </c>
      <c r="J375" s="171" t="s">
        <v>508</v>
      </c>
      <c r="K375" s="171" t="s">
        <v>1220</v>
      </c>
      <c r="L375" s="185" t="s">
        <v>7418</v>
      </c>
      <c r="M375" s="15">
        <v>44320</v>
      </c>
      <c r="N375" s="118" t="s">
        <v>7419</v>
      </c>
      <c r="O375" s="192" t="s">
        <v>23</v>
      </c>
      <c r="P375" s="71" t="s">
        <v>4536</v>
      </c>
      <c r="Q375" s="426">
        <v>347400000</v>
      </c>
      <c r="R375" s="426"/>
      <c r="S375" s="426"/>
      <c r="T375" s="14"/>
      <c r="U375" s="162"/>
      <c r="V375" s="14"/>
      <c r="W375" s="14"/>
      <c r="X375" s="14"/>
    </row>
    <row r="376" spans="1:24" ht="25.5" customHeight="1">
      <c r="A376" s="14">
        <v>360</v>
      </c>
      <c r="B376" s="15">
        <v>44312</v>
      </c>
      <c r="C376" s="14" t="s">
        <v>9</v>
      </c>
      <c r="D376" s="315" t="s">
        <v>27</v>
      </c>
      <c r="E376" s="116" t="s">
        <v>205</v>
      </c>
      <c r="F376" s="131">
        <f t="shared" si="6"/>
        <v>44326</v>
      </c>
      <c r="H376" s="270" t="s">
        <v>7420</v>
      </c>
      <c r="I376" s="171" t="s">
        <v>6512</v>
      </c>
      <c r="J376" s="171" t="s">
        <v>126</v>
      </c>
      <c r="K376" s="171" t="s">
        <v>122</v>
      </c>
      <c r="L376" s="148">
        <v>113013</v>
      </c>
      <c r="M376" s="15">
        <v>44326</v>
      </c>
      <c r="N376" s="148">
        <v>217839</v>
      </c>
      <c r="O376" s="315" t="s">
        <v>27</v>
      </c>
      <c r="P376" s="14" t="s">
        <v>4434</v>
      </c>
      <c r="Q376" s="426">
        <v>15730860000</v>
      </c>
      <c r="R376" s="438"/>
      <c r="S376" s="426"/>
      <c r="T376" s="14"/>
      <c r="U376" s="162"/>
      <c r="V376" s="14"/>
      <c r="W376" s="14"/>
      <c r="X376" s="14"/>
    </row>
    <row r="377" spans="1:24" ht="25.5" customHeight="1">
      <c r="A377" s="45">
        <v>361</v>
      </c>
      <c r="B377" s="15">
        <v>44312</v>
      </c>
      <c r="C377" s="14" t="s">
        <v>9</v>
      </c>
      <c r="D377" s="14" t="s">
        <v>15</v>
      </c>
      <c r="E377" s="116" t="s">
        <v>296</v>
      </c>
      <c r="F377" s="131">
        <f t="shared" si="6"/>
        <v>44326</v>
      </c>
      <c r="G377" s="131"/>
      <c r="H377" s="262" t="s">
        <v>7421</v>
      </c>
      <c r="I377" s="171" t="s">
        <v>6513</v>
      </c>
      <c r="J377" s="171" t="s">
        <v>1073</v>
      </c>
      <c r="K377" s="171" t="s">
        <v>6559</v>
      </c>
      <c r="L377" s="98" t="s">
        <v>4833</v>
      </c>
      <c r="M377" s="399">
        <v>44326</v>
      </c>
      <c r="N377" s="148">
        <v>213090</v>
      </c>
      <c r="O377" s="113" t="s">
        <v>15</v>
      </c>
      <c r="P377" s="14" t="s">
        <v>4477</v>
      </c>
      <c r="Q377" s="426">
        <v>50000000</v>
      </c>
      <c r="R377" s="426" t="s">
        <v>6595</v>
      </c>
      <c r="S377" s="426"/>
      <c r="T377" s="14"/>
      <c r="U377" s="162"/>
      <c r="V377" s="14"/>
      <c r="W377" s="14"/>
      <c r="X377" s="14"/>
    </row>
    <row r="378" spans="1:24" ht="38.25" customHeight="1">
      <c r="A378" s="14">
        <v>362</v>
      </c>
      <c r="B378" s="15">
        <v>44312</v>
      </c>
      <c r="C378" s="14" t="s">
        <v>9</v>
      </c>
      <c r="D378" s="14" t="s">
        <v>23</v>
      </c>
      <c r="E378" s="221" t="s">
        <v>7383</v>
      </c>
      <c r="F378" s="131">
        <f t="shared" si="6"/>
        <v>44326</v>
      </c>
      <c r="G378" s="131"/>
      <c r="H378" s="262" t="s">
        <v>7384</v>
      </c>
      <c r="I378" s="171" t="s">
        <v>6513</v>
      </c>
      <c r="J378" s="171" t="s">
        <v>890</v>
      </c>
      <c r="K378" s="171" t="s">
        <v>6531</v>
      </c>
      <c r="L378" s="178" t="s">
        <v>7422</v>
      </c>
      <c r="M378" s="15">
        <v>44326</v>
      </c>
      <c r="N378" s="118" t="s">
        <v>7423</v>
      </c>
      <c r="O378" s="192" t="s">
        <v>23</v>
      </c>
      <c r="P378" s="71" t="s">
        <v>4542</v>
      </c>
      <c r="Q378" s="426">
        <v>163600000</v>
      </c>
      <c r="R378" s="407"/>
      <c r="S378" s="431" t="s">
        <v>14</v>
      </c>
      <c r="T378" s="14"/>
      <c r="U378" s="162"/>
      <c r="V378" s="14"/>
      <c r="W378" s="14"/>
      <c r="X378" s="14"/>
    </row>
    <row r="379" spans="1:24" ht="25.5" customHeight="1">
      <c r="A379" s="45">
        <v>363</v>
      </c>
      <c r="B379" s="15">
        <v>44312</v>
      </c>
      <c r="C379" s="14" t="s">
        <v>9</v>
      </c>
      <c r="D379" s="14" t="s">
        <v>23</v>
      </c>
      <c r="E379" s="221" t="s">
        <v>4173</v>
      </c>
      <c r="F379" s="131">
        <f t="shared" si="6"/>
        <v>44326</v>
      </c>
      <c r="G379" s="131"/>
      <c r="H379" s="262" t="s">
        <v>7424</v>
      </c>
      <c r="I379" s="257" t="s">
        <v>6514</v>
      </c>
      <c r="J379" s="180" t="s">
        <v>7425</v>
      </c>
      <c r="K379" s="180" t="s">
        <v>1087</v>
      </c>
      <c r="L379" s="178" t="s">
        <v>7426</v>
      </c>
      <c r="M379" s="15">
        <v>44326</v>
      </c>
      <c r="N379" s="118" t="s">
        <v>1840</v>
      </c>
      <c r="O379" s="192" t="s">
        <v>23</v>
      </c>
      <c r="P379" s="71" t="s">
        <v>7427</v>
      </c>
      <c r="Q379" s="426">
        <v>532800000</v>
      </c>
      <c r="R379" s="407"/>
      <c r="S379" s="442" t="s">
        <v>14</v>
      </c>
      <c r="T379" s="14"/>
      <c r="U379" s="162"/>
      <c r="V379" s="14"/>
      <c r="W379" s="14"/>
      <c r="X379" s="14"/>
    </row>
    <row r="380" spans="1:24" ht="25.5" customHeight="1">
      <c r="A380" s="14">
        <v>364</v>
      </c>
      <c r="B380" s="118">
        <v>44313</v>
      </c>
      <c r="C380" s="14" t="s">
        <v>9</v>
      </c>
      <c r="D380" s="14" t="s">
        <v>1128</v>
      </c>
      <c r="E380" s="116" t="s">
        <v>7428</v>
      </c>
      <c r="F380" s="131">
        <f t="shared" si="6"/>
        <v>44327</v>
      </c>
      <c r="H380" s="238" t="s">
        <v>7429</v>
      </c>
      <c r="I380" s="171" t="s">
        <v>6516</v>
      </c>
      <c r="J380" s="181" t="s">
        <v>364</v>
      </c>
      <c r="K380" s="181" t="s">
        <v>6703</v>
      </c>
      <c r="L380" s="178"/>
      <c r="M380" s="15">
        <v>44315</v>
      </c>
      <c r="N380" s="148">
        <v>122875</v>
      </c>
      <c r="O380" s="113" t="s">
        <v>1128</v>
      </c>
      <c r="P380" s="14" t="s">
        <v>4477</v>
      </c>
      <c r="Q380" s="426">
        <v>120000000</v>
      </c>
      <c r="R380" s="540"/>
      <c r="S380" s="468"/>
      <c r="T380" s="49"/>
      <c r="U380" s="162"/>
      <c r="V380" s="14"/>
      <c r="W380" s="14"/>
      <c r="X380" s="14"/>
    </row>
    <row r="381" spans="1:24" ht="25.5" customHeight="1">
      <c r="A381" s="45">
        <v>365</v>
      </c>
      <c r="B381" s="118">
        <v>44313</v>
      </c>
      <c r="C381" s="14" t="s">
        <v>9</v>
      </c>
      <c r="D381" s="14" t="s">
        <v>1128</v>
      </c>
      <c r="E381" s="116" t="s">
        <v>7428</v>
      </c>
      <c r="F381" s="131">
        <f t="shared" si="6"/>
        <v>44327</v>
      </c>
      <c r="G381" s="158"/>
      <c r="H381" s="262" t="s">
        <v>7430</v>
      </c>
      <c r="I381" s="171" t="s">
        <v>6516</v>
      </c>
      <c r="J381" s="181" t="s">
        <v>364</v>
      </c>
      <c r="K381" s="171" t="s">
        <v>6703</v>
      </c>
      <c r="L381" s="179"/>
      <c r="M381" s="15">
        <v>44315</v>
      </c>
      <c r="N381" s="148">
        <v>122875</v>
      </c>
      <c r="O381" s="113" t="s">
        <v>1128</v>
      </c>
      <c r="P381" s="14" t="s">
        <v>4477</v>
      </c>
      <c r="Q381" s="426">
        <v>130000000</v>
      </c>
      <c r="R381" s="540"/>
      <c r="S381" s="468"/>
      <c r="T381" s="49"/>
      <c r="U381" s="162"/>
      <c r="V381" s="14"/>
      <c r="W381" s="14"/>
      <c r="X381" s="14"/>
    </row>
    <row r="382" spans="1:24" ht="102" customHeight="1">
      <c r="A382" s="14">
        <v>366</v>
      </c>
      <c r="B382" s="350">
        <v>44313</v>
      </c>
      <c r="C382" s="25" t="s">
        <v>9</v>
      </c>
      <c r="D382" s="35" t="s">
        <v>10</v>
      </c>
      <c r="E382" s="149" t="s">
        <v>2121</v>
      </c>
      <c r="F382" s="131">
        <f t="shared" si="6"/>
        <v>44327</v>
      </c>
      <c r="H382" s="453" t="s">
        <v>7431</v>
      </c>
      <c r="I382" s="242" t="s">
        <v>6513</v>
      </c>
      <c r="J382" s="242" t="s">
        <v>126</v>
      </c>
      <c r="K382" s="242" t="s">
        <v>122</v>
      </c>
      <c r="L382" s="245">
        <v>137119</v>
      </c>
      <c r="M382" s="34">
        <v>44327</v>
      </c>
      <c r="N382" s="351" t="s">
        <v>7432</v>
      </c>
      <c r="O382" s="149" t="s">
        <v>10</v>
      </c>
      <c r="P382" s="71" t="s">
        <v>4434</v>
      </c>
      <c r="Q382" s="426">
        <v>2131800000</v>
      </c>
      <c r="R382" s="442"/>
      <c r="S382" s="569"/>
      <c r="T382" s="14"/>
      <c r="U382" s="162"/>
      <c r="V382" s="14"/>
      <c r="W382" s="14"/>
      <c r="X382" s="14"/>
    </row>
    <row r="383" spans="1:24" ht="51" customHeight="1">
      <c r="A383" s="45">
        <v>367</v>
      </c>
      <c r="B383" s="118">
        <v>44313</v>
      </c>
      <c r="C383" s="14" t="s">
        <v>9</v>
      </c>
      <c r="D383" s="14" t="s">
        <v>15</v>
      </c>
      <c r="E383" s="113" t="s">
        <v>7433</v>
      </c>
      <c r="F383" s="131">
        <f t="shared" si="6"/>
        <v>44327</v>
      </c>
      <c r="G383" s="395"/>
      <c r="H383" s="262" t="s">
        <v>7434</v>
      </c>
      <c r="I383" s="171" t="s">
        <v>6512</v>
      </c>
      <c r="J383" s="171" t="s">
        <v>1182</v>
      </c>
      <c r="K383" s="171" t="s">
        <v>1183</v>
      </c>
      <c r="L383" s="98" t="s">
        <v>7435</v>
      </c>
      <c r="M383" s="15">
        <v>44327</v>
      </c>
      <c r="N383" s="98" t="s">
        <v>7436</v>
      </c>
      <c r="O383" s="113" t="s">
        <v>15</v>
      </c>
      <c r="P383" s="14" t="s">
        <v>4536</v>
      </c>
      <c r="Q383" s="426">
        <v>265000000</v>
      </c>
      <c r="R383" s="426" t="s">
        <v>6595</v>
      </c>
      <c r="S383" s="426"/>
      <c r="T383" s="14"/>
      <c r="U383" s="162"/>
      <c r="V383" s="14"/>
      <c r="W383" s="14"/>
      <c r="X383" s="14"/>
    </row>
    <row r="384" spans="1:24" ht="51" customHeight="1">
      <c r="A384" s="14">
        <v>368</v>
      </c>
      <c r="B384" s="118">
        <v>44313</v>
      </c>
      <c r="C384" s="14" t="s">
        <v>9</v>
      </c>
      <c r="D384" s="14" t="s">
        <v>15</v>
      </c>
      <c r="E384" s="113" t="s">
        <v>7433</v>
      </c>
      <c r="F384" s="131">
        <f t="shared" si="6"/>
        <v>44327</v>
      </c>
      <c r="G384" s="395"/>
      <c r="H384" s="262" t="s">
        <v>7437</v>
      </c>
      <c r="I384" s="171" t="s">
        <v>6512</v>
      </c>
      <c r="J384" s="171" t="s">
        <v>1182</v>
      </c>
      <c r="K384" s="171" t="s">
        <v>1183</v>
      </c>
      <c r="L384" s="98" t="s">
        <v>7435</v>
      </c>
      <c r="M384" s="15">
        <v>44327</v>
      </c>
      <c r="N384" s="98" t="s">
        <v>7436</v>
      </c>
      <c r="O384" s="113" t="s">
        <v>15</v>
      </c>
      <c r="P384" s="14" t="s">
        <v>4536</v>
      </c>
      <c r="Q384" s="426">
        <v>821000000</v>
      </c>
      <c r="R384" s="426" t="s">
        <v>6595</v>
      </c>
      <c r="S384" s="426"/>
      <c r="T384" s="14"/>
      <c r="U384" s="162"/>
      <c r="V384" s="14"/>
      <c r="W384" s="14"/>
      <c r="X384" s="14"/>
    </row>
    <row r="385" spans="1:24" ht="51" customHeight="1">
      <c r="A385" s="45">
        <v>369</v>
      </c>
      <c r="B385" s="118">
        <v>44313</v>
      </c>
      <c r="C385" s="14" t="s">
        <v>9</v>
      </c>
      <c r="D385" s="14" t="s">
        <v>15</v>
      </c>
      <c r="E385" s="113" t="s">
        <v>7433</v>
      </c>
      <c r="F385" s="131">
        <f t="shared" si="6"/>
        <v>44327</v>
      </c>
      <c r="G385" s="395"/>
      <c r="H385" s="262" t="s">
        <v>7438</v>
      </c>
      <c r="I385" s="171" t="s">
        <v>6512</v>
      </c>
      <c r="J385" s="171" t="s">
        <v>1182</v>
      </c>
      <c r="K385" s="171" t="s">
        <v>1183</v>
      </c>
      <c r="L385" s="98" t="s">
        <v>7435</v>
      </c>
      <c r="M385" s="15">
        <v>44327</v>
      </c>
      <c r="N385" s="98" t="s">
        <v>7436</v>
      </c>
      <c r="O385" s="113" t="s">
        <v>15</v>
      </c>
      <c r="P385" s="14" t="s">
        <v>4536</v>
      </c>
      <c r="Q385" s="426">
        <v>623000000</v>
      </c>
      <c r="R385" s="426" t="s">
        <v>6595</v>
      </c>
      <c r="S385" s="426"/>
      <c r="T385" s="14"/>
      <c r="U385" s="162"/>
      <c r="V385" s="14"/>
      <c r="W385" s="14"/>
      <c r="X385" s="14"/>
    </row>
    <row r="386" spans="1:24" ht="51" customHeight="1">
      <c r="A386" s="14">
        <v>370</v>
      </c>
      <c r="B386" s="118">
        <v>44313</v>
      </c>
      <c r="C386" s="14" t="s">
        <v>9</v>
      </c>
      <c r="D386" s="14" t="s">
        <v>15</v>
      </c>
      <c r="E386" s="113" t="s">
        <v>7433</v>
      </c>
      <c r="F386" s="131">
        <f t="shared" si="6"/>
        <v>44327</v>
      </c>
      <c r="G386" s="395"/>
      <c r="H386" s="262" t="s">
        <v>7439</v>
      </c>
      <c r="I386" s="171" t="s">
        <v>6512</v>
      </c>
      <c r="J386" s="171" t="s">
        <v>1182</v>
      </c>
      <c r="K386" s="171" t="s">
        <v>1183</v>
      </c>
      <c r="L386" s="98" t="s">
        <v>7435</v>
      </c>
      <c r="M386" s="15">
        <v>44327</v>
      </c>
      <c r="N386" s="98" t="s">
        <v>7436</v>
      </c>
      <c r="O386" s="113" t="s">
        <v>15</v>
      </c>
      <c r="P386" s="14" t="s">
        <v>4536</v>
      </c>
      <c r="Q386" s="426">
        <v>210000000</v>
      </c>
      <c r="R386" s="426" t="s">
        <v>6595</v>
      </c>
      <c r="S386" s="426"/>
      <c r="T386" s="14"/>
      <c r="U386" s="162"/>
      <c r="V386" s="14"/>
      <c r="W386" s="14"/>
      <c r="X386" s="14"/>
    </row>
    <row r="387" spans="1:24" ht="51" customHeight="1">
      <c r="A387" s="45">
        <v>371</v>
      </c>
      <c r="B387" s="118">
        <v>44313</v>
      </c>
      <c r="C387" s="14" t="s">
        <v>9</v>
      </c>
      <c r="D387" s="14" t="s">
        <v>1128</v>
      </c>
      <c r="E387" s="116" t="s">
        <v>6997</v>
      </c>
      <c r="F387" s="131">
        <f t="shared" si="6"/>
        <v>44327</v>
      </c>
      <c r="G387" s="158"/>
      <c r="H387" s="262" t="s">
        <v>6998</v>
      </c>
      <c r="I387" s="171" t="s">
        <v>6512</v>
      </c>
      <c r="J387" s="171" t="s">
        <v>476</v>
      </c>
      <c r="K387" s="171" t="s">
        <v>1087</v>
      </c>
      <c r="L387" s="98" t="s">
        <v>7440</v>
      </c>
      <c r="M387" s="118">
        <v>44326</v>
      </c>
      <c r="N387" s="148">
        <v>213456</v>
      </c>
      <c r="O387" s="113" t="s">
        <v>1128</v>
      </c>
      <c r="P387" s="71" t="s">
        <v>4434</v>
      </c>
      <c r="Q387" s="426">
        <v>65830000</v>
      </c>
      <c r="R387" s="426"/>
      <c r="S387" s="438"/>
      <c r="T387" s="14"/>
      <c r="U387" s="162"/>
      <c r="V387" s="14"/>
      <c r="W387" s="14"/>
      <c r="X387" s="14"/>
    </row>
    <row r="388" spans="1:24" ht="38.25" customHeight="1">
      <c r="A388" s="14">
        <v>372</v>
      </c>
      <c r="B388" s="118">
        <v>44314</v>
      </c>
      <c r="C388" s="14" t="s">
        <v>9</v>
      </c>
      <c r="D388" s="14" t="s">
        <v>10</v>
      </c>
      <c r="E388" s="372" t="s">
        <v>329</v>
      </c>
      <c r="F388" s="131">
        <f t="shared" si="6"/>
        <v>44328</v>
      </c>
      <c r="G388" s="158"/>
      <c r="H388" s="262" t="s">
        <v>7441</v>
      </c>
      <c r="I388" s="171" t="s">
        <v>6516</v>
      </c>
      <c r="J388" s="171" t="s">
        <v>7442</v>
      </c>
      <c r="K388" s="171" t="s">
        <v>1047</v>
      </c>
      <c r="L388" s="178"/>
      <c r="M388" s="118">
        <v>44315</v>
      </c>
      <c r="N388" s="98" t="s">
        <v>7443</v>
      </c>
      <c r="O388" s="113" t="s">
        <v>10</v>
      </c>
      <c r="P388" s="14"/>
      <c r="Q388" s="426"/>
      <c r="R388" s="426"/>
      <c r="S388" s="426"/>
      <c r="T388" s="14"/>
      <c r="U388" s="162"/>
      <c r="V388" s="14"/>
      <c r="W388" s="14"/>
      <c r="X388" s="14"/>
    </row>
    <row r="389" spans="1:24" ht="51" customHeight="1">
      <c r="A389" s="45">
        <v>373</v>
      </c>
      <c r="B389" s="118">
        <v>44314</v>
      </c>
      <c r="C389" s="14" t="s">
        <v>9</v>
      </c>
      <c r="D389" s="14" t="s">
        <v>15</v>
      </c>
      <c r="E389" s="30" t="s">
        <v>3060</v>
      </c>
      <c r="F389" s="131">
        <f t="shared" si="6"/>
        <v>44328</v>
      </c>
      <c r="G389" s="158"/>
      <c r="H389" s="265" t="s">
        <v>7444</v>
      </c>
      <c r="I389" s="171" t="s">
        <v>6512</v>
      </c>
      <c r="J389" s="171" t="s">
        <v>7445</v>
      </c>
      <c r="K389" s="171" t="s">
        <v>6986</v>
      </c>
      <c r="L389" s="98" t="s">
        <v>7446</v>
      </c>
      <c r="M389" s="15">
        <v>44327</v>
      </c>
      <c r="N389" s="98" t="s">
        <v>7447</v>
      </c>
      <c r="O389" s="113" t="s">
        <v>15</v>
      </c>
      <c r="P389" s="14" t="s">
        <v>4559</v>
      </c>
      <c r="Q389" s="426">
        <v>30000000</v>
      </c>
      <c r="R389" s="426" t="s">
        <v>6595</v>
      </c>
      <c r="S389" s="426"/>
      <c r="T389" s="14"/>
      <c r="U389" s="162"/>
      <c r="V389" s="14"/>
      <c r="W389" s="14"/>
      <c r="X389" s="14"/>
    </row>
    <row r="390" spans="1:24" ht="38.25" customHeight="1">
      <c r="A390" s="14">
        <v>374</v>
      </c>
      <c r="B390" s="118">
        <v>44314</v>
      </c>
      <c r="C390" s="14" t="s">
        <v>9</v>
      </c>
      <c r="D390" s="14" t="s">
        <v>10</v>
      </c>
      <c r="E390" s="116" t="s">
        <v>7448</v>
      </c>
      <c r="F390" s="131">
        <f t="shared" si="6"/>
        <v>44328</v>
      </c>
      <c r="G390" s="158"/>
      <c r="H390" s="262" t="s">
        <v>7362</v>
      </c>
      <c r="I390" s="171" t="s">
        <v>6516</v>
      </c>
      <c r="J390" s="171" t="s">
        <v>4763</v>
      </c>
      <c r="K390" s="171" t="s">
        <v>6703</v>
      </c>
      <c r="L390" s="178"/>
      <c r="M390" s="399">
        <v>44315</v>
      </c>
      <c r="N390" s="351" t="s">
        <v>7449</v>
      </c>
      <c r="O390" s="113" t="s">
        <v>10</v>
      </c>
      <c r="P390" s="14"/>
      <c r="Q390" s="426"/>
      <c r="R390" s="426"/>
      <c r="S390" s="426"/>
      <c r="T390" s="14"/>
      <c r="U390" s="162"/>
      <c r="V390" s="14"/>
      <c r="W390" s="14"/>
      <c r="X390" s="14"/>
    </row>
    <row r="391" spans="1:24" ht="178.5" customHeight="1">
      <c r="A391" s="45">
        <v>375</v>
      </c>
      <c r="B391" s="118">
        <v>44314</v>
      </c>
      <c r="C391" s="14" t="s">
        <v>9</v>
      </c>
      <c r="D391" s="14" t="s">
        <v>1128</v>
      </c>
      <c r="E391" s="116" t="s">
        <v>6816</v>
      </c>
      <c r="F391" s="131">
        <f t="shared" si="6"/>
        <v>44328</v>
      </c>
      <c r="G391" s="158"/>
      <c r="H391" s="262" t="s">
        <v>7450</v>
      </c>
      <c r="I391" s="171" t="s">
        <v>6516</v>
      </c>
      <c r="J391" s="171" t="s">
        <v>417</v>
      </c>
      <c r="K391" s="171" t="s">
        <v>6531</v>
      </c>
      <c r="L391" s="98"/>
      <c r="M391" s="15">
        <v>44319</v>
      </c>
      <c r="N391" s="17" t="s">
        <v>7451</v>
      </c>
      <c r="O391" s="113" t="s">
        <v>1128</v>
      </c>
      <c r="P391" s="14" t="s">
        <v>7452</v>
      </c>
      <c r="Q391" s="426">
        <v>529860336</v>
      </c>
      <c r="R391" s="426"/>
      <c r="S391" s="426"/>
      <c r="T391" s="14"/>
      <c r="U391" s="162"/>
      <c r="V391" s="14"/>
      <c r="W391" s="14"/>
      <c r="X391" s="14"/>
    </row>
    <row r="392" spans="1:24" ht="12.75" customHeight="1">
      <c r="A392" s="14">
        <v>376</v>
      </c>
      <c r="B392" s="118">
        <v>44314</v>
      </c>
      <c r="C392" s="14" t="s">
        <v>9</v>
      </c>
      <c r="D392" s="14" t="s">
        <v>1128</v>
      </c>
      <c r="E392" s="116" t="s">
        <v>7453</v>
      </c>
      <c r="F392" s="131">
        <f t="shared" si="6"/>
        <v>44328</v>
      </c>
      <c r="G392" s="158"/>
      <c r="H392" s="262" t="s">
        <v>7454</v>
      </c>
      <c r="I392" s="171" t="s">
        <v>6513</v>
      </c>
      <c r="J392" s="171" t="s">
        <v>7239</v>
      </c>
      <c r="K392" s="171" t="s">
        <v>1087</v>
      </c>
      <c r="L392" s="98" t="s">
        <v>7455</v>
      </c>
      <c r="M392" s="118">
        <v>44328</v>
      </c>
      <c r="N392" s="98" t="s">
        <v>4935</v>
      </c>
      <c r="O392" s="113" t="s">
        <v>1128</v>
      </c>
      <c r="P392" s="71" t="s">
        <v>4434</v>
      </c>
      <c r="Q392" s="426">
        <v>358055940</v>
      </c>
      <c r="R392" s="426"/>
      <c r="S392" s="438"/>
      <c r="T392" s="14"/>
      <c r="U392" s="162"/>
      <c r="V392" s="14"/>
      <c r="W392" s="14"/>
      <c r="X392" s="14"/>
    </row>
    <row r="393" spans="1:24" ht="38.25" customHeight="1">
      <c r="A393" s="45">
        <v>377</v>
      </c>
      <c r="B393" s="118">
        <v>44314</v>
      </c>
      <c r="C393" s="14" t="s">
        <v>9</v>
      </c>
      <c r="D393" s="14" t="s">
        <v>15</v>
      </c>
      <c r="E393" s="372" t="s">
        <v>316</v>
      </c>
      <c r="F393" s="131">
        <f t="shared" si="6"/>
        <v>44328</v>
      </c>
      <c r="G393" s="158"/>
      <c r="H393" s="262" t="s">
        <v>7456</v>
      </c>
      <c r="I393" s="171" t="s">
        <v>6513</v>
      </c>
      <c r="J393" s="171" t="s">
        <v>400</v>
      </c>
      <c r="K393" s="171" t="s">
        <v>1087</v>
      </c>
      <c r="L393" s="98" t="s">
        <v>7457</v>
      </c>
      <c r="M393" s="15">
        <v>44328</v>
      </c>
      <c r="N393" s="98" t="s">
        <v>4822</v>
      </c>
      <c r="O393" s="171" t="s">
        <v>15</v>
      </c>
      <c r="P393" s="71" t="s">
        <v>4434</v>
      </c>
      <c r="Q393" s="426">
        <v>47000000</v>
      </c>
      <c r="R393" s="426" t="s">
        <v>6587</v>
      </c>
      <c r="S393" s="426"/>
      <c r="T393" s="14"/>
      <c r="U393" s="162"/>
      <c r="V393" s="14"/>
      <c r="W393" s="14"/>
      <c r="X393" s="14"/>
    </row>
    <row r="394" spans="1:24" ht="38.25" customHeight="1">
      <c r="A394" s="14">
        <v>378</v>
      </c>
      <c r="B394" s="118">
        <v>44314</v>
      </c>
      <c r="C394" s="14" t="s">
        <v>9</v>
      </c>
      <c r="D394" s="14" t="s">
        <v>10</v>
      </c>
      <c r="E394" s="116" t="s">
        <v>385</v>
      </c>
      <c r="F394" s="131">
        <f t="shared" si="6"/>
        <v>44328</v>
      </c>
      <c r="G394" s="158"/>
      <c r="H394" s="262" t="s">
        <v>7458</v>
      </c>
      <c r="I394" s="171" t="s">
        <v>6512</v>
      </c>
      <c r="J394" s="171" t="s">
        <v>310</v>
      </c>
      <c r="K394" s="171" t="s">
        <v>978</v>
      </c>
      <c r="L394" s="148">
        <v>156477</v>
      </c>
      <c r="M394" s="15">
        <v>44328</v>
      </c>
      <c r="N394" s="351" t="s">
        <v>7459</v>
      </c>
      <c r="O394" s="14" t="s">
        <v>10</v>
      </c>
      <c r="P394" s="14" t="s">
        <v>4434</v>
      </c>
      <c r="Q394" s="426">
        <v>75000000</v>
      </c>
      <c r="R394" s="426"/>
      <c r="S394" s="426"/>
      <c r="T394" s="14"/>
      <c r="U394" s="162"/>
      <c r="V394" s="14"/>
      <c r="W394" s="14"/>
      <c r="X394" s="14"/>
    </row>
    <row r="395" spans="1:24" ht="25.5" customHeight="1">
      <c r="A395" s="45">
        <v>379</v>
      </c>
      <c r="B395" s="118">
        <v>44315</v>
      </c>
      <c r="C395" s="14" t="s">
        <v>9</v>
      </c>
      <c r="D395" s="14" t="s">
        <v>10</v>
      </c>
      <c r="E395" s="116" t="s">
        <v>323</v>
      </c>
      <c r="F395" s="131">
        <f t="shared" si="6"/>
        <v>44329</v>
      </c>
      <c r="G395" s="158"/>
      <c r="H395" s="262" t="s">
        <v>7460</v>
      </c>
      <c r="I395" s="171" t="s">
        <v>6512</v>
      </c>
      <c r="J395" s="171" t="s">
        <v>1092</v>
      </c>
      <c r="K395" s="171" t="s">
        <v>6674</v>
      </c>
      <c r="L395" s="98" t="s">
        <v>1757</v>
      </c>
      <c r="M395" s="15">
        <v>44329</v>
      </c>
      <c r="N395" s="148">
        <v>253632</v>
      </c>
      <c r="O395" s="14" t="s">
        <v>10</v>
      </c>
      <c r="P395" s="14" t="s">
        <v>4477</v>
      </c>
      <c r="Q395" s="426">
        <v>35000000</v>
      </c>
      <c r="R395" s="426"/>
      <c r="S395" s="426"/>
      <c r="T395" s="14"/>
      <c r="U395" s="162"/>
      <c r="V395" s="14"/>
      <c r="W395" s="14"/>
      <c r="X395" s="14"/>
    </row>
    <row r="396" spans="1:24" ht="38.25" customHeight="1">
      <c r="A396" s="14">
        <v>380</v>
      </c>
      <c r="B396" s="118">
        <v>44315</v>
      </c>
      <c r="C396" s="14" t="s">
        <v>9</v>
      </c>
      <c r="D396" s="14" t="s">
        <v>23</v>
      </c>
      <c r="E396" s="221" t="s">
        <v>7461</v>
      </c>
      <c r="F396" s="131">
        <f t="shared" ref="F396:F459" si="7">B396+14</f>
        <v>44329</v>
      </c>
      <c r="G396" s="158"/>
      <c r="H396" s="262" t="s">
        <v>7462</v>
      </c>
      <c r="I396" s="171" t="s">
        <v>6516</v>
      </c>
      <c r="J396" s="171" t="s">
        <v>2068</v>
      </c>
      <c r="K396" s="171" t="s">
        <v>6589</v>
      </c>
      <c r="L396" s="178" t="s">
        <v>354</v>
      </c>
      <c r="M396" s="399" t="s">
        <v>7463</v>
      </c>
      <c r="N396" s="399" t="s">
        <v>7464</v>
      </c>
      <c r="O396" s="192" t="s">
        <v>23</v>
      </c>
      <c r="P396" s="71" t="s">
        <v>7210</v>
      </c>
      <c r="Q396" s="426">
        <v>60000000</v>
      </c>
      <c r="R396" s="407"/>
      <c r="S396" s="426"/>
      <c r="T396" s="14"/>
      <c r="U396" s="162"/>
      <c r="V396" s="14"/>
      <c r="W396" s="14"/>
      <c r="X396" s="14"/>
    </row>
    <row r="397" spans="1:24" ht="25.5" customHeight="1">
      <c r="A397" s="45">
        <v>381</v>
      </c>
      <c r="B397" s="118">
        <v>44315</v>
      </c>
      <c r="C397" s="14" t="s">
        <v>9</v>
      </c>
      <c r="D397" s="14" t="s">
        <v>27</v>
      </c>
      <c r="E397" s="189" t="s">
        <v>1096</v>
      </c>
      <c r="F397" s="131">
        <f t="shared" si="7"/>
        <v>44329</v>
      </c>
      <c r="G397" s="158"/>
      <c r="H397" s="262" t="s">
        <v>7465</v>
      </c>
      <c r="I397" s="177" t="s">
        <v>6516</v>
      </c>
      <c r="J397" s="171" t="s">
        <v>1843</v>
      </c>
      <c r="K397" s="171" t="s">
        <v>1028</v>
      </c>
      <c r="L397" s="148"/>
      <c r="M397" s="59">
        <v>44321</v>
      </c>
      <c r="N397" s="23">
        <v>188619</v>
      </c>
      <c r="O397" s="171" t="s">
        <v>27</v>
      </c>
      <c r="P397" s="14" t="s">
        <v>6582</v>
      </c>
      <c r="Q397" s="426">
        <v>2500000000</v>
      </c>
      <c r="R397" s="426"/>
      <c r="S397" s="426"/>
      <c r="T397" s="14"/>
      <c r="U397" s="162"/>
      <c r="V397" s="14"/>
      <c r="W397" s="14"/>
      <c r="X397" s="14"/>
    </row>
    <row r="398" spans="1:24" ht="25.5" customHeight="1">
      <c r="A398" s="14">
        <v>382</v>
      </c>
      <c r="B398" s="118">
        <v>44315</v>
      </c>
      <c r="C398" s="14" t="s">
        <v>9</v>
      </c>
      <c r="D398" s="14" t="s">
        <v>1128</v>
      </c>
      <c r="E398" s="189" t="s">
        <v>7466</v>
      </c>
      <c r="F398" s="131">
        <f t="shared" si="7"/>
        <v>44329</v>
      </c>
      <c r="G398" s="158"/>
      <c r="H398" s="262" t="s">
        <v>7467</v>
      </c>
      <c r="I398" s="171" t="s">
        <v>6514</v>
      </c>
      <c r="J398" s="177" t="s">
        <v>2462</v>
      </c>
      <c r="K398" s="177" t="s">
        <v>7468</v>
      </c>
      <c r="L398" s="98" t="s">
        <v>7469</v>
      </c>
      <c r="M398" s="118">
        <v>44329</v>
      </c>
      <c r="N398" s="98" t="s">
        <v>4914</v>
      </c>
      <c r="O398" s="113" t="s">
        <v>1128</v>
      </c>
      <c r="P398" s="14" t="s">
        <v>5212</v>
      </c>
      <c r="Q398" s="426">
        <v>23000000</v>
      </c>
      <c r="R398" s="426"/>
      <c r="S398" s="438"/>
      <c r="T398" s="14"/>
      <c r="U398" s="162"/>
      <c r="V398" s="14"/>
      <c r="W398" s="14"/>
      <c r="X398" s="14"/>
    </row>
    <row r="399" spans="1:24" ht="25.5" customHeight="1">
      <c r="A399" s="45">
        <v>383</v>
      </c>
      <c r="B399" s="118">
        <v>44316</v>
      </c>
      <c r="C399" s="14" t="s">
        <v>9</v>
      </c>
      <c r="D399" s="14" t="s">
        <v>5</v>
      </c>
      <c r="E399" s="14" t="s">
        <v>7470</v>
      </c>
      <c r="F399" s="131">
        <f t="shared" si="7"/>
        <v>44330</v>
      </c>
      <c r="G399" s="158"/>
      <c r="H399" s="262" t="s">
        <v>7460</v>
      </c>
      <c r="I399" s="171" t="s">
        <v>6516</v>
      </c>
      <c r="J399" s="171" t="s">
        <v>1092</v>
      </c>
      <c r="K399" s="171" t="s">
        <v>6674</v>
      </c>
      <c r="L399" s="178"/>
      <c r="M399" s="15">
        <v>44321</v>
      </c>
      <c r="N399" s="148">
        <v>186427</v>
      </c>
      <c r="O399" s="113" t="s">
        <v>5</v>
      </c>
      <c r="P399" s="14"/>
      <c r="Q399" s="426"/>
      <c r="R399" s="426"/>
      <c r="S399" s="438" t="s">
        <v>19</v>
      </c>
      <c r="T399" s="14"/>
      <c r="U399" s="162"/>
      <c r="V399" s="14"/>
      <c r="W399" s="14"/>
      <c r="X399" s="14"/>
    </row>
    <row r="400" spans="1:24" ht="63.75" customHeight="1">
      <c r="A400" s="14">
        <v>384</v>
      </c>
      <c r="B400" s="118">
        <v>44316</v>
      </c>
      <c r="C400" s="14" t="s">
        <v>9</v>
      </c>
      <c r="D400" s="14" t="s">
        <v>1125</v>
      </c>
      <c r="E400" s="14" t="s">
        <v>176</v>
      </c>
      <c r="F400" s="131">
        <f t="shared" si="7"/>
        <v>44330</v>
      </c>
      <c r="G400" s="158"/>
      <c r="H400" s="262" t="s">
        <v>7471</v>
      </c>
      <c r="I400" s="171" t="s">
        <v>6513</v>
      </c>
      <c r="J400" s="171" t="s">
        <v>7472</v>
      </c>
      <c r="K400" s="171" t="s">
        <v>6531</v>
      </c>
      <c r="L400" s="333" t="s">
        <v>7473</v>
      </c>
      <c r="M400" s="391">
        <v>44328</v>
      </c>
      <c r="N400" s="333" t="s">
        <v>2037</v>
      </c>
      <c r="O400" s="171" t="s">
        <v>1125</v>
      </c>
      <c r="P400" s="14" t="s">
        <v>4542</v>
      </c>
      <c r="Q400" s="426">
        <v>69000000</v>
      </c>
      <c r="R400" s="426"/>
      <c r="S400" s="426"/>
      <c r="T400" s="14"/>
      <c r="U400" s="162"/>
      <c r="V400" s="14"/>
      <c r="W400" s="14"/>
      <c r="X400" s="14"/>
    </row>
    <row r="401" spans="1:24" ht="38.25" customHeight="1">
      <c r="A401" s="45">
        <v>385</v>
      </c>
      <c r="B401" s="118">
        <v>44316</v>
      </c>
      <c r="C401" s="14" t="s">
        <v>9</v>
      </c>
      <c r="D401" s="14" t="s">
        <v>27</v>
      </c>
      <c r="E401" s="192" t="s">
        <v>450</v>
      </c>
      <c r="F401" s="131">
        <f t="shared" si="7"/>
        <v>44330</v>
      </c>
      <c r="G401" s="158"/>
      <c r="H401" s="262" t="s">
        <v>7474</v>
      </c>
      <c r="I401" s="171" t="s">
        <v>6516</v>
      </c>
      <c r="J401" s="171" t="s">
        <v>400</v>
      </c>
      <c r="K401" s="171" t="s">
        <v>1087</v>
      </c>
      <c r="L401" s="178"/>
      <c r="M401" s="399">
        <v>44319</v>
      </c>
      <c r="N401" s="23">
        <v>167069</v>
      </c>
      <c r="O401" s="171" t="s">
        <v>27</v>
      </c>
      <c r="P401" s="14" t="s">
        <v>4434</v>
      </c>
      <c r="Q401" s="426">
        <v>312090000</v>
      </c>
      <c r="R401" s="438"/>
      <c r="S401" s="426"/>
      <c r="T401" s="14"/>
      <c r="U401" s="162"/>
      <c r="V401" s="14"/>
      <c r="W401" s="14"/>
      <c r="X401" s="14"/>
    </row>
    <row r="402" spans="1:24" ht="51" customHeight="1">
      <c r="A402" s="14">
        <v>386</v>
      </c>
      <c r="B402" s="118">
        <v>44316</v>
      </c>
      <c r="C402" s="14" t="s">
        <v>9</v>
      </c>
      <c r="D402" s="14" t="s">
        <v>27</v>
      </c>
      <c r="E402" s="192" t="s">
        <v>528</v>
      </c>
      <c r="F402" s="131">
        <f t="shared" si="7"/>
        <v>44330</v>
      </c>
      <c r="G402" s="158"/>
      <c r="H402" s="262" t="s">
        <v>7475</v>
      </c>
      <c r="I402" s="171" t="s">
        <v>6519</v>
      </c>
      <c r="J402" s="235" t="s">
        <v>425</v>
      </c>
      <c r="K402" s="171" t="s">
        <v>1220</v>
      </c>
      <c r="L402" s="178"/>
      <c r="M402" s="15">
        <v>44320</v>
      </c>
      <c r="N402" s="148">
        <v>170356</v>
      </c>
      <c r="O402" s="171" t="s">
        <v>27</v>
      </c>
      <c r="P402" s="14" t="s">
        <v>7476</v>
      </c>
      <c r="Q402" s="426">
        <v>293550000</v>
      </c>
      <c r="R402" s="438"/>
      <c r="S402" s="426"/>
      <c r="T402" s="14"/>
      <c r="U402" s="162"/>
      <c r="V402" s="14"/>
      <c r="W402" s="14"/>
      <c r="X402" s="14"/>
    </row>
    <row r="403" spans="1:24" ht="57" customHeight="1">
      <c r="A403" s="45">
        <v>387</v>
      </c>
      <c r="B403" s="118">
        <v>44316</v>
      </c>
      <c r="C403" s="14" t="s">
        <v>9</v>
      </c>
      <c r="D403" s="14" t="s">
        <v>10</v>
      </c>
      <c r="E403" s="192" t="s">
        <v>7361</v>
      </c>
      <c r="F403" s="131">
        <f t="shared" si="7"/>
        <v>44330</v>
      </c>
      <c r="G403" s="158"/>
      <c r="H403" s="272" t="s">
        <v>7362</v>
      </c>
      <c r="I403" s="171" t="s">
        <v>6521</v>
      </c>
      <c r="J403" s="171" t="s">
        <v>4763</v>
      </c>
      <c r="K403" s="171" t="s">
        <v>6703</v>
      </c>
      <c r="L403" s="178"/>
      <c r="M403" s="118">
        <v>44330</v>
      </c>
      <c r="N403" s="98" t="s">
        <v>2055</v>
      </c>
      <c r="O403" s="14" t="s">
        <v>10</v>
      </c>
      <c r="P403" s="14"/>
      <c r="Q403" s="426"/>
      <c r="R403" s="426"/>
      <c r="S403" s="426"/>
      <c r="T403" s="14"/>
      <c r="U403" s="162"/>
      <c r="V403" s="14"/>
      <c r="W403" s="14"/>
      <c r="X403" s="14"/>
    </row>
    <row r="404" spans="1:24" ht="38.25" customHeight="1">
      <c r="A404" s="14">
        <v>388</v>
      </c>
      <c r="B404" s="118">
        <v>44316</v>
      </c>
      <c r="C404" s="14" t="s">
        <v>9</v>
      </c>
      <c r="D404" s="14" t="s">
        <v>10</v>
      </c>
      <c r="E404" s="189" t="s">
        <v>7477</v>
      </c>
      <c r="F404" s="131">
        <f t="shared" si="7"/>
        <v>44330</v>
      </c>
      <c r="H404" s="273" t="s">
        <v>7478</v>
      </c>
      <c r="I404" s="171" t="s">
        <v>6512</v>
      </c>
      <c r="J404" s="171" t="s">
        <v>298</v>
      </c>
      <c r="K404" s="171" t="s">
        <v>6531</v>
      </c>
      <c r="L404" s="148">
        <v>169991</v>
      </c>
      <c r="M404" s="15">
        <v>44330</v>
      </c>
      <c r="N404" s="148">
        <v>258745</v>
      </c>
      <c r="O404" s="14" t="s">
        <v>10</v>
      </c>
      <c r="P404" s="14" t="s">
        <v>4434</v>
      </c>
      <c r="Q404" s="426">
        <v>132750000</v>
      </c>
      <c r="R404" s="211"/>
      <c r="S404" s="426"/>
      <c r="T404" s="14" t="s">
        <v>7479</v>
      </c>
      <c r="U404" s="410">
        <v>1327500</v>
      </c>
      <c r="V404" s="14" t="s">
        <v>19</v>
      </c>
      <c r="W404" s="23" t="s">
        <v>7480</v>
      </c>
      <c r="X404" s="14" t="s">
        <v>14</v>
      </c>
    </row>
    <row r="405" spans="1:24" ht="25.5" customHeight="1">
      <c r="A405" s="45">
        <v>389</v>
      </c>
      <c r="B405" s="118">
        <v>44316</v>
      </c>
      <c r="C405" s="14" t="s">
        <v>9</v>
      </c>
      <c r="D405" s="14" t="s">
        <v>1128</v>
      </c>
      <c r="E405" s="189" t="s">
        <v>4126</v>
      </c>
      <c r="F405" s="131">
        <f t="shared" si="7"/>
        <v>44330</v>
      </c>
      <c r="G405" s="158"/>
      <c r="H405" s="262" t="s">
        <v>7129</v>
      </c>
      <c r="I405" s="171" t="s">
        <v>6516</v>
      </c>
      <c r="J405" s="171" t="s">
        <v>998</v>
      </c>
      <c r="K405" s="171" t="s">
        <v>999</v>
      </c>
      <c r="L405" s="178"/>
      <c r="M405" s="15">
        <v>44321</v>
      </c>
      <c r="N405" s="17" t="s">
        <v>7481</v>
      </c>
      <c r="O405" s="14" t="s">
        <v>1128</v>
      </c>
      <c r="P405" s="14" t="s">
        <v>4536</v>
      </c>
      <c r="Q405" s="426">
        <v>2616072300</v>
      </c>
      <c r="R405" s="426"/>
      <c r="S405" s="426"/>
      <c r="T405" s="14"/>
      <c r="U405" s="162"/>
      <c r="V405" s="14"/>
      <c r="W405" s="14"/>
      <c r="X405" s="14"/>
    </row>
    <row r="406" spans="1:24" ht="38.25" customHeight="1">
      <c r="A406" s="14">
        <v>390</v>
      </c>
      <c r="B406" s="118">
        <v>44316</v>
      </c>
      <c r="C406" s="14" t="s">
        <v>9</v>
      </c>
      <c r="D406" s="113" t="s">
        <v>10</v>
      </c>
      <c r="E406" s="189" t="s">
        <v>7448</v>
      </c>
      <c r="F406" s="131">
        <f t="shared" si="7"/>
        <v>44330</v>
      </c>
      <c r="G406" s="158"/>
      <c r="H406" s="266" t="s">
        <v>7362</v>
      </c>
      <c r="I406" s="178" t="s">
        <v>6514</v>
      </c>
      <c r="J406" s="178" t="s">
        <v>4763</v>
      </c>
      <c r="K406" s="178" t="s">
        <v>6703</v>
      </c>
      <c r="L406" s="148">
        <v>165973</v>
      </c>
      <c r="M406" s="15">
        <v>44329</v>
      </c>
      <c r="N406" s="148">
        <v>253267</v>
      </c>
      <c r="O406" s="113" t="s">
        <v>10</v>
      </c>
      <c r="P406" s="14" t="s">
        <v>4477</v>
      </c>
      <c r="Q406" s="426">
        <v>50000000</v>
      </c>
      <c r="R406" s="426"/>
      <c r="S406" s="426"/>
      <c r="T406" s="14"/>
      <c r="U406" s="162"/>
      <c r="V406" s="14"/>
      <c r="W406" s="14"/>
      <c r="X406" s="14"/>
    </row>
    <row r="407" spans="1:24" ht="51" customHeight="1">
      <c r="A407" s="45">
        <v>391</v>
      </c>
      <c r="B407" s="118">
        <v>44316</v>
      </c>
      <c r="C407" s="14" t="s">
        <v>9</v>
      </c>
      <c r="D407" s="14" t="s">
        <v>15</v>
      </c>
      <c r="E407" s="189" t="s">
        <v>7482</v>
      </c>
      <c r="F407" s="131">
        <f t="shared" si="7"/>
        <v>44330</v>
      </c>
      <c r="G407" s="158"/>
      <c r="H407" s="262" t="s">
        <v>7483</v>
      </c>
      <c r="I407" s="171" t="s">
        <v>6518</v>
      </c>
      <c r="J407" s="171" t="s">
        <v>1748</v>
      </c>
      <c r="K407" s="171" t="s">
        <v>6846</v>
      </c>
      <c r="L407" s="98">
        <v>0</v>
      </c>
      <c r="M407" s="118">
        <v>44319</v>
      </c>
      <c r="N407" s="98" t="s">
        <v>4934</v>
      </c>
      <c r="O407" s="171" t="s">
        <v>15</v>
      </c>
      <c r="P407" s="98">
        <v>0</v>
      </c>
      <c r="Q407" s="426">
        <v>0</v>
      </c>
      <c r="R407" s="98">
        <v>0</v>
      </c>
      <c r="S407" s="98"/>
      <c r="T407" s="14"/>
      <c r="U407" s="162"/>
      <c r="V407" s="14"/>
      <c r="W407" s="14"/>
      <c r="X407" s="14"/>
    </row>
    <row r="408" spans="1:24" ht="38.25" customHeight="1">
      <c r="A408" s="14">
        <v>392</v>
      </c>
      <c r="B408" s="118">
        <v>44316</v>
      </c>
      <c r="C408" s="14" t="s">
        <v>9</v>
      </c>
      <c r="D408" s="14" t="s">
        <v>1128</v>
      </c>
      <c r="E408" s="14" t="s">
        <v>1346</v>
      </c>
      <c r="F408" s="131">
        <f t="shared" si="7"/>
        <v>44330</v>
      </c>
      <c r="G408" s="158"/>
      <c r="H408" s="262" t="s">
        <v>7484</v>
      </c>
      <c r="I408" s="171" t="s">
        <v>6513</v>
      </c>
      <c r="J408" s="171" t="s">
        <v>1225</v>
      </c>
      <c r="K408" s="171" t="s">
        <v>6657</v>
      </c>
      <c r="L408" s="17" t="s">
        <v>7485</v>
      </c>
      <c r="M408" s="118">
        <v>44330</v>
      </c>
      <c r="N408" s="98" t="s">
        <v>7486</v>
      </c>
      <c r="O408" s="113" t="s">
        <v>1128</v>
      </c>
      <c r="P408" s="14" t="s">
        <v>4559</v>
      </c>
      <c r="Q408" s="426">
        <v>30000000</v>
      </c>
      <c r="R408" s="426"/>
      <c r="S408" s="438"/>
      <c r="T408" s="14"/>
      <c r="U408" s="162"/>
      <c r="V408" s="14"/>
      <c r="W408" s="14"/>
      <c r="X408" s="14"/>
    </row>
    <row r="409" spans="1:24" ht="38.25" customHeight="1">
      <c r="A409" s="45">
        <v>393</v>
      </c>
      <c r="B409" s="118">
        <v>44319</v>
      </c>
      <c r="C409" s="14" t="s">
        <v>9</v>
      </c>
      <c r="D409" s="14" t="s">
        <v>15</v>
      </c>
      <c r="E409" s="189" t="s">
        <v>4262</v>
      </c>
      <c r="F409" s="131">
        <f t="shared" si="7"/>
        <v>44333</v>
      </c>
      <c r="G409" s="158"/>
      <c r="H409" s="262" t="s">
        <v>7456</v>
      </c>
      <c r="I409" s="171" t="s">
        <v>6513</v>
      </c>
      <c r="J409" s="171" t="s">
        <v>400</v>
      </c>
      <c r="K409" s="171" t="s">
        <v>1087</v>
      </c>
      <c r="L409" s="98" t="s">
        <v>7457</v>
      </c>
      <c r="M409" s="15">
        <v>44328</v>
      </c>
      <c r="N409" s="98" t="s">
        <v>4822</v>
      </c>
      <c r="O409" s="171" t="s">
        <v>15</v>
      </c>
      <c r="P409" s="71" t="s">
        <v>4434</v>
      </c>
      <c r="Q409" s="426">
        <v>47000000</v>
      </c>
      <c r="R409" s="426" t="s">
        <v>6587</v>
      </c>
      <c r="S409" s="426"/>
      <c r="T409" s="14"/>
      <c r="U409" s="162"/>
      <c r="V409" s="14"/>
      <c r="W409" s="14"/>
      <c r="X409" s="14"/>
    </row>
    <row r="410" spans="1:24" ht="38.25" customHeight="1">
      <c r="A410" s="14">
        <v>394</v>
      </c>
      <c r="B410" s="118">
        <v>44319</v>
      </c>
      <c r="C410" s="14" t="s">
        <v>9</v>
      </c>
      <c r="D410" s="14" t="s">
        <v>10</v>
      </c>
      <c r="E410" s="189" t="s">
        <v>7343</v>
      </c>
      <c r="F410" s="131">
        <f t="shared" si="7"/>
        <v>44333</v>
      </c>
      <c r="G410" s="158"/>
      <c r="H410" s="262" t="s">
        <v>7487</v>
      </c>
      <c r="I410" s="171" t="s">
        <v>6513</v>
      </c>
      <c r="J410" s="171" t="s">
        <v>7370</v>
      </c>
      <c r="K410" s="177" t="s">
        <v>1087</v>
      </c>
      <c r="L410" s="148">
        <v>187888</v>
      </c>
      <c r="M410" s="15">
        <v>44333</v>
      </c>
      <c r="N410" s="351" t="s">
        <v>7488</v>
      </c>
      <c r="O410" s="14" t="s">
        <v>10</v>
      </c>
      <c r="P410" s="71" t="s">
        <v>4434</v>
      </c>
      <c r="Q410" s="426">
        <v>60770000</v>
      </c>
      <c r="R410" s="426"/>
      <c r="S410" s="426"/>
      <c r="T410" s="14"/>
      <c r="U410" s="162"/>
      <c r="V410" s="14"/>
      <c r="W410" s="14"/>
      <c r="X410" s="14"/>
    </row>
    <row r="411" spans="1:24" ht="25.5" customHeight="1">
      <c r="A411" s="45">
        <v>395</v>
      </c>
      <c r="B411" s="118">
        <v>44319</v>
      </c>
      <c r="C411" s="14" t="s">
        <v>9</v>
      </c>
      <c r="D411" s="14" t="s">
        <v>1125</v>
      </c>
      <c r="E411" s="14" t="s">
        <v>374</v>
      </c>
      <c r="F411" s="131">
        <f t="shared" si="7"/>
        <v>44333</v>
      </c>
      <c r="G411" s="158"/>
      <c r="H411" s="262" t="s">
        <v>7489</v>
      </c>
      <c r="I411" s="171" t="s">
        <v>6519</v>
      </c>
      <c r="J411" s="171" t="s">
        <v>298</v>
      </c>
      <c r="K411" s="171" t="s">
        <v>1052</v>
      </c>
      <c r="L411" s="178"/>
      <c r="M411" s="391">
        <v>44321</v>
      </c>
      <c r="N411" s="333" t="s">
        <v>1963</v>
      </c>
      <c r="O411" s="14" t="s">
        <v>1125</v>
      </c>
      <c r="P411" s="14"/>
      <c r="Q411" s="426"/>
      <c r="R411" s="426"/>
      <c r="S411" s="426"/>
      <c r="T411" s="14"/>
      <c r="U411" s="162"/>
      <c r="V411" s="14"/>
      <c r="W411" s="14"/>
      <c r="X411" s="14"/>
    </row>
    <row r="412" spans="1:24" ht="51" customHeight="1">
      <c r="A412" s="14">
        <v>396</v>
      </c>
      <c r="B412" s="118">
        <v>44319</v>
      </c>
      <c r="C412" s="14" t="s">
        <v>9</v>
      </c>
      <c r="D412" s="14" t="s">
        <v>23</v>
      </c>
      <c r="E412" s="221" t="s">
        <v>7490</v>
      </c>
      <c r="F412" s="131">
        <f t="shared" si="7"/>
        <v>44333</v>
      </c>
      <c r="G412" s="158"/>
      <c r="H412" s="262" t="s">
        <v>7491</v>
      </c>
      <c r="I412" s="171" t="s">
        <v>6513</v>
      </c>
      <c r="J412" s="171" t="s">
        <v>6696</v>
      </c>
      <c r="K412" s="171" t="s">
        <v>122</v>
      </c>
      <c r="L412" s="178" t="s">
        <v>7492</v>
      </c>
      <c r="M412" s="399">
        <v>44333</v>
      </c>
      <c r="N412" s="399" t="s">
        <v>7493</v>
      </c>
      <c r="O412" s="192" t="s">
        <v>23</v>
      </c>
      <c r="P412" s="71" t="s">
        <v>4434</v>
      </c>
      <c r="Q412" s="426">
        <v>210041560</v>
      </c>
      <c r="R412" s="407"/>
      <c r="S412" s="426" t="s">
        <v>14</v>
      </c>
      <c r="T412" s="14"/>
      <c r="U412" s="162"/>
      <c r="V412" s="14"/>
      <c r="W412" s="14"/>
      <c r="X412" s="14"/>
    </row>
    <row r="413" spans="1:24" ht="178.5" customHeight="1">
      <c r="A413" s="45">
        <v>397</v>
      </c>
      <c r="B413" s="118">
        <v>44319</v>
      </c>
      <c r="C413" s="14" t="s">
        <v>9</v>
      </c>
      <c r="D413" s="14" t="s">
        <v>1128</v>
      </c>
      <c r="E413" s="221" t="s">
        <v>6816</v>
      </c>
      <c r="F413" s="131">
        <f t="shared" si="7"/>
        <v>44333</v>
      </c>
      <c r="G413" s="158"/>
      <c r="H413" s="262" t="s">
        <v>7450</v>
      </c>
      <c r="I413" s="171" t="s">
        <v>6514</v>
      </c>
      <c r="J413" s="171" t="s">
        <v>417</v>
      </c>
      <c r="K413" s="171" t="s">
        <v>6531</v>
      </c>
      <c r="L413" s="17" t="s">
        <v>7494</v>
      </c>
      <c r="M413" s="118">
        <v>44333</v>
      </c>
      <c r="N413" s="98" t="s">
        <v>1889</v>
      </c>
      <c r="O413" s="113" t="s">
        <v>1128</v>
      </c>
      <c r="P413" s="14" t="s">
        <v>4915</v>
      </c>
      <c r="Q413" s="426">
        <v>529860336</v>
      </c>
      <c r="R413" s="426"/>
      <c r="S413" s="438"/>
      <c r="T413" s="14"/>
      <c r="U413" s="162"/>
      <c r="V413" s="14"/>
      <c r="W413" s="14"/>
      <c r="X413" s="14"/>
    </row>
    <row r="414" spans="1:24" ht="25.5" customHeight="1">
      <c r="A414" s="14">
        <v>398</v>
      </c>
      <c r="B414" s="118">
        <v>44319</v>
      </c>
      <c r="C414" s="14" t="s">
        <v>9</v>
      </c>
      <c r="D414" s="14" t="s">
        <v>1125</v>
      </c>
      <c r="E414" s="221" t="s">
        <v>422</v>
      </c>
      <c r="F414" s="131">
        <f t="shared" si="7"/>
        <v>44333</v>
      </c>
      <c r="G414" s="158"/>
      <c r="H414" s="262" t="s">
        <v>7495</v>
      </c>
      <c r="I414" s="171" t="s">
        <v>6516</v>
      </c>
      <c r="J414" s="537" t="s">
        <v>167</v>
      </c>
      <c r="K414" s="171" t="s">
        <v>122</v>
      </c>
      <c r="L414" s="148"/>
      <c r="M414" s="391">
        <v>44323</v>
      </c>
      <c r="N414" s="333" t="s">
        <v>7496</v>
      </c>
      <c r="O414" s="14" t="s">
        <v>1125</v>
      </c>
      <c r="P414" s="14"/>
      <c r="Q414" s="426"/>
      <c r="R414" s="426"/>
      <c r="S414" s="426"/>
      <c r="T414" s="14"/>
      <c r="U414" s="162"/>
      <c r="V414" s="14"/>
      <c r="W414" s="14"/>
      <c r="X414" s="14"/>
    </row>
    <row r="415" spans="1:24" ht="38.25" customHeight="1">
      <c r="A415" s="45">
        <v>399</v>
      </c>
      <c r="B415" s="118">
        <v>44319</v>
      </c>
      <c r="C415" s="14" t="s">
        <v>9</v>
      </c>
      <c r="D415" s="14" t="s">
        <v>1128</v>
      </c>
      <c r="E415" s="189" t="s">
        <v>509</v>
      </c>
      <c r="F415" s="131">
        <f t="shared" si="7"/>
        <v>44333</v>
      </c>
      <c r="G415" s="158"/>
      <c r="H415" s="262" t="s">
        <v>7497</v>
      </c>
      <c r="I415" s="171" t="s">
        <v>6513</v>
      </c>
      <c r="J415" s="171" t="s">
        <v>463</v>
      </c>
      <c r="K415" s="171" t="s">
        <v>6559</v>
      </c>
      <c r="L415" s="98" t="s">
        <v>7498</v>
      </c>
      <c r="M415" s="118">
        <v>44333</v>
      </c>
      <c r="N415" s="98" t="s">
        <v>7499</v>
      </c>
      <c r="O415" s="113" t="s">
        <v>1128</v>
      </c>
      <c r="P415" s="14" t="s">
        <v>4477</v>
      </c>
      <c r="Q415" s="426">
        <v>250000000</v>
      </c>
      <c r="R415" s="438" t="s">
        <v>14</v>
      </c>
      <c r="S415" s="438"/>
      <c r="T415" s="14"/>
      <c r="U415" s="162"/>
      <c r="V415" s="14"/>
      <c r="W415" s="14"/>
      <c r="X415" s="14"/>
    </row>
    <row r="416" spans="1:24" ht="38.25" customHeight="1">
      <c r="A416" s="14">
        <v>400</v>
      </c>
      <c r="B416" s="118">
        <v>44319</v>
      </c>
      <c r="C416" s="14" t="s">
        <v>9</v>
      </c>
      <c r="D416" s="14" t="s">
        <v>15</v>
      </c>
      <c r="E416" s="14" t="s">
        <v>176</v>
      </c>
      <c r="F416" s="131">
        <f t="shared" si="7"/>
        <v>44333</v>
      </c>
      <c r="H416" s="342" t="s">
        <v>7500</v>
      </c>
      <c r="I416" s="171" t="s">
        <v>6518</v>
      </c>
      <c r="J416" s="171" t="s">
        <v>400</v>
      </c>
      <c r="K416" s="171" t="s">
        <v>1087</v>
      </c>
      <c r="L416" s="98">
        <v>0</v>
      </c>
      <c r="M416" s="118">
        <v>44323</v>
      </c>
      <c r="N416" s="98" t="s">
        <v>7501</v>
      </c>
      <c r="O416" s="14" t="s">
        <v>15</v>
      </c>
      <c r="P416" s="98">
        <v>0</v>
      </c>
      <c r="Q416" s="426">
        <v>0</v>
      </c>
      <c r="R416" s="98">
        <v>0</v>
      </c>
      <c r="S416" s="98"/>
      <c r="T416" s="14"/>
      <c r="U416" s="162"/>
      <c r="V416" s="14"/>
      <c r="W416" s="14"/>
      <c r="X416" s="14"/>
    </row>
    <row r="417" spans="1:24" ht="38.25" customHeight="1">
      <c r="A417" s="45">
        <v>401</v>
      </c>
      <c r="B417" s="118">
        <v>44319</v>
      </c>
      <c r="C417" s="14" t="s">
        <v>9</v>
      </c>
      <c r="D417" s="14" t="s">
        <v>1128</v>
      </c>
      <c r="E417" s="14" t="s">
        <v>329</v>
      </c>
      <c r="F417" s="131">
        <f t="shared" si="7"/>
        <v>44333</v>
      </c>
      <c r="G417" s="158"/>
      <c r="H417" s="262" t="s">
        <v>7502</v>
      </c>
      <c r="I417" s="171" t="s">
        <v>6521</v>
      </c>
      <c r="J417" s="171" t="s">
        <v>7442</v>
      </c>
      <c r="K417" s="171" t="s">
        <v>1220</v>
      </c>
      <c r="L417" s="98"/>
      <c r="M417" s="15">
        <v>44323</v>
      </c>
      <c r="N417" s="17" t="s">
        <v>7503</v>
      </c>
      <c r="O417" s="14" t="s">
        <v>1128</v>
      </c>
      <c r="P417" s="14" t="s">
        <v>4536</v>
      </c>
      <c r="Q417" s="426">
        <v>112648000</v>
      </c>
      <c r="R417" s="426"/>
      <c r="S417" s="426"/>
      <c r="T417" s="14"/>
      <c r="U417" s="162"/>
      <c r="V417" s="14"/>
      <c r="W417" s="14"/>
      <c r="X417" s="14"/>
    </row>
    <row r="418" spans="1:24" ht="38.25" customHeight="1">
      <c r="A418" s="14">
        <v>402</v>
      </c>
      <c r="B418" s="118">
        <v>44320</v>
      </c>
      <c r="C418" s="14" t="s">
        <v>9</v>
      </c>
      <c r="D418" s="14" t="s">
        <v>1125</v>
      </c>
      <c r="E418" s="189" t="s">
        <v>429</v>
      </c>
      <c r="F418" s="131">
        <f t="shared" si="7"/>
        <v>44334</v>
      </c>
      <c r="G418" s="158"/>
      <c r="H418" s="262" t="s">
        <v>7504</v>
      </c>
      <c r="I418" s="171" t="s">
        <v>6516</v>
      </c>
      <c r="J418" s="171" t="s">
        <v>263</v>
      </c>
      <c r="K418" s="171" t="s">
        <v>1220</v>
      </c>
      <c r="L418" s="178"/>
      <c r="M418" s="391">
        <v>44326</v>
      </c>
      <c r="N418" s="333" t="s">
        <v>7505</v>
      </c>
      <c r="O418" s="14" t="s">
        <v>1125</v>
      </c>
      <c r="P418" s="14"/>
      <c r="Q418" s="426"/>
      <c r="R418" s="426"/>
      <c r="S418" s="426"/>
      <c r="T418" s="14"/>
      <c r="U418" s="162"/>
      <c r="V418" s="14"/>
      <c r="W418" s="14"/>
      <c r="X418" s="14"/>
    </row>
    <row r="419" spans="1:24" ht="25.5" customHeight="1">
      <c r="A419" s="45">
        <v>403</v>
      </c>
      <c r="B419" s="118">
        <v>44320</v>
      </c>
      <c r="C419" s="14" t="s">
        <v>9</v>
      </c>
      <c r="D419" s="14" t="s">
        <v>10</v>
      </c>
      <c r="E419" s="189" t="s">
        <v>2121</v>
      </c>
      <c r="F419" s="131">
        <f t="shared" si="7"/>
        <v>44334</v>
      </c>
      <c r="G419" s="158"/>
      <c r="H419" s="262" t="s">
        <v>7506</v>
      </c>
      <c r="I419" s="171" t="s">
        <v>6513</v>
      </c>
      <c r="J419" s="171" t="s">
        <v>7370</v>
      </c>
      <c r="K419" s="171" t="s">
        <v>1087</v>
      </c>
      <c r="L419" s="148">
        <v>200307</v>
      </c>
      <c r="M419" s="15">
        <v>44334</v>
      </c>
      <c r="N419" s="148">
        <v>291252</v>
      </c>
      <c r="O419" s="14" t="s">
        <v>10</v>
      </c>
      <c r="P419" s="71" t="s">
        <v>4434</v>
      </c>
      <c r="Q419" s="426">
        <v>18000000</v>
      </c>
      <c r="R419" s="426"/>
      <c r="S419" s="426"/>
      <c r="T419" s="14"/>
      <c r="U419" s="162"/>
      <c r="V419" s="14"/>
      <c r="W419" s="14"/>
      <c r="X419" s="14"/>
    </row>
    <row r="420" spans="1:24" ht="51" customHeight="1">
      <c r="A420" s="14">
        <v>404</v>
      </c>
      <c r="B420" s="118">
        <v>44320</v>
      </c>
      <c r="C420" s="14" t="s">
        <v>9</v>
      </c>
      <c r="D420" s="14" t="s">
        <v>5</v>
      </c>
      <c r="E420" s="14" t="s">
        <v>7379</v>
      </c>
      <c r="F420" s="131">
        <f t="shared" si="7"/>
        <v>44334</v>
      </c>
      <c r="G420" s="158"/>
      <c r="H420" s="262" t="s">
        <v>7507</v>
      </c>
      <c r="I420" s="171" t="s">
        <v>6513</v>
      </c>
      <c r="J420" s="171" t="s">
        <v>208</v>
      </c>
      <c r="K420" s="171" t="s">
        <v>1220</v>
      </c>
      <c r="L420" s="148">
        <v>199211</v>
      </c>
      <c r="M420" s="15">
        <v>44337</v>
      </c>
      <c r="N420" s="148">
        <v>319010</v>
      </c>
      <c r="O420" s="14" t="s">
        <v>5</v>
      </c>
      <c r="P420" s="14" t="s">
        <v>4536</v>
      </c>
      <c r="Q420" s="426">
        <v>4163524058</v>
      </c>
      <c r="R420" s="426"/>
      <c r="S420" s="438"/>
      <c r="T420" s="14"/>
      <c r="U420" s="162"/>
      <c r="V420" s="14"/>
      <c r="W420" s="14"/>
      <c r="X420" s="14"/>
    </row>
    <row r="421" spans="1:24" ht="25.5" customHeight="1">
      <c r="A421" s="45">
        <v>405</v>
      </c>
      <c r="B421" s="118">
        <v>44320</v>
      </c>
      <c r="C421" s="14" t="s">
        <v>9</v>
      </c>
      <c r="D421" s="14" t="s">
        <v>23</v>
      </c>
      <c r="E421" s="14" t="s">
        <v>6925</v>
      </c>
      <c r="F421" s="131">
        <f t="shared" si="7"/>
        <v>44334</v>
      </c>
      <c r="G421" s="158"/>
      <c r="H421" s="262" t="s">
        <v>7508</v>
      </c>
      <c r="I421" s="171" t="s">
        <v>6513</v>
      </c>
      <c r="J421" s="171" t="s">
        <v>126</v>
      </c>
      <c r="K421" s="171" t="s">
        <v>122</v>
      </c>
      <c r="L421" s="178" t="s">
        <v>7509</v>
      </c>
      <c r="M421" s="15" t="s">
        <v>7510</v>
      </c>
      <c r="N421" s="118" t="s">
        <v>7511</v>
      </c>
      <c r="O421" s="192" t="s">
        <v>23</v>
      </c>
      <c r="P421" s="71" t="s">
        <v>4434</v>
      </c>
      <c r="Q421" s="426">
        <v>294658650</v>
      </c>
      <c r="R421" s="407"/>
      <c r="S421" s="431"/>
      <c r="T421" s="14"/>
      <c r="U421" s="162"/>
      <c r="V421" s="14"/>
      <c r="W421" s="14"/>
      <c r="X421" s="14"/>
    </row>
    <row r="422" spans="1:24" ht="38.25" customHeight="1">
      <c r="A422" s="14">
        <v>406</v>
      </c>
      <c r="B422" s="118">
        <v>44321</v>
      </c>
      <c r="C422" s="14" t="s">
        <v>9</v>
      </c>
      <c r="D422" s="14" t="s">
        <v>27</v>
      </c>
      <c r="E422" s="189" t="s">
        <v>3138</v>
      </c>
      <c r="F422" s="131">
        <f t="shared" si="7"/>
        <v>44335</v>
      </c>
      <c r="G422" s="158"/>
      <c r="H422" s="262" t="s">
        <v>7512</v>
      </c>
      <c r="I422" s="171" t="s">
        <v>6513</v>
      </c>
      <c r="J422" s="171" t="s">
        <v>400</v>
      </c>
      <c r="K422" s="171" t="s">
        <v>1087</v>
      </c>
      <c r="L422" s="98" t="s">
        <v>7513</v>
      </c>
      <c r="M422" s="15">
        <v>44335</v>
      </c>
      <c r="N422" s="148">
        <v>296730</v>
      </c>
      <c r="O422" s="14" t="s">
        <v>27</v>
      </c>
      <c r="P422" s="444" t="s">
        <v>4434</v>
      </c>
      <c r="Q422" s="426">
        <v>371486634</v>
      </c>
      <c r="R422" s="450"/>
      <c r="S422" s="426" t="s">
        <v>6529</v>
      </c>
      <c r="T422" s="14"/>
      <c r="U422" s="162"/>
      <c r="V422" s="14"/>
      <c r="W422" s="14"/>
      <c r="X422" s="14"/>
    </row>
    <row r="423" spans="1:24" ht="38.25" customHeight="1">
      <c r="A423" s="45">
        <v>407</v>
      </c>
      <c r="B423" s="118">
        <v>44321</v>
      </c>
      <c r="C423" s="14" t="s">
        <v>9</v>
      </c>
      <c r="D423" s="14" t="s">
        <v>27</v>
      </c>
      <c r="E423" s="189" t="s">
        <v>3138</v>
      </c>
      <c r="F423" s="131">
        <f t="shared" si="7"/>
        <v>44335</v>
      </c>
      <c r="G423" s="158"/>
      <c r="H423" s="262" t="s">
        <v>7514</v>
      </c>
      <c r="I423" s="171" t="s">
        <v>6513</v>
      </c>
      <c r="J423" s="171" t="s">
        <v>400</v>
      </c>
      <c r="K423" s="171" t="s">
        <v>1087</v>
      </c>
      <c r="L423" s="98" t="s">
        <v>7513</v>
      </c>
      <c r="M423" s="15">
        <v>44335</v>
      </c>
      <c r="N423" s="148">
        <v>296730</v>
      </c>
      <c r="O423" s="14" t="s">
        <v>27</v>
      </c>
      <c r="P423" s="444" t="s">
        <v>4434</v>
      </c>
      <c r="Q423" s="426">
        <v>581777251</v>
      </c>
      <c r="R423" s="450"/>
      <c r="S423" s="426" t="s">
        <v>6529</v>
      </c>
      <c r="T423" s="14"/>
      <c r="U423" s="162"/>
      <c r="V423" s="14"/>
      <c r="W423" s="14"/>
      <c r="X423" s="14"/>
    </row>
    <row r="424" spans="1:24" ht="25.5" customHeight="1">
      <c r="A424" s="14">
        <v>408</v>
      </c>
      <c r="B424" s="118">
        <v>44321</v>
      </c>
      <c r="C424" s="14" t="s">
        <v>9</v>
      </c>
      <c r="D424" s="14" t="s">
        <v>1128</v>
      </c>
      <c r="E424" s="189" t="s">
        <v>7515</v>
      </c>
      <c r="F424" s="131">
        <f t="shared" si="7"/>
        <v>44335</v>
      </c>
      <c r="G424" s="158"/>
      <c r="H424" s="262" t="s">
        <v>7516</v>
      </c>
      <c r="I424" s="171" t="s">
        <v>6513</v>
      </c>
      <c r="J424" s="171" t="s">
        <v>6894</v>
      </c>
      <c r="K424" s="171" t="s">
        <v>6895</v>
      </c>
      <c r="L424" s="98" t="s">
        <v>7517</v>
      </c>
      <c r="M424" s="118">
        <v>44335</v>
      </c>
      <c r="N424" s="98" t="s">
        <v>1919</v>
      </c>
      <c r="O424" s="113" t="s">
        <v>1128</v>
      </c>
      <c r="P424" s="14" t="s">
        <v>4477</v>
      </c>
      <c r="Q424" s="426">
        <v>200000000</v>
      </c>
      <c r="R424" s="426"/>
      <c r="S424" s="438"/>
      <c r="T424" s="14"/>
      <c r="U424" s="162"/>
      <c r="V424" s="14"/>
      <c r="W424" s="14"/>
      <c r="X424" s="14"/>
    </row>
    <row r="425" spans="1:24" ht="25.5" customHeight="1">
      <c r="A425" s="45">
        <v>409</v>
      </c>
      <c r="B425" s="118">
        <v>44321</v>
      </c>
      <c r="C425" s="14" t="s">
        <v>9</v>
      </c>
      <c r="D425" s="14" t="s">
        <v>23</v>
      </c>
      <c r="E425" s="14" t="s">
        <v>4225</v>
      </c>
      <c r="F425" s="131">
        <f t="shared" si="7"/>
        <v>44335</v>
      </c>
      <c r="G425" s="158"/>
      <c r="H425" s="262" t="s">
        <v>7508</v>
      </c>
      <c r="I425" s="171" t="s">
        <v>6513</v>
      </c>
      <c r="J425" s="171" t="s">
        <v>126</v>
      </c>
      <c r="K425" s="171" t="s">
        <v>122</v>
      </c>
      <c r="L425" s="178" t="s">
        <v>7509</v>
      </c>
      <c r="M425" s="15" t="s">
        <v>7510</v>
      </c>
      <c r="N425" s="118" t="s">
        <v>7511</v>
      </c>
      <c r="O425" s="192" t="s">
        <v>23</v>
      </c>
      <c r="P425" s="71" t="s">
        <v>4434</v>
      </c>
      <c r="Q425" s="426">
        <v>294658650</v>
      </c>
      <c r="R425" s="407"/>
      <c r="S425" s="431"/>
      <c r="T425" s="14"/>
      <c r="U425" s="162"/>
      <c r="V425" s="14"/>
      <c r="W425" s="14"/>
      <c r="X425" s="14"/>
    </row>
    <row r="426" spans="1:24" ht="38.25" customHeight="1">
      <c r="A426" s="14">
        <v>410</v>
      </c>
      <c r="B426" s="118">
        <v>44321</v>
      </c>
      <c r="C426" s="14" t="s">
        <v>9</v>
      </c>
      <c r="D426" s="14" t="s">
        <v>1125</v>
      </c>
      <c r="E426" s="189" t="s">
        <v>7518</v>
      </c>
      <c r="F426" s="131">
        <f t="shared" si="7"/>
        <v>44335</v>
      </c>
      <c r="G426" s="158"/>
      <c r="H426" s="262" t="s">
        <v>7519</v>
      </c>
      <c r="I426" s="171" t="s">
        <v>6513</v>
      </c>
      <c r="J426" s="171" t="s">
        <v>4735</v>
      </c>
      <c r="K426" s="171" t="s">
        <v>6573</v>
      </c>
      <c r="L426" s="333" t="s">
        <v>1986</v>
      </c>
      <c r="M426" s="15">
        <v>44336</v>
      </c>
      <c r="N426" s="98" t="s">
        <v>7520</v>
      </c>
      <c r="O426" s="14" t="s">
        <v>1125</v>
      </c>
      <c r="P426" s="14" t="s">
        <v>4477</v>
      </c>
      <c r="Q426" s="426">
        <v>12999000</v>
      </c>
      <c r="R426" s="426"/>
      <c r="S426" s="426"/>
      <c r="T426" s="14"/>
      <c r="U426" s="162"/>
      <c r="V426" s="14"/>
      <c r="W426" s="14"/>
      <c r="X426" s="14"/>
    </row>
    <row r="427" spans="1:24" ht="25.5" customHeight="1">
      <c r="A427" s="45">
        <v>411</v>
      </c>
      <c r="B427" s="118">
        <v>44321</v>
      </c>
      <c r="C427" s="14" t="s">
        <v>9</v>
      </c>
      <c r="D427" s="14" t="s">
        <v>23</v>
      </c>
      <c r="E427" s="189" t="s">
        <v>7521</v>
      </c>
      <c r="F427" s="131">
        <f t="shared" si="7"/>
        <v>44335</v>
      </c>
      <c r="G427" s="158"/>
      <c r="H427" s="262" t="s">
        <v>7522</v>
      </c>
      <c r="I427" s="171" t="s">
        <v>6513</v>
      </c>
      <c r="J427" s="537" t="s">
        <v>167</v>
      </c>
      <c r="K427" s="171" t="s">
        <v>122</v>
      </c>
      <c r="L427" s="148" t="s">
        <v>7523</v>
      </c>
      <c r="M427" s="15" t="s">
        <v>7524</v>
      </c>
      <c r="N427" s="118" t="s">
        <v>7525</v>
      </c>
      <c r="O427" s="192" t="s">
        <v>23</v>
      </c>
      <c r="P427" s="71" t="s">
        <v>4434</v>
      </c>
      <c r="Q427" s="426">
        <v>14000000</v>
      </c>
      <c r="R427" s="407"/>
      <c r="S427" s="426"/>
      <c r="T427" s="14"/>
      <c r="U427" s="162"/>
      <c r="V427" s="14"/>
      <c r="W427" s="14"/>
      <c r="X427" s="14"/>
    </row>
    <row r="428" spans="1:24" ht="51" customHeight="1">
      <c r="A428" s="14">
        <v>412</v>
      </c>
      <c r="B428" s="118">
        <v>44321</v>
      </c>
      <c r="C428" s="14" t="s">
        <v>9</v>
      </c>
      <c r="D428" s="14" t="s">
        <v>5</v>
      </c>
      <c r="E428" s="189" t="s">
        <v>7526</v>
      </c>
      <c r="F428" s="131">
        <f t="shared" si="7"/>
        <v>44335</v>
      </c>
      <c r="G428" s="158"/>
      <c r="H428" s="262" t="s">
        <v>7527</v>
      </c>
      <c r="I428" s="171" t="s">
        <v>6516</v>
      </c>
      <c r="J428" s="171" t="s">
        <v>208</v>
      </c>
      <c r="K428" s="171" t="s">
        <v>1220</v>
      </c>
      <c r="L428" s="178"/>
      <c r="M428" s="15">
        <v>44326</v>
      </c>
      <c r="N428" s="148">
        <v>209803</v>
      </c>
      <c r="O428" s="14" t="s">
        <v>5</v>
      </c>
      <c r="P428" s="14" t="s">
        <v>5357</v>
      </c>
      <c r="Q428" s="426"/>
      <c r="R428" s="426"/>
      <c r="S428" s="438" t="s">
        <v>19</v>
      </c>
      <c r="T428" s="14"/>
      <c r="U428" s="162"/>
      <c r="V428" s="14"/>
      <c r="W428" s="14"/>
      <c r="X428" s="14"/>
    </row>
    <row r="429" spans="1:24" ht="51" customHeight="1">
      <c r="A429" s="45">
        <v>413</v>
      </c>
      <c r="B429" s="118">
        <v>44321</v>
      </c>
      <c r="C429" s="14" t="s">
        <v>9</v>
      </c>
      <c r="D429" s="14" t="s">
        <v>1125</v>
      </c>
      <c r="E429" s="189" t="s">
        <v>326</v>
      </c>
      <c r="F429" s="131">
        <f t="shared" si="7"/>
        <v>44335</v>
      </c>
      <c r="G429" s="158"/>
      <c r="H429" s="262" t="s">
        <v>7528</v>
      </c>
      <c r="I429" s="171" t="s">
        <v>6520</v>
      </c>
      <c r="J429" s="171" t="s">
        <v>2838</v>
      </c>
      <c r="K429" s="171" t="s">
        <v>6531</v>
      </c>
      <c r="L429" s="178"/>
      <c r="M429" s="391">
        <v>44326</v>
      </c>
      <c r="N429" s="333" t="s">
        <v>4849</v>
      </c>
      <c r="O429" s="14" t="s">
        <v>1125</v>
      </c>
      <c r="P429" s="14"/>
      <c r="Q429" s="426"/>
      <c r="R429" s="426"/>
      <c r="S429" s="426"/>
      <c r="T429" s="14"/>
      <c r="U429" s="162"/>
      <c r="V429" s="14"/>
      <c r="W429" s="14"/>
      <c r="X429" s="14"/>
    </row>
    <row r="430" spans="1:24" ht="38.25" customHeight="1">
      <c r="A430" s="14">
        <v>414</v>
      </c>
      <c r="B430" s="118">
        <v>44322</v>
      </c>
      <c r="C430" s="14" t="s">
        <v>9</v>
      </c>
      <c r="D430" s="14" t="s">
        <v>23</v>
      </c>
      <c r="E430" s="361" t="s">
        <v>6965</v>
      </c>
      <c r="F430" s="131">
        <f t="shared" si="7"/>
        <v>44336</v>
      </c>
      <c r="G430" s="158"/>
      <c r="H430" s="262" t="s">
        <v>7529</v>
      </c>
      <c r="I430" s="171" t="s">
        <v>6513</v>
      </c>
      <c r="J430" s="171" t="s">
        <v>7530</v>
      </c>
      <c r="K430" s="171" t="s">
        <v>1220</v>
      </c>
      <c r="L430" s="148" t="s">
        <v>7531</v>
      </c>
      <c r="M430" s="15" t="s">
        <v>7532</v>
      </c>
      <c r="N430" s="118" t="s">
        <v>7533</v>
      </c>
      <c r="O430" s="192" t="s">
        <v>23</v>
      </c>
      <c r="P430" s="71" t="s">
        <v>4536</v>
      </c>
      <c r="Q430" s="426">
        <v>319950000</v>
      </c>
      <c r="R430" s="407"/>
      <c r="S430" s="426" t="s">
        <v>14</v>
      </c>
      <c r="T430" s="14"/>
      <c r="U430" s="162"/>
      <c r="V430" s="14"/>
      <c r="W430" s="14"/>
      <c r="X430" s="14"/>
    </row>
    <row r="431" spans="1:24" ht="25.5" customHeight="1">
      <c r="A431" s="45">
        <v>415</v>
      </c>
      <c r="B431" s="118">
        <v>44322</v>
      </c>
      <c r="C431" s="14" t="s">
        <v>9</v>
      </c>
      <c r="D431" s="14" t="s">
        <v>34</v>
      </c>
      <c r="E431" s="189" t="s">
        <v>7534</v>
      </c>
      <c r="F431" s="131">
        <f t="shared" si="7"/>
        <v>44336</v>
      </c>
      <c r="G431" s="158"/>
      <c r="H431" s="262" t="s">
        <v>7535</v>
      </c>
      <c r="I431" s="171" t="s">
        <v>6516</v>
      </c>
      <c r="J431" s="171" t="s">
        <v>221</v>
      </c>
      <c r="K431" s="171" t="s">
        <v>7536</v>
      </c>
      <c r="L431" s="415"/>
      <c r="M431" s="15">
        <v>44328</v>
      </c>
      <c r="N431" s="343" t="s">
        <v>7537</v>
      </c>
      <c r="O431" s="14" t="s">
        <v>34</v>
      </c>
      <c r="P431" s="14" t="s">
        <v>4477</v>
      </c>
      <c r="Q431" s="426">
        <v>140000000</v>
      </c>
      <c r="R431" s="426"/>
      <c r="S431" s="426" t="s">
        <v>7005</v>
      </c>
      <c r="T431" s="14"/>
      <c r="U431" s="162"/>
      <c r="V431" s="14"/>
      <c r="W431" s="14"/>
      <c r="X431" s="14"/>
    </row>
    <row r="432" spans="1:24" ht="51" customHeight="1">
      <c r="A432" s="14">
        <v>416</v>
      </c>
      <c r="B432" s="118">
        <v>44322</v>
      </c>
      <c r="C432" s="14" t="s">
        <v>9</v>
      </c>
      <c r="D432" s="14" t="s">
        <v>10</v>
      </c>
      <c r="E432" s="189" t="s">
        <v>7538</v>
      </c>
      <c r="F432" s="131">
        <f t="shared" si="7"/>
        <v>44336</v>
      </c>
      <c r="G432" s="158"/>
      <c r="H432" s="262" t="s">
        <v>7539</v>
      </c>
      <c r="I432" s="171" t="s">
        <v>6520</v>
      </c>
      <c r="J432" s="171" t="s">
        <v>6901</v>
      </c>
      <c r="K432" s="171" t="s">
        <v>1243</v>
      </c>
      <c r="L432" s="148"/>
      <c r="M432" s="15">
        <v>44328</v>
      </c>
      <c r="N432" s="351" t="s">
        <v>7540</v>
      </c>
      <c r="O432" s="14" t="s">
        <v>10</v>
      </c>
      <c r="P432" s="14"/>
      <c r="Q432" s="426"/>
      <c r="R432" s="426"/>
      <c r="S432" s="426"/>
      <c r="T432" s="14"/>
      <c r="U432" s="162"/>
      <c r="V432" s="14"/>
      <c r="W432" s="14"/>
      <c r="X432" s="14"/>
    </row>
    <row r="433" spans="1:24" ht="38.25" customHeight="1">
      <c r="A433" s="45">
        <v>417</v>
      </c>
      <c r="B433" s="118">
        <v>44322</v>
      </c>
      <c r="C433" s="14" t="s">
        <v>9</v>
      </c>
      <c r="D433" s="14" t="s">
        <v>1128</v>
      </c>
      <c r="E433" s="361" t="s">
        <v>7541</v>
      </c>
      <c r="F433" s="131">
        <f t="shared" si="7"/>
        <v>44336</v>
      </c>
      <c r="G433" s="158"/>
      <c r="H433" s="262" t="s">
        <v>7542</v>
      </c>
      <c r="I433" s="171" t="s">
        <v>6513</v>
      </c>
      <c r="J433" s="171" t="s">
        <v>400</v>
      </c>
      <c r="K433" s="171" t="s">
        <v>1087</v>
      </c>
      <c r="L433" s="98" t="s">
        <v>4962</v>
      </c>
      <c r="M433" s="15">
        <v>44336</v>
      </c>
      <c r="N433" s="98" t="s">
        <v>7543</v>
      </c>
      <c r="O433" s="14" t="s">
        <v>1128</v>
      </c>
      <c r="P433" s="71" t="s">
        <v>4434</v>
      </c>
      <c r="Q433" s="426">
        <v>134290550</v>
      </c>
      <c r="R433" s="426"/>
      <c r="S433" s="426"/>
      <c r="T433" s="14"/>
      <c r="U433" s="162"/>
      <c r="V433" s="14"/>
      <c r="W433" s="14"/>
      <c r="X433" s="14"/>
    </row>
    <row r="434" spans="1:24" ht="38.25" customHeight="1">
      <c r="A434" s="14">
        <v>418</v>
      </c>
      <c r="B434" s="118">
        <v>44322</v>
      </c>
      <c r="C434" s="14" t="s">
        <v>9</v>
      </c>
      <c r="D434" s="14" t="s">
        <v>27</v>
      </c>
      <c r="E434" s="14" t="s">
        <v>368</v>
      </c>
      <c r="F434" s="131">
        <f t="shared" si="7"/>
        <v>44336</v>
      </c>
      <c r="G434" s="158"/>
      <c r="H434" s="262" t="s">
        <v>7544</v>
      </c>
      <c r="I434" s="171" t="s">
        <v>6513</v>
      </c>
      <c r="J434" s="181" t="s">
        <v>1068</v>
      </c>
      <c r="K434" s="171" t="s">
        <v>966</v>
      </c>
      <c r="L434" s="98" t="s">
        <v>7545</v>
      </c>
      <c r="M434" s="15">
        <v>44330</v>
      </c>
      <c r="N434" s="148">
        <v>257649</v>
      </c>
      <c r="O434" s="14" t="s">
        <v>27</v>
      </c>
      <c r="P434" s="14" t="s">
        <v>4434</v>
      </c>
      <c r="Q434" s="426">
        <v>514000000</v>
      </c>
      <c r="R434" s="426"/>
      <c r="S434" s="426"/>
      <c r="T434" s="14"/>
      <c r="U434" s="162"/>
      <c r="V434" s="14"/>
      <c r="W434" s="14"/>
      <c r="X434" s="14"/>
    </row>
    <row r="435" spans="1:24" ht="38.25" customHeight="1">
      <c r="A435" s="45">
        <v>419</v>
      </c>
      <c r="B435" s="118">
        <v>44323</v>
      </c>
      <c r="C435" s="14" t="s">
        <v>9</v>
      </c>
      <c r="D435" s="14" t="s">
        <v>23</v>
      </c>
      <c r="E435" s="189" t="s">
        <v>507</v>
      </c>
      <c r="F435" s="131">
        <f t="shared" si="7"/>
        <v>44337</v>
      </c>
      <c r="G435" s="158"/>
      <c r="H435" s="262" t="s">
        <v>7546</v>
      </c>
      <c r="I435" s="171" t="s">
        <v>6513</v>
      </c>
      <c r="J435" s="171" t="s">
        <v>7530</v>
      </c>
      <c r="K435" s="171" t="s">
        <v>1220</v>
      </c>
      <c r="L435" s="148" t="s">
        <v>7531</v>
      </c>
      <c r="M435" s="399">
        <v>44336</v>
      </c>
      <c r="N435" s="399" t="s">
        <v>7547</v>
      </c>
      <c r="O435" s="192" t="s">
        <v>23</v>
      </c>
      <c r="P435" s="71" t="s">
        <v>4536</v>
      </c>
      <c r="Q435" s="426">
        <v>60000000</v>
      </c>
      <c r="R435" s="407"/>
      <c r="S435" s="426" t="s">
        <v>14</v>
      </c>
      <c r="T435" s="14"/>
      <c r="U435" s="162"/>
      <c r="V435" s="14"/>
      <c r="W435" s="14"/>
      <c r="X435" s="14"/>
    </row>
    <row r="436" spans="1:24" ht="25.5" customHeight="1">
      <c r="A436" s="14">
        <v>420</v>
      </c>
      <c r="B436" s="118">
        <v>44323</v>
      </c>
      <c r="C436" s="14" t="s">
        <v>9</v>
      </c>
      <c r="D436" s="14" t="s">
        <v>27</v>
      </c>
      <c r="E436" s="189" t="s">
        <v>258</v>
      </c>
      <c r="F436" s="131">
        <f t="shared" si="7"/>
        <v>44337</v>
      </c>
      <c r="G436" s="158"/>
      <c r="H436" s="262" t="s">
        <v>7548</v>
      </c>
      <c r="I436" s="171" t="s">
        <v>6519</v>
      </c>
      <c r="J436" s="171" t="s">
        <v>1242</v>
      </c>
      <c r="K436" s="171" t="s">
        <v>1243</v>
      </c>
      <c r="L436" s="178"/>
      <c r="M436" s="399">
        <v>44328</v>
      </c>
      <c r="N436" s="351" t="s">
        <v>4983</v>
      </c>
      <c r="O436" s="113" t="s">
        <v>27</v>
      </c>
      <c r="P436" s="14" t="s">
        <v>7549</v>
      </c>
      <c r="Q436" s="426">
        <v>4000000000</v>
      </c>
      <c r="R436" s="426"/>
      <c r="S436" s="426"/>
      <c r="T436" s="14"/>
      <c r="U436" s="162"/>
      <c r="V436" s="14"/>
      <c r="W436" s="14"/>
      <c r="X436" s="14"/>
    </row>
    <row r="437" spans="1:24" ht="51" customHeight="1">
      <c r="A437" s="45">
        <v>421</v>
      </c>
      <c r="B437" s="118">
        <v>44323</v>
      </c>
      <c r="C437" s="14" t="s">
        <v>9</v>
      </c>
      <c r="D437" s="14" t="s">
        <v>27</v>
      </c>
      <c r="E437" s="189" t="s">
        <v>262</v>
      </c>
      <c r="F437" s="131">
        <f t="shared" si="7"/>
        <v>44337</v>
      </c>
      <c r="G437" s="158"/>
      <c r="H437" s="262" t="s">
        <v>7550</v>
      </c>
      <c r="I437" s="171" t="s">
        <v>6513</v>
      </c>
      <c r="J437" s="171" t="s">
        <v>1007</v>
      </c>
      <c r="K437" s="171" t="s">
        <v>6531</v>
      </c>
      <c r="L437" s="148">
        <v>235370</v>
      </c>
      <c r="M437" s="399">
        <v>44335</v>
      </c>
      <c r="N437" s="351" t="s">
        <v>7551</v>
      </c>
      <c r="O437" s="113" t="s">
        <v>27</v>
      </c>
      <c r="P437" s="14" t="s">
        <v>4536</v>
      </c>
      <c r="Q437" s="426">
        <v>89650000</v>
      </c>
      <c r="R437" s="438"/>
      <c r="S437" s="426" t="s">
        <v>6529</v>
      </c>
      <c r="T437" s="14"/>
      <c r="U437" s="162"/>
      <c r="V437" s="14"/>
      <c r="W437" s="14"/>
      <c r="X437" s="14"/>
    </row>
    <row r="438" spans="1:24" ht="38.25" customHeight="1">
      <c r="A438" s="14">
        <v>422</v>
      </c>
      <c r="B438" s="118">
        <v>44323</v>
      </c>
      <c r="C438" s="14" t="s">
        <v>9</v>
      </c>
      <c r="D438" s="14" t="s">
        <v>5</v>
      </c>
      <c r="E438" s="189" t="s">
        <v>262</v>
      </c>
      <c r="F438" s="131">
        <f t="shared" si="7"/>
        <v>44337</v>
      </c>
      <c r="G438" s="158"/>
      <c r="H438" s="262" t="s">
        <v>7552</v>
      </c>
      <c r="I438" s="171" t="s">
        <v>6512</v>
      </c>
      <c r="J438" s="171" t="s">
        <v>6822</v>
      </c>
      <c r="K438" s="171" t="s">
        <v>1220</v>
      </c>
      <c r="L438" s="148">
        <v>257284</v>
      </c>
      <c r="M438" s="15">
        <v>44334</v>
      </c>
      <c r="N438" s="148">
        <v>291617</v>
      </c>
      <c r="O438" s="113" t="s">
        <v>5</v>
      </c>
      <c r="P438" s="14" t="s">
        <v>4536</v>
      </c>
      <c r="Q438" s="426">
        <v>48240000</v>
      </c>
      <c r="R438" s="426"/>
      <c r="S438" s="438" t="s">
        <v>14</v>
      </c>
      <c r="T438" s="14" t="s">
        <v>7553</v>
      </c>
      <c r="U438" s="162">
        <v>482400</v>
      </c>
      <c r="V438" s="14" t="s">
        <v>19</v>
      </c>
      <c r="W438" s="23">
        <v>319010</v>
      </c>
      <c r="X438" s="14" t="s">
        <v>14</v>
      </c>
    </row>
    <row r="439" spans="1:24" ht="51" customHeight="1">
      <c r="A439" s="45">
        <v>423</v>
      </c>
      <c r="B439" s="118">
        <v>44323</v>
      </c>
      <c r="C439" s="14" t="s">
        <v>9</v>
      </c>
      <c r="D439" s="14" t="s">
        <v>27</v>
      </c>
      <c r="E439" s="361" t="s">
        <v>401</v>
      </c>
      <c r="F439" s="131">
        <f t="shared" si="7"/>
        <v>44337</v>
      </c>
      <c r="G439" s="158"/>
      <c r="H439" s="262" t="s">
        <v>7554</v>
      </c>
      <c r="I439" s="171" t="s">
        <v>6516</v>
      </c>
      <c r="J439" s="171" t="s">
        <v>1007</v>
      </c>
      <c r="K439" s="171" t="s">
        <v>6531</v>
      </c>
      <c r="L439" s="178"/>
      <c r="M439" s="399">
        <v>44328</v>
      </c>
      <c r="N439" s="351" t="s">
        <v>7555</v>
      </c>
      <c r="O439" s="113" t="s">
        <v>27</v>
      </c>
      <c r="P439" s="14" t="s">
        <v>4536</v>
      </c>
      <c r="Q439" s="426">
        <v>727846200</v>
      </c>
      <c r="R439" s="438"/>
      <c r="S439" s="426"/>
      <c r="T439" s="14"/>
      <c r="U439" s="162"/>
      <c r="V439" s="14"/>
      <c r="W439" s="14"/>
      <c r="X439" s="14"/>
    </row>
    <row r="440" spans="1:24" ht="25.5" customHeight="1">
      <c r="A440" s="14">
        <v>424</v>
      </c>
      <c r="B440" s="118">
        <v>44326</v>
      </c>
      <c r="C440" s="14" t="s">
        <v>9</v>
      </c>
      <c r="D440" s="14" t="s">
        <v>1125</v>
      </c>
      <c r="E440" s="189" t="s">
        <v>3003</v>
      </c>
      <c r="F440" s="131">
        <f t="shared" si="7"/>
        <v>44340</v>
      </c>
      <c r="G440" s="158"/>
      <c r="H440" s="262" t="s">
        <v>7556</v>
      </c>
      <c r="I440" s="171" t="s">
        <v>6513</v>
      </c>
      <c r="J440" s="171" t="s">
        <v>126</v>
      </c>
      <c r="K440" s="171" t="s">
        <v>122</v>
      </c>
      <c r="L440" s="333" t="s">
        <v>2018</v>
      </c>
      <c r="M440" s="15">
        <v>44340</v>
      </c>
      <c r="N440" s="98" t="s">
        <v>4951</v>
      </c>
      <c r="O440" s="113" t="s">
        <v>1125</v>
      </c>
      <c r="P440" s="14" t="s">
        <v>4434</v>
      </c>
      <c r="Q440" s="426">
        <v>299021846</v>
      </c>
      <c r="R440" s="426"/>
      <c r="S440" s="426"/>
      <c r="T440" s="14"/>
      <c r="U440" s="162"/>
      <c r="V440" s="14"/>
      <c r="W440" s="14"/>
      <c r="X440" s="14"/>
    </row>
    <row r="441" spans="1:24" ht="38.25" customHeight="1">
      <c r="A441" s="45">
        <v>425</v>
      </c>
      <c r="B441" s="118">
        <v>44326</v>
      </c>
      <c r="C441" s="14" t="s">
        <v>9</v>
      </c>
      <c r="D441" s="14" t="s">
        <v>15</v>
      </c>
      <c r="E441" s="14" t="s">
        <v>881</v>
      </c>
      <c r="F441" s="131">
        <f t="shared" si="7"/>
        <v>44340</v>
      </c>
      <c r="G441" s="158"/>
      <c r="H441" s="262" t="s">
        <v>7557</v>
      </c>
      <c r="I441" s="171" t="s">
        <v>6513</v>
      </c>
      <c r="J441" s="171" t="s">
        <v>7187</v>
      </c>
      <c r="K441" s="171" t="s">
        <v>7188</v>
      </c>
      <c r="L441" s="98" t="s">
        <v>7558</v>
      </c>
      <c r="M441" s="399">
        <v>44336</v>
      </c>
      <c r="N441" s="351" t="s">
        <v>7559</v>
      </c>
      <c r="O441" s="113" t="s">
        <v>15</v>
      </c>
      <c r="P441" s="14" t="s">
        <v>4908</v>
      </c>
      <c r="Q441" s="426">
        <v>80111000</v>
      </c>
      <c r="R441" s="426" t="s">
        <v>6564</v>
      </c>
      <c r="S441" s="426"/>
      <c r="T441" s="14"/>
      <c r="U441" s="162"/>
      <c r="V441" s="14"/>
      <c r="W441" s="14"/>
      <c r="X441" s="14"/>
    </row>
    <row r="442" spans="1:24" ht="25.5" customHeight="1">
      <c r="A442" s="14">
        <v>426</v>
      </c>
      <c r="B442" s="118">
        <v>44326</v>
      </c>
      <c r="C442" s="14" t="s">
        <v>9</v>
      </c>
      <c r="D442" s="14" t="s">
        <v>1128</v>
      </c>
      <c r="E442" s="189" t="s">
        <v>7374</v>
      </c>
      <c r="F442" s="131">
        <f t="shared" si="7"/>
        <v>44340</v>
      </c>
      <c r="G442" s="158"/>
      <c r="H442" s="262" t="s">
        <v>7373</v>
      </c>
      <c r="I442" s="171" t="s">
        <v>6512</v>
      </c>
      <c r="J442" s="171" t="s">
        <v>456</v>
      </c>
      <c r="K442" s="171" t="s">
        <v>1032</v>
      </c>
      <c r="L442" s="98" t="s">
        <v>7560</v>
      </c>
      <c r="M442" s="118">
        <v>44336</v>
      </c>
      <c r="N442" s="98" t="s">
        <v>7561</v>
      </c>
      <c r="O442" s="113" t="s">
        <v>1128</v>
      </c>
      <c r="P442" s="14" t="s">
        <v>4536</v>
      </c>
      <c r="Q442" s="426">
        <v>1400000000</v>
      </c>
      <c r="R442" s="426"/>
      <c r="S442" s="426"/>
      <c r="T442" s="14"/>
      <c r="U442" s="162"/>
      <c r="V442" s="14"/>
      <c r="W442" s="14"/>
      <c r="X442" s="14"/>
    </row>
    <row r="443" spans="1:24" ht="25.5" customHeight="1">
      <c r="A443" s="45">
        <v>427</v>
      </c>
      <c r="B443" s="118">
        <v>44326</v>
      </c>
      <c r="C443" s="14" t="s">
        <v>9</v>
      </c>
      <c r="D443" s="14" t="s">
        <v>15</v>
      </c>
      <c r="E443" s="189" t="s">
        <v>7562</v>
      </c>
      <c r="F443" s="131">
        <f t="shared" si="7"/>
        <v>44340</v>
      </c>
      <c r="G443" s="158"/>
      <c r="H443" s="262" t="s">
        <v>7563</v>
      </c>
      <c r="I443" s="171" t="s">
        <v>6518</v>
      </c>
      <c r="J443" s="171" t="s">
        <v>2068</v>
      </c>
      <c r="K443" s="171" t="s">
        <v>6589</v>
      </c>
      <c r="L443" s="98">
        <v>0</v>
      </c>
      <c r="M443" s="118">
        <v>44328</v>
      </c>
      <c r="N443" s="98" t="s">
        <v>7564</v>
      </c>
      <c r="O443" s="113" t="s">
        <v>15</v>
      </c>
      <c r="P443" s="98">
        <v>0</v>
      </c>
      <c r="Q443" s="426">
        <v>0</v>
      </c>
      <c r="R443" s="98">
        <v>0</v>
      </c>
      <c r="S443" s="98"/>
      <c r="T443" s="14"/>
      <c r="U443" s="162"/>
      <c r="V443" s="14"/>
      <c r="W443" s="14"/>
      <c r="X443" s="14"/>
    </row>
    <row r="444" spans="1:24" ht="25.5" customHeight="1">
      <c r="A444" s="14">
        <v>428</v>
      </c>
      <c r="B444" s="118">
        <v>44326</v>
      </c>
      <c r="C444" s="14" t="s">
        <v>9</v>
      </c>
      <c r="D444" s="14" t="s">
        <v>1128</v>
      </c>
      <c r="E444" s="189" t="s">
        <v>4232</v>
      </c>
      <c r="F444" s="131">
        <f t="shared" si="7"/>
        <v>44340</v>
      </c>
      <c r="G444" s="158"/>
      <c r="H444" s="262" t="s">
        <v>7565</v>
      </c>
      <c r="I444" s="171" t="s">
        <v>6514</v>
      </c>
      <c r="J444" s="171" t="s">
        <v>1154</v>
      </c>
      <c r="K444" s="171" t="s">
        <v>6759</v>
      </c>
      <c r="L444" s="98" t="s">
        <v>4979</v>
      </c>
      <c r="M444" s="15">
        <v>44340</v>
      </c>
      <c r="N444" s="98" t="s">
        <v>7566</v>
      </c>
      <c r="O444" s="113" t="s">
        <v>1128</v>
      </c>
      <c r="P444" s="14" t="s">
        <v>5212</v>
      </c>
      <c r="Q444" s="426">
        <v>150000000</v>
      </c>
      <c r="R444" s="426"/>
      <c r="S444" s="426"/>
      <c r="T444" s="14"/>
      <c r="U444" s="162"/>
      <c r="V444" s="14"/>
      <c r="W444" s="14"/>
      <c r="X444" s="14"/>
    </row>
    <row r="445" spans="1:24" ht="38.25" customHeight="1">
      <c r="A445" s="45">
        <v>429</v>
      </c>
      <c r="B445" s="118">
        <v>44326</v>
      </c>
      <c r="C445" s="14" t="s">
        <v>9</v>
      </c>
      <c r="D445" s="14" t="s">
        <v>1128</v>
      </c>
      <c r="E445" s="14" t="s">
        <v>4397</v>
      </c>
      <c r="F445" s="131">
        <f t="shared" si="7"/>
        <v>44340</v>
      </c>
      <c r="G445" s="158"/>
      <c r="H445" s="262" t="s">
        <v>7567</v>
      </c>
      <c r="I445" s="171" t="s">
        <v>6514</v>
      </c>
      <c r="J445" s="181" t="s">
        <v>7197</v>
      </c>
      <c r="K445" s="171" t="s">
        <v>122</v>
      </c>
      <c r="L445" s="98" t="s">
        <v>7568</v>
      </c>
      <c r="M445" s="15">
        <v>44340</v>
      </c>
      <c r="N445" s="98" t="s">
        <v>7569</v>
      </c>
      <c r="O445" s="113" t="s">
        <v>1128</v>
      </c>
      <c r="P445" s="14" t="s">
        <v>4434</v>
      </c>
      <c r="Q445" s="426">
        <v>350000000</v>
      </c>
      <c r="R445" s="426"/>
      <c r="S445" s="426"/>
      <c r="T445" s="14"/>
      <c r="U445" s="162"/>
      <c r="V445" s="14"/>
      <c r="W445" s="14"/>
      <c r="X445" s="14"/>
    </row>
    <row r="446" spans="1:24" ht="25.5" customHeight="1">
      <c r="A446" s="14">
        <v>430</v>
      </c>
      <c r="B446" s="118">
        <v>44326</v>
      </c>
      <c r="C446" s="14" t="s">
        <v>9</v>
      </c>
      <c r="D446" s="14" t="s">
        <v>5</v>
      </c>
      <c r="E446" s="189" t="s">
        <v>2428</v>
      </c>
      <c r="F446" s="131">
        <f t="shared" si="7"/>
        <v>44340</v>
      </c>
      <c r="G446" s="158"/>
      <c r="H446" s="262" t="s">
        <v>7570</v>
      </c>
      <c r="I446" s="171" t="s">
        <v>6514</v>
      </c>
      <c r="J446" s="171" t="s">
        <v>178</v>
      </c>
      <c r="K446" s="171" t="s">
        <v>6703</v>
      </c>
      <c r="L446" s="148">
        <v>243040</v>
      </c>
      <c r="M446" s="399">
        <v>44340</v>
      </c>
      <c r="N446" s="305">
        <v>325950</v>
      </c>
      <c r="O446" s="113" t="s">
        <v>5</v>
      </c>
      <c r="P446" s="14" t="s">
        <v>4477</v>
      </c>
      <c r="Q446" s="426">
        <v>50000000</v>
      </c>
      <c r="R446" s="426"/>
      <c r="S446" s="438" t="s">
        <v>19</v>
      </c>
      <c r="T446" s="14"/>
      <c r="U446" s="162"/>
      <c r="V446" s="14"/>
      <c r="W446" s="14"/>
      <c r="X446" s="14"/>
    </row>
    <row r="447" spans="1:24" ht="51" customHeight="1">
      <c r="A447" s="45">
        <v>431</v>
      </c>
      <c r="B447" s="118">
        <v>44326</v>
      </c>
      <c r="C447" s="14" t="s">
        <v>9</v>
      </c>
      <c r="D447" s="14" t="s">
        <v>1125</v>
      </c>
      <c r="E447" s="189" t="s">
        <v>467</v>
      </c>
      <c r="F447" s="131">
        <f t="shared" si="7"/>
        <v>44340</v>
      </c>
      <c r="G447" s="158"/>
      <c r="H447" s="262" t="s">
        <v>7571</v>
      </c>
      <c r="I447" s="171" t="s">
        <v>6520</v>
      </c>
      <c r="J447" s="171" t="s">
        <v>126</v>
      </c>
      <c r="K447" s="171" t="s">
        <v>122</v>
      </c>
      <c r="L447" s="178"/>
      <c r="M447" s="391">
        <v>44328</v>
      </c>
      <c r="N447" s="333" t="s">
        <v>2023</v>
      </c>
      <c r="O447" s="113" t="s">
        <v>1125</v>
      </c>
      <c r="P447" s="14"/>
      <c r="Q447" s="426"/>
      <c r="R447" s="426"/>
      <c r="S447" s="426"/>
      <c r="T447" s="14"/>
      <c r="U447" s="162"/>
      <c r="V447" s="14"/>
      <c r="W447" s="14"/>
      <c r="X447" s="14"/>
    </row>
    <row r="448" spans="1:24" ht="51" customHeight="1">
      <c r="A448" s="14">
        <v>432</v>
      </c>
      <c r="B448" s="118">
        <v>44326</v>
      </c>
      <c r="C448" s="14" t="s">
        <v>9</v>
      </c>
      <c r="D448" s="14" t="s">
        <v>1125</v>
      </c>
      <c r="E448" s="189" t="s">
        <v>514</v>
      </c>
      <c r="F448" s="131">
        <f t="shared" si="7"/>
        <v>44340</v>
      </c>
      <c r="G448" s="158"/>
      <c r="H448" s="262" t="s">
        <v>158</v>
      </c>
      <c r="I448" s="171" t="s">
        <v>6520</v>
      </c>
      <c r="J448" s="171" t="s">
        <v>1507</v>
      </c>
      <c r="K448" s="171" t="s">
        <v>1087</v>
      </c>
      <c r="L448" s="178"/>
      <c r="M448" s="391">
        <v>44328</v>
      </c>
      <c r="N448" s="333" t="s">
        <v>2074</v>
      </c>
      <c r="O448" s="113" t="s">
        <v>1125</v>
      </c>
      <c r="P448" s="14"/>
      <c r="Q448" s="426"/>
      <c r="R448" s="426"/>
      <c r="S448" s="426"/>
      <c r="T448" s="14"/>
      <c r="U448" s="162"/>
      <c r="V448" s="14"/>
      <c r="W448" s="14"/>
      <c r="X448" s="14"/>
    </row>
    <row r="449" spans="1:24" ht="51" customHeight="1">
      <c r="A449" s="45">
        <v>433</v>
      </c>
      <c r="B449" s="118">
        <v>44326</v>
      </c>
      <c r="C449" s="14" t="s">
        <v>9</v>
      </c>
      <c r="D449" s="14" t="s">
        <v>1125</v>
      </c>
      <c r="E449" s="189" t="s">
        <v>429</v>
      </c>
      <c r="F449" s="131">
        <f t="shared" si="7"/>
        <v>44340</v>
      </c>
      <c r="G449" s="158"/>
      <c r="H449" s="262" t="s">
        <v>7504</v>
      </c>
      <c r="I449" s="171" t="s">
        <v>6520</v>
      </c>
      <c r="J449" s="171" t="s">
        <v>263</v>
      </c>
      <c r="K449" s="171" t="s">
        <v>1220</v>
      </c>
      <c r="L449" s="148"/>
      <c r="M449" s="391">
        <v>44329</v>
      </c>
      <c r="N449" s="333" t="s">
        <v>1794</v>
      </c>
      <c r="O449" s="113" t="s">
        <v>1125</v>
      </c>
      <c r="P449" s="178"/>
      <c r="Q449" s="426"/>
      <c r="R449" s="211"/>
      <c r="S449" s="211"/>
      <c r="T449" s="14"/>
      <c r="U449" s="162"/>
      <c r="V449" s="14"/>
      <c r="W449" s="14"/>
      <c r="X449" s="14"/>
    </row>
    <row r="450" spans="1:24" ht="25.5" customHeight="1">
      <c r="A450" s="14">
        <v>434</v>
      </c>
      <c r="B450" s="118">
        <v>44326</v>
      </c>
      <c r="C450" s="14" t="s">
        <v>9</v>
      </c>
      <c r="D450" s="14" t="s">
        <v>5</v>
      </c>
      <c r="E450" s="189" t="s">
        <v>901</v>
      </c>
      <c r="F450" s="131">
        <f t="shared" si="7"/>
        <v>44340</v>
      </c>
      <c r="G450" s="158"/>
      <c r="H450" s="262" t="s">
        <v>7099</v>
      </c>
      <c r="I450" s="171" t="s">
        <v>6513</v>
      </c>
      <c r="J450" s="171" t="s">
        <v>431</v>
      </c>
      <c r="K450" s="171" t="s">
        <v>1047</v>
      </c>
      <c r="L450" s="148">
        <v>242675</v>
      </c>
      <c r="M450" s="399">
        <v>44340</v>
      </c>
      <c r="N450" s="351" t="s">
        <v>7572</v>
      </c>
      <c r="O450" s="113" t="s">
        <v>5</v>
      </c>
      <c r="P450" s="14" t="s">
        <v>4536</v>
      </c>
      <c r="Q450" s="426">
        <v>120000000</v>
      </c>
      <c r="R450" s="426"/>
      <c r="S450" s="438" t="s">
        <v>19</v>
      </c>
      <c r="T450" s="14"/>
      <c r="U450" s="162"/>
      <c r="V450" s="14"/>
      <c r="W450" s="14"/>
      <c r="X450" s="14"/>
    </row>
    <row r="451" spans="1:24" ht="25.5" customHeight="1">
      <c r="A451" s="45">
        <v>435</v>
      </c>
      <c r="B451" s="118">
        <v>44326</v>
      </c>
      <c r="C451" s="14" t="s">
        <v>9</v>
      </c>
      <c r="D451" s="14" t="s">
        <v>5</v>
      </c>
      <c r="E451" s="192" t="s">
        <v>587</v>
      </c>
      <c r="F451" s="131">
        <f t="shared" si="7"/>
        <v>44340</v>
      </c>
      <c r="G451" s="158"/>
      <c r="H451" s="262" t="s">
        <v>7570</v>
      </c>
      <c r="I451" s="171" t="s">
        <v>6514</v>
      </c>
      <c r="J451" s="171" t="s">
        <v>178</v>
      </c>
      <c r="K451" s="171" t="s">
        <v>6703</v>
      </c>
      <c r="L451" s="148">
        <v>243040</v>
      </c>
      <c r="M451" s="152">
        <v>44340</v>
      </c>
      <c r="N451" s="305">
        <v>325950</v>
      </c>
      <c r="O451" s="113" t="s">
        <v>5</v>
      </c>
      <c r="P451" s="14" t="s">
        <v>4477</v>
      </c>
      <c r="Q451" s="426">
        <v>50000000</v>
      </c>
      <c r="R451" s="426"/>
      <c r="S451" s="438" t="s">
        <v>19</v>
      </c>
      <c r="T451" s="14"/>
      <c r="U451" s="162"/>
      <c r="V451" s="14"/>
      <c r="W451" s="14"/>
      <c r="X451" s="14"/>
    </row>
    <row r="452" spans="1:24" ht="51" customHeight="1">
      <c r="A452" s="14">
        <v>436</v>
      </c>
      <c r="B452" s="118">
        <v>44326</v>
      </c>
      <c r="C452" s="14" t="s">
        <v>9</v>
      </c>
      <c r="D452" s="14" t="s">
        <v>27</v>
      </c>
      <c r="E452" s="14" t="s">
        <v>6530</v>
      </c>
      <c r="F452" s="131">
        <f t="shared" si="7"/>
        <v>44340</v>
      </c>
      <c r="G452" s="158"/>
      <c r="H452" s="262" t="s">
        <v>7573</v>
      </c>
      <c r="I452" s="171" t="s">
        <v>6519</v>
      </c>
      <c r="J452" s="171" t="s">
        <v>1242</v>
      </c>
      <c r="K452" s="171" t="s">
        <v>1243</v>
      </c>
      <c r="L452" s="178"/>
      <c r="M452" s="15">
        <v>44328</v>
      </c>
      <c r="N452" s="148">
        <v>239387</v>
      </c>
      <c r="O452" s="113" t="s">
        <v>27</v>
      </c>
      <c r="P452" s="14" t="s">
        <v>7549</v>
      </c>
      <c r="Q452" s="426">
        <v>4000000000</v>
      </c>
      <c r="R452" s="426"/>
      <c r="S452" s="426"/>
      <c r="T452" s="14"/>
      <c r="U452" s="162"/>
      <c r="V452" s="14"/>
      <c r="W452" s="14"/>
      <c r="X452" s="14"/>
    </row>
    <row r="453" spans="1:24" ht="38.25" customHeight="1">
      <c r="A453" s="45">
        <v>437</v>
      </c>
      <c r="B453" s="118">
        <v>44327</v>
      </c>
      <c r="C453" s="14" t="s">
        <v>9</v>
      </c>
      <c r="D453" s="14" t="s">
        <v>5</v>
      </c>
      <c r="E453" s="189" t="s">
        <v>1495</v>
      </c>
      <c r="F453" s="131">
        <f t="shared" si="7"/>
        <v>44341</v>
      </c>
      <c r="G453" s="158"/>
      <c r="H453" s="262" t="s">
        <v>7574</v>
      </c>
      <c r="I453" s="171" t="s">
        <v>6513</v>
      </c>
      <c r="J453" s="171" t="s">
        <v>178</v>
      </c>
      <c r="K453" s="171" t="s">
        <v>6703</v>
      </c>
      <c r="L453" s="148">
        <v>241944</v>
      </c>
      <c r="M453" s="15">
        <v>44341</v>
      </c>
      <c r="N453" s="148">
        <v>346038</v>
      </c>
      <c r="O453" s="113" t="s">
        <v>5</v>
      </c>
      <c r="P453" s="14" t="s">
        <v>4477</v>
      </c>
      <c r="Q453" s="426">
        <v>125000000</v>
      </c>
      <c r="R453" s="426"/>
      <c r="S453" s="438" t="s">
        <v>19</v>
      </c>
      <c r="T453" s="14"/>
      <c r="U453" s="162"/>
      <c r="V453" s="14"/>
      <c r="W453" s="14"/>
      <c r="X453" s="14"/>
    </row>
    <row r="454" spans="1:24" ht="38.25" customHeight="1">
      <c r="A454" s="14">
        <v>438</v>
      </c>
      <c r="B454" s="118">
        <v>44327</v>
      </c>
      <c r="C454" s="14" t="s">
        <v>9</v>
      </c>
      <c r="D454" s="14" t="s">
        <v>1125</v>
      </c>
      <c r="E454" s="361" t="s">
        <v>2341</v>
      </c>
      <c r="F454" s="131">
        <f t="shared" si="7"/>
        <v>44341</v>
      </c>
      <c r="G454" s="158"/>
      <c r="H454" s="262" t="s">
        <v>7575</v>
      </c>
      <c r="I454" s="171" t="s">
        <v>6513</v>
      </c>
      <c r="J454" s="171" t="s">
        <v>7576</v>
      </c>
      <c r="K454" s="171" t="s">
        <v>6531</v>
      </c>
      <c r="L454" s="98"/>
      <c r="M454" s="15">
        <v>44341</v>
      </c>
      <c r="N454" s="98" t="s">
        <v>7577</v>
      </c>
      <c r="O454" s="113" t="s">
        <v>1125</v>
      </c>
      <c r="P454" s="14" t="s">
        <v>4477</v>
      </c>
      <c r="Q454" s="426">
        <v>120000000</v>
      </c>
      <c r="R454" s="426"/>
      <c r="S454" s="426"/>
      <c r="T454" s="14"/>
      <c r="U454" s="162"/>
      <c r="V454" s="14"/>
      <c r="W454" s="14"/>
      <c r="X454" s="14"/>
    </row>
    <row r="455" spans="1:24" ht="25.5" customHeight="1">
      <c r="A455" s="45">
        <v>439</v>
      </c>
      <c r="B455" s="118">
        <v>44327</v>
      </c>
      <c r="C455" s="14" t="s">
        <v>9</v>
      </c>
      <c r="D455" s="14" t="s">
        <v>1125</v>
      </c>
      <c r="E455" s="192" t="s">
        <v>4260</v>
      </c>
      <c r="F455" s="131">
        <f t="shared" si="7"/>
        <v>44341</v>
      </c>
      <c r="G455" s="158"/>
      <c r="H455" s="262" t="s">
        <v>7578</v>
      </c>
      <c r="I455" s="171" t="s">
        <v>6513</v>
      </c>
      <c r="J455" s="171" t="s">
        <v>7579</v>
      </c>
      <c r="K455" s="171" t="s">
        <v>6772</v>
      </c>
      <c r="L455" s="333" t="s">
        <v>7580</v>
      </c>
      <c r="M455" s="15">
        <v>44341</v>
      </c>
      <c r="N455" s="98" t="s">
        <v>4943</v>
      </c>
      <c r="O455" s="113" t="s">
        <v>1125</v>
      </c>
      <c r="P455" s="14" t="s">
        <v>5212</v>
      </c>
      <c r="Q455" s="426">
        <v>98000000</v>
      </c>
      <c r="R455" s="426"/>
      <c r="S455" s="426"/>
      <c r="T455" s="14"/>
      <c r="U455" s="162"/>
      <c r="V455" s="14"/>
      <c r="W455" s="14"/>
      <c r="X455" s="14"/>
    </row>
    <row r="456" spans="1:24" ht="38.25" customHeight="1">
      <c r="A456" s="14">
        <v>440</v>
      </c>
      <c r="B456" s="118">
        <v>44327</v>
      </c>
      <c r="C456" s="14" t="s">
        <v>9</v>
      </c>
      <c r="D456" s="14" t="s">
        <v>15</v>
      </c>
      <c r="E456" s="192" t="s">
        <v>881</v>
      </c>
      <c r="F456" s="131">
        <f t="shared" si="7"/>
        <v>44341</v>
      </c>
      <c r="G456" s="158"/>
      <c r="H456" s="262" t="s">
        <v>7581</v>
      </c>
      <c r="I456" s="171" t="s">
        <v>6513</v>
      </c>
      <c r="J456" s="262" t="s">
        <v>3081</v>
      </c>
      <c r="K456" s="171" t="s">
        <v>7188</v>
      </c>
      <c r="L456" s="98" t="s">
        <v>7582</v>
      </c>
      <c r="M456" s="118">
        <v>44341</v>
      </c>
      <c r="N456" s="98" t="s">
        <v>7583</v>
      </c>
      <c r="O456" s="113" t="s">
        <v>15</v>
      </c>
      <c r="P456" s="14" t="s">
        <v>5212</v>
      </c>
      <c r="Q456" s="426">
        <v>195100000</v>
      </c>
      <c r="R456" s="426" t="s">
        <v>6595</v>
      </c>
      <c r="S456" s="426"/>
      <c r="T456" s="14"/>
      <c r="U456" s="162"/>
      <c r="V456" s="14"/>
      <c r="W456" s="14"/>
      <c r="X456" s="14"/>
    </row>
    <row r="457" spans="1:24" ht="38.25" customHeight="1">
      <c r="A457" s="45">
        <v>441</v>
      </c>
      <c r="B457" s="118">
        <v>44327</v>
      </c>
      <c r="C457" s="14" t="s">
        <v>9</v>
      </c>
      <c r="D457" s="14" t="s">
        <v>1125</v>
      </c>
      <c r="E457" s="192" t="s">
        <v>4260</v>
      </c>
      <c r="F457" s="131">
        <f t="shared" si="7"/>
        <v>44341</v>
      </c>
      <c r="G457" s="158"/>
      <c r="H457" s="262" t="s">
        <v>7584</v>
      </c>
      <c r="I457" s="171" t="s">
        <v>6513</v>
      </c>
      <c r="J457" s="171" t="s">
        <v>7585</v>
      </c>
      <c r="K457" s="171" t="s">
        <v>6772</v>
      </c>
      <c r="L457" s="98"/>
      <c r="M457" s="15">
        <v>44341</v>
      </c>
      <c r="N457" s="98" t="s">
        <v>7577</v>
      </c>
      <c r="O457" s="113" t="s">
        <v>1125</v>
      </c>
      <c r="P457" s="14" t="s">
        <v>5212</v>
      </c>
      <c r="Q457" s="426">
        <v>20000000</v>
      </c>
      <c r="R457" s="14"/>
      <c r="S457" s="426"/>
      <c r="T457" s="14"/>
      <c r="U457" s="162"/>
      <c r="V457" s="14"/>
      <c r="W457" s="14"/>
      <c r="X457" s="14"/>
    </row>
    <row r="458" spans="1:24" ht="25.5" customHeight="1">
      <c r="A458" s="14">
        <v>442</v>
      </c>
      <c r="B458" s="118">
        <v>44327</v>
      </c>
      <c r="C458" s="14" t="s">
        <v>9</v>
      </c>
      <c r="D458" s="14" t="s">
        <v>27</v>
      </c>
      <c r="E458" s="192" t="s">
        <v>7586</v>
      </c>
      <c r="F458" s="131">
        <f t="shared" si="7"/>
        <v>44341</v>
      </c>
      <c r="G458" s="158"/>
      <c r="H458" s="262" t="s">
        <v>7587</v>
      </c>
      <c r="I458" s="171" t="s">
        <v>6512</v>
      </c>
      <c r="J458" s="171" t="s">
        <v>126</v>
      </c>
      <c r="K458" s="171" t="s">
        <v>122</v>
      </c>
      <c r="L458" s="148">
        <v>239753</v>
      </c>
      <c r="M458" s="15">
        <v>44341</v>
      </c>
      <c r="N458" s="148">
        <v>338368</v>
      </c>
      <c r="O458" s="113" t="s">
        <v>27</v>
      </c>
      <c r="P458" s="14" t="s">
        <v>4434</v>
      </c>
      <c r="Q458" s="426">
        <v>427500000</v>
      </c>
      <c r="R458" s="426"/>
      <c r="S458" s="426" t="s">
        <v>6529</v>
      </c>
      <c r="T458" s="14"/>
      <c r="U458" s="162"/>
      <c r="V458" s="14"/>
      <c r="W458" s="14"/>
      <c r="X458" s="14"/>
    </row>
    <row r="459" spans="1:24" ht="76.5" customHeight="1">
      <c r="A459" s="45">
        <v>443</v>
      </c>
      <c r="B459" s="118">
        <v>44327</v>
      </c>
      <c r="C459" s="14" t="s">
        <v>9</v>
      </c>
      <c r="D459" s="14" t="s">
        <v>27</v>
      </c>
      <c r="E459" s="192" t="s">
        <v>7588</v>
      </c>
      <c r="F459" s="131">
        <f t="shared" si="7"/>
        <v>44341</v>
      </c>
      <c r="G459" s="158"/>
      <c r="H459" s="262" t="s">
        <v>7589</v>
      </c>
      <c r="I459" s="171" t="s">
        <v>6516</v>
      </c>
      <c r="J459" s="259" t="s">
        <v>3069</v>
      </c>
      <c r="K459" s="259" t="s">
        <v>6559</v>
      </c>
      <c r="L459" s="148"/>
      <c r="M459" s="15">
        <v>44330</v>
      </c>
      <c r="N459" s="148">
        <v>258014</v>
      </c>
      <c r="O459" s="113" t="s">
        <v>27</v>
      </c>
      <c r="P459" s="25" t="s">
        <v>5212</v>
      </c>
      <c r="Q459" s="426">
        <v>1596491000</v>
      </c>
      <c r="R459" s="445"/>
      <c r="S459" s="442"/>
      <c r="T459" s="14"/>
      <c r="U459" s="162"/>
      <c r="V459" s="14"/>
      <c r="W459" s="14"/>
      <c r="X459" s="14"/>
    </row>
    <row r="460" spans="1:24" ht="76.5" customHeight="1">
      <c r="A460" s="14">
        <v>444</v>
      </c>
      <c r="B460" s="118">
        <v>44327</v>
      </c>
      <c r="C460" s="14" t="s">
        <v>9</v>
      </c>
      <c r="D460" s="14" t="s">
        <v>23</v>
      </c>
      <c r="E460" s="14" t="s">
        <v>1522</v>
      </c>
      <c r="F460" s="131">
        <f t="shared" ref="F460:F523" si="8">B460+14</f>
        <v>44341</v>
      </c>
      <c r="G460" s="158"/>
      <c r="H460" s="262" t="s">
        <v>7590</v>
      </c>
      <c r="I460" s="171" t="s">
        <v>6512</v>
      </c>
      <c r="J460" s="171" t="s">
        <v>246</v>
      </c>
      <c r="K460" s="171" t="s">
        <v>6646</v>
      </c>
      <c r="L460" s="148" t="s">
        <v>7591</v>
      </c>
      <c r="M460" s="399">
        <v>44341</v>
      </c>
      <c r="N460" s="399" t="s">
        <v>7592</v>
      </c>
      <c r="O460" s="192" t="s">
        <v>23</v>
      </c>
      <c r="P460" s="192" t="s">
        <v>4434</v>
      </c>
      <c r="Q460" s="426">
        <v>437813500</v>
      </c>
      <c r="R460" s="428"/>
      <c r="S460" s="431" t="s">
        <v>14</v>
      </c>
      <c r="T460" s="14" t="s">
        <v>7593</v>
      </c>
      <c r="U460" s="162">
        <v>4380000</v>
      </c>
      <c r="V460" s="14"/>
      <c r="W460" s="14"/>
      <c r="X460" s="14"/>
    </row>
    <row r="461" spans="1:24" ht="25.5" customHeight="1">
      <c r="A461" s="45">
        <v>445</v>
      </c>
      <c r="B461" s="118">
        <v>44327</v>
      </c>
      <c r="C461" s="14" t="s">
        <v>9</v>
      </c>
      <c r="D461" s="14" t="s">
        <v>1128</v>
      </c>
      <c r="E461" s="14" t="s">
        <v>165</v>
      </c>
      <c r="F461" s="131">
        <f t="shared" si="8"/>
        <v>44341</v>
      </c>
      <c r="G461" s="158"/>
      <c r="H461" s="262" t="s">
        <v>7347</v>
      </c>
      <c r="I461" s="171" t="s">
        <v>6516</v>
      </c>
      <c r="J461" s="171" t="s">
        <v>126</v>
      </c>
      <c r="K461" s="171" t="s">
        <v>122</v>
      </c>
      <c r="L461" s="113"/>
      <c r="M461" s="15">
        <v>44333</v>
      </c>
      <c r="N461" s="148">
        <v>270433</v>
      </c>
      <c r="O461" s="113" t="s">
        <v>1128</v>
      </c>
      <c r="P461" s="14" t="s">
        <v>5581</v>
      </c>
      <c r="Q461" s="426">
        <v>999832440</v>
      </c>
      <c r="R461" s="426"/>
      <c r="S461" s="426"/>
      <c r="T461" s="14"/>
      <c r="U461" s="162"/>
      <c r="V461" s="14"/>
      <c r="W461" s="14"/>
      <c r="X461" s="14"/>
    </row>
    <row r="462" spans="1:24" ht="25.5" customHeight="1">
      <c r="A462" s="14">
        <v>446</v>
      </c>
      <c r="B462" s="118">
        <v>44327</v>
      </c>
      <c r="C462" s="14" t="s">
        <v>9</v>
      </c>
      <c r="D462" s="113" t="s">
        <v>23</v>
      </c>
      <c r="E462" s="14" t="s">
        <v>176</v>
      </c>
      <c r="F462" s="131">
        <f t="shared" si="8"/>
        <v>44341</v>
      </c>
      <c r="G462" s="158"/>
      <c r="H462" s="266" t="s">
        <v>7594</v>
      </c>
      <c r="I462" s="178" t="s">
        <v>6513</v>
      </c>
      <c r="J462" s="171" t="s">
        <v>318</v>
      </c>
      <c r="K462" s="171" t="s">
        <v>1087</v>
      </c>
      <c r="L462" s="178"/>
      <c r="M462" s="399">
        <v>44341</v>
      </c>
      <c r="N462" s="399" t="s">
        <v>2100</v>
      </c>
      <c r="O462" s="192" t="s">
        <v>23</v>
      </c>
      <c r="P462" s="14" t="s">
        <v>4434</v>
      </c>
      <c r="Q462" s="426">
        <v>14375295</v>
      </c>
      <c r="R462" s="426"/>
      <c r="S462" s="426"/>
      <c r="T462" s="14"/>
      <c r="U462" s="162"/>
      <c r="V462" s="14"/>
      <c r="W462" s="14"/>
      <c r="X462" s="14"/>
    </row>
    <row r="463" spans="1:24" ht="63.75" customHeight="1">
      <c r="A463" s="45">
        <v>447</v>
      </c>
      <c r="B463" s="118">
        <v>44327</v>
      </c>
      <c r="C463" s="14" t="s">
        <v>9</v>
      </c>
      <c r="D463" s="14" t="s">
        <v>27</v>
      </c>
      <c r="E463" s="192" t="s">
        <v>7595</v>
      </c>
      <c r="F463" s="131">
        <f t="shared" si="8"/>
        <v>44341</v>
      </c>
      <c r="G463" s="158"/>
      <c r="H463" s="262" t="s">
        <v>7596</v>
      </c>
      <c r="I463" s="171" t="s">
        <v>6512</v>
      </c>
      <c r="J463" s="171" t="s">
        <v>7597</v>
      </c>
      <c r="K463" s="171" t="s">
        <v>6017</v>
      </c>
      <c r="L463" s="148">
        <v>259110</v>
      </c>
      <c r="M463" s="399">
        <v>44336</v>
      </c>
      <c r="N463" s="351" t="s">
        <v>1909</v>
      </c>
      <c r="O463" s="113" t="s">
        <v>27</v>
      </c>
      <c r="P463" s="14" t="s">
        <v>4908</v>
      </c>
      <c r="Q463" s="426">
        <v>30000000</v>
      </c>
      <c r="R463" s="426"/>
      <c r="S463" s="426"/>
      <c r="T463" s="14"/>
      <c r="U463" s="162"/>
      <c r="V463" s="14"/>
      <c r="W463" s="14"/>
      <c r="X463" s="14"/>
    </row>
    <row r="464" spans="1:24" ht="25.5" customHeight="1">
      <c r="A464" s="14">
        <v>448</v>
      </c>
      <c r="B464" s="118">
        <v>44328</v>
      </c>
      <c r="C464" s="14" t="s">
        <v>9</v>
      </c>
      <c r="D464" s="14" t="s">
        <v>1128</v>
      </c>
      <c r="E464" s="192" t="s">
        <v>458</v>
      </c>
      <c r="F464" s="131">
        <f t="shared" si="8"/>
        <v>44342</v>
      </c>
      <c r="G464" s="158"/>
      <c r="H464" s="262" t="s">
        <v>7598</v>
      </c>
      <c r="I464" s="171" t="s">
        <v>6513</v>
      </c>
      <c r="J464" s="171" t="s">
        <v>1730</v>
      </c>
      <c r="K464" s="171" t="s">
        <v>7599</v>
      </c>
      <c r="L464" s="98" t="s">
        <v>7600</v>
      </c>
      <c r="M464" s="15">
        <v>44341</v>
      </c>
      <c r="N464" s="148">
        <v>347134</v>
      </c>
      <c r="O464" s="113" t="s">
        <v>1128</v>
      </c>
      <c r="P464" s="14" t="s">
        <v>5212</v>
      </c>
      <c r="Q464" s="426">
        <v>280000000</v>
      </c>
      <c r="R464" s="426" t="s">
        <v>14</v>
      </c>
      <c r="S464" s="426"/>
      <c r="T464" s="14"/>
      <c r="U464" s="162"/>
      <c r="V464" s="14"/>
      <c r="W464" s="14"/>
      <c r="X464" s="14"/>
    </row>
    <row r="465" spans="1:24" ht="89.25" customHeight="1">
      <c r="A465" s="45">
        <v>449</v>
      </c>
      <c r="B465" s="118">
        <v>44328</v>
      </c>
      <c r="C465" s="14" t="s">
        <v>9</v>
      </c>
      <c r="D465" s="14" t="s">
        <v>27</v>
      </c>
      <c r="E465" s="189" t="s">
        <v>507</v>
      </c>
      <c r="F465" s="131">
        <f t="shared" si="8"/>
        <v>44342</v>
      </c>
      <c r="G465" s="158"/>
      <c r="H465" s="265" t="s">
        <v>7601</v>
      </c>
      <c r="I465" s="171" t="s">
        <v>6518</v>
      </c>
      <c r="J465" s="171" t="s">
        <v>7602</v>
      </c>
      <c r="K465" s="171" t="s">
        <v>1220</v>
      </c>
      <c r="L465" s="178"/>
      <c r="M465" s="118">
        <v>44334</v>
      </c>
      <c r="N465" s="148">
        <v>278103</v>
      </c>
      <c r="O465" s="113" t="s">
        <v>27</v>
      </c>
      <c r="P465" s="14" t="s">
        <v>4536</v>
      </c>
      <c r="Q465" s="426">
        <v>761383800</v>
      </c>
      <c r="R465" s="426"/>
      <c r="S465" s="426"/>
      <c r="T465" s="14"/>
      <c r="U465" s="162"/>
      <c r="V465" s="14"/>
      <c r="W465" s="14"/>
      <c r="X465" s="14"/>
    </row>
    <row r="466" spans="1:24" ht="63.75" customHeight="1">
      <c r="A466" s="14">
        <v>450</v>
      </c>
      <c r="B466" s="118">
        <v>44328</v>
      </c>
      <c r="C466" s="14" t="s">
        <v>9</v>
      </c>
      <c r="D466" s="14" t="s">
        <v>23</v>
      </c>
      <c r="E466" s="189" t="s">
        <v>7603</v>
      </c>
      <c r="F466" s="131">
        <f t="shared" si="8"/>
        <v>44342</v>
      </c>
      <c r="G466" s="158"/>
      <c r="H466" s="274" t="s">
        <v>7604</v>
      </c>
      <c r="I466" s="171" t="s">
        <v>6513</v>
      </c>
      <c r="J466" s="171" t="s">
        <v>126</v>
      </c>
      <c r="K466" s="171" t="s">
        <v>122</v>
      </c>
      <c r="L466" s="178" t="s">
        <v>7605</v>
      </c>
      <c r="M466" s="118" t="s">
        <v>7606</v>
      </c>
      <c r="N466" s="118" t="s">
        <v>7607</v>
      </c>
      <c r="O466" s="192" t="s">
        <v>23</v>
      </c>
      <c r="P466" s="71" t="s">
        <v>4434</v>
      </c>
      <c r="Q466" s="426">
        <v>1839894564</v>
      </c>
      <c r="R466" s="407"/>
      <c r="S466" s="431" t="s">
        <v>14</v>
      </c>
      <c r="T466" s="14" t="s">
        <v>7608</v>
      </c>
      <c r="U466" s="162" t="s">
        <v>7609</v>
      </c>
      <c r="V466" s="14"/>
      <c r="W466" s="14" t="s">
        <v>7610</v>
      </c>
      <c r="X466" s="14"/>
    </row>
    <row r="467" spans="1:24" ht="38.25" customHeight="1">
      <c r="A467" s="45">
        <v>451</v>
      </c>
      <c r="B467" s="118">
        <v>44328</v>
      </c>
      <c r="C467" s="14" t="s">
        <v>9</v>
      </c>
      <c r="D467" s="14" t="s">
        <v>15</v>
      </c>
      <c r="E467" s="189" t="s">
        <v>7611</v>
      </c>
      <c r="F467" s="131">
        <f t="shared" si="8"/>
        <v>44342</v>
      </c>
      <c r="G467" s="158"/>
      <c r="H467" s="265" t="s">
        <v>7612</v>
      </c>
      <c r="I467" s="171" t="s">
        <v>6513</v>
      </c>
      <c r="J467" s="171" t="s">
        <v>1748</v>
      </c>
      <c r="K467" s="171" t="s">
        <v>6846</v>
      </c>
      <c r="L467" s="98" t="s">
        <v>7613</v>
      </c>
      <c r="M467" s="118">
        <v>44341</v>
      </c>
      <c r="N467" s="98" t="s">
        <v>7614</v>
      </c>
      <c r="O467" s="113" t="s">
        <v>15</v>
      </c>
      <c r="P467" s="71" t="s">
        <v>4536</v>
      </c>
      <c r="Q467" s="426">
        <v>30000000</v>
      </c>
      <c r="R467" s="426" t="s">
        <v>6595</v>
      </c>
      <c r="S467" s="426"/>
      <c r="T467" s="14"/>
      <c r="U467" s="162"/>
      <c r="V467" s="14"/>
      <c r="W467" s="14"/>
      <c r="X467" s="14"/>
    </row>
    <row r="468" spans="1:24" ht="51" customHeight="1">
      <c r="A468" s="14">
        <v>452</v>
      </c>
      <c r="B468" s="118">
        <v>44328</v>
      </c>
      <c r="C468" s="14" t="s">
        <v>9</v>
      </c>
      <c r="D468" s="14" t="s">
        <v>23</v>
      </c>
      <c r="E468" s="192" t="s">
        <v>7330</v>
      </c>
      <c r="F468" s="131">
        <f t="shared" si="8"/>
        <v>44342</v>
      </c>
      <c r="G468" s="158"/>
      <c r="H468" s="265" t="s">
        <v>7615</v>
      </c>
      <c r="I468" s="171" t="s">
        <v>6516</v>
      </c>
      <c r="J468" s="171" t="s">
        <v>6696</v>
      </c>
      <c r="K468" s="171" t="s">
        <v>122</v>
      </c>
      <c r="L468" s="178" t="s">
        <v>354</v>
      </c>
      <c r="M468" s="15" t="s">
        <v>7510</v>
      </c>
      <c r="N468" s="118" t="s">
        <v>7616</v>
      </c>
      <c r="O468" s="192" t="s">
        <v>23</v>
      </c>
      <c r="P468" s="71" t="s">
        <v>4434</v>
      </c>
      <c r="Q468" s="426">
        <v>332702000</v>
      </c>
      <c r="R468" s="407"/>
      <c r="S468" s="433"/>
      <c r="T468" s="14"/>
      <c r="U468" s="162"/>
      <c r="V468" s="14"/>
      <c r="W468" s="14"/>
      <c r="X468" s="14"/>
    </row>
    <row r="469" spans="1:24" ht="51" customHeight="1">
      <c r="A469" s="45">
        <v>453</v>
      </c>
      <c r="B469" s="118">
        <v>44328</v>
      </c>
      <c r="C469" s="14" t="s">
        <v>9</v>
      </c>
      <c r="D469" s="14" t="s">
        <v>1125</v>
      </c>
      <c r="E469" s="192" t="s">
        <v>7617</v>
      </c>
      <c r="F469" s="131">
        <f t="shared" si="8"/>
        <v>44342</v>
      </c>
      <c r="G469" s="158"/>
      <c r="H469" s="262" t="s">
        <v>7618</v>
      </c>
      <c r="I469" s="171" t="s">
        <v>6520</v>
      </c>
      <c r="J469" s="171" t="s">
        <v>1748</v>
      </c>
      <c r="K469" s="171" t="s">
        <v>6846</v>
      </c>
      <c r="L469" s="148"/>
      <c r="M469" s="15"/>
      <c r="N469" s="148"/>
      <c r="O469" s="113" t="s">
        <v>1125</v>
      </c>
      <c r="P469" s="14"/>
      <c r="Q469" s="426"/>
      <c r="R469" s="426"/>
      <c r="S469" s="426"/>
      <c r="T469" s="14"/>
      <c r="U469" s="162"/>
      <c r="V469" s="14"/>
      <c r="W469" s="14"/>
      <c r="X469" s="14"/>
    </row>
    <row r="470" spans="1:24" ht="25.5" customHeight="1">
      <c r="A470" s="14">
        <v>454</v>
      </c>
      <c r="B470" s="118">
        <v>44329</v>
      </c>
      <c r="C470" s="14" t="s">
        <v>9</v>
      </c>
      <c r="D470" s="14" t="s">
        <v>34</v>
      </c>
      <c r="E470" s="14" t="s">
        <v>1533</v>
      </c>
      <c r="F470" s="131">
        <f t="shared" si="8"/>
        <v>44343</v>
      </c>
      <c r="G470" s="158"/>
      <c r="H470" s="262" t="s">
        <v>7619</v>
      </c>
      <c r="I470" s="171" t="s">
        <v>6516</v>
      </c>
      <c r="J470" s="171" t="s">
        <v>126</v>
      </c>
      <c r="K470" s="171" t="s">
        <v>122</v>
      </c>
      <c r="M470" s="15">
        <v>44334</v>
      </c>
      <c r="N470" s="148">
        <v>279564</v>
      </c>
      <c r="O470" s="113" t="s">
        <v>34</v>
      </c>
      <c r="P470" s="14" t="s">
        <v>4434</v>
      </c>
      <c r="Q470" s="426">
        <v>1109280420</v>
      </c>
      <c r="R470" s="426"/>
      <c r="S470" s="426" t="s">
        <v>7005</v>
      </c>
      <c r="T470" s="14"/>
      <c r="U470" s="162"/>
      <c r="V470" s="14"/>
      <c r="W470" s="14"/>
      <c r="X470" s="14"/>
    </row>
    <row r="471" spans="1:24" ht="51" customHeight="1">
      <c r="A471" s="45">
        <v>455</v>
      </c>
      <c r="B471" s="118">
        <v>44329</v>
      </c>
      <c r="C471" s="14" t="s">
        <v>9</v>
      </c>
      <c r="D471" s="14" t="s">
        <v>27</v>
      </c>
      <c r="E471" s="189" t="s">
        <v>467</v>
      </c>
      <c r="F471" s="131">
        <f t="shared" si="8"/>
        <v>44343</v>
      </c>
      <c r="G471" s="158"/>
      <c r="H471" s="262" t="s">
        <v>7571</v>
      </c>
      <c r="I471" s="171" t="s">
        <v>6515</v>
      </c>
      <c r="J471" s="171" t="s">
        <v>126</v>
      </c>
      <c r="K471" s="171" t="s">
        <v>122</v>
      </c>
      <c r="L471" s="98" t="s">
        <v>7620</v>
      </c>
      <c r="M471" s="15">
        <v>44344</v>
      </c>
      <c r="N471" s="98" t="s">
        <v>7621</v>
      </c>
      <c r="O471" s="113" t="s">
        <v>27</v>
      </c>
      <c r="P471" s="14" t="s">
        <v>4434</v>
      </c>
      <c r="Q471" s="426">
        <v>5600250000</v>
      </c>
      <c r="R471" s="438"/>
      <c r="S471" s="426" t="s">
        <v>6529</v>
      </c>
      <c r="T471" s="14"/>
      <c r="U471" s="162"/>
      <c r="V471" s="14"/>
      <c r="W471" s="14"/>
      <c r="X471" s="14"/>
    </row>
    <row r="472" spans="1:24" ht="38.25" customHeight="1">
      <c r="A472" s="14">
        <v>456</v>
      </c>
      <c r="B472" s="118">
        <v>44329</v>
      </c>
      <c r="C472" s="14" t="s">
        <v>9</v>
      </c>
      <c r="D472" s="14" t="s">
        <v>1128</v>
      </c>
      <c r="E472" s="58" t="s">
        <v>7273</v>
      </c>
      <c r="F472" s="131">
        <f t="shared" si="8"/>
        <v>44343</v>
      </c>
      <c r="G472" s="158"/>
      <c r="H472" s="262" t="s">
        <v>7622</v>
      </c>
      <c r="I472" s="171" t="s">
        <v>6513</v>
      </c>
      <c r="J472" s="171" t="s">
        <v>7623</v>
      </c>
      <c r="K472" s="171" t="s">
        <v>6674</v>
      </c>
      <c r="L472" s="98" t="s">
        <v>7624</v>
      </c>
      <c r="M472" s="15">
        <v>44341</v>
      </c>
      <c r="N472" s="148">
        <v>345673</v>
      </c>
      <c r="O472" s="113" t="s">
        <v>1128</v>
      </c>
      <c r="P472" s="14" t="s">
        <v>5212</v>
      </c>
      <c r="Q472" s="426">
        <v>100173221</v>
      </c>
      <c r="R472" s="426"/>
      <c r="S472" s="426"/>
      <c r="T472" s="14"/>
      <c r="U472" s="162"/>
      <c r="V472" s="14"/>
      <c r="W472" s="14"/>
      <c r="X472" s="14"/>
    </row>
    <row r="473" spans="1:24" ht="51" customHeight="1">
      <c r="A473" s="45">
        <v>457</v>
      </c>
      <c r="B473" s="118">
        <v>44329</v>
      </c>
      <c r="C473" s="14" t="s">
        <v>9</v>
      </c>
      <c r="D473" s="14" t="s">
        <v>10</v>
      </c>
      <c r="E473" s="192" t="s">
        <v>7361</v>
      </c>
      <c r="F473" s="131">
        <f t="shared" si="8"/>
        <v>44343</v>
      </c>
      <c r="G473" s="158"/>
      <c r="H473" s="262" t="s">
        <v>7362</v>
      </c>
      <c r="I473" s="171" t="s">
        <v>6521</v>
      </c>
      <c r="J473" s="171" t="s">
        <v>4763</v>
      </c>
      <c r="K473" s="171" t="s">
        <v>6703</v>
      </c>
      <c r="L473" s="148"/>
      <c r="M473" s="15">
        <v>44330</v>
      </c>
      <c r="N473" s="148">
        <v>259475</v>
      </c>
      <c r="O473" s="113" t="s">
        <v>10</v>
      </c>
      <c r="P473" s="17"/>
      <c r="Q473" s="426"/>
      <c r="R473" s="426"/>
      <c r="S473" s="426"/>
      <c r="T473" s="14"/>
      <c r="U473" s="162"/>
      <c r="V473" s="14"/>
      <c r="W473" s="14"/>
      <c r="X473" s="14"/>
    </row>
    <row r="474" spans="1:24" ht="38.25" customHeight="1">
      <c r="A474" s="14">
        <v>458</v>
      </c>
      <c r="B474" s="118">
        <v>44329</v>
      </c>
      <c r="C474" s="14" t="s">
        <v>9</v>
      </c>
      <c r="D474" s="14" t="s">
        <v>10</v>
      </c>
      <c r="E474" s="192" t="s">
        <v>6903</v>
      </c>
      <c r="F474" s="131">
        <f t="shared" si="8"/>
        <v>44343</v>
      </c>
      <c r="G474" s="158"/>
      <c r="H474" s="262" t="s">
        <v>7625</v>
      </c>
      <c r="I474" s="171" t="s">
        <v>6513</v>
      </c>
      <c r="J474" s="171" t="s">
        <v>400</v>
      </c>
      <c r="K474" s="171" t="s">
        <v>1087</v>
      </c>
      <c r="L474" s="148">
        <v>271894</v>
      </c>
      <c r="M474" s="15">
        <v>44341</v>
      </c>
      <c r="N474" s="195">
        <v>343116</v>
      </c>
      <c r="O474" s="113" t="s">
        <v>10</v>
      </c>
      <c r="P474" s="71" t="s">
        <v>4434</v>
      </c>
      <c r="Q474" s="426">
        <v>25737923</v>
      </c>
      <c r="R474" s="411"/>
      <c r="S474" s="426"/>
      <c r="T474" s="14"/>
      <c r="U474" s="162"/>
      <c r="V474" s="14"/>
      <c r="W474" s="14"/>
      <c r="X474" s="14"/>
    </row>
    <row r="475" spans="1:24" ht="38.25" customHeight="1">
      <c r="A475" s="45">
        <v>459</v>
      </c>
      <c r="B475" s="118">
        <v>44329</v>
      </c>
      <c r="C475" s="14" t="s">
        <v>9</v>
      </c>
      <c r="D475" s="14" t="s">
        <v>23</v>
      </c>
      <c r="E475" s="192" t="s">
        <v>514</v>
      </c>
      <c r="F475" s="131">
        <f t="shared" si="8"/>
        <v>44343</v>
      </c>
      <c r="G475" s="158"/>
      <c r="H475" s="262" t="s">
        <v>158</v>
      </c>
      <c r="I475" s="171" t="s">
        <v>6518</v>
      </c>
      <c r="J475" s="171" t="s">
        <v>1507</v>
      </c>
      <c r="K475" s="171" t="s">
        <v>1087</v>
      </c>
      <c r="L475" s="178" t="s">
        <v>354</v>
      </c>
      <c r="M475" s="15" t="s">
        <v>7510</v>
      </c>
      <c r="N475" s="400" t="s">
        <v>7626</v>
      </c>
      <c r="O475" s="192" t="s">
        <v>23</v>
      </c>
      <c r="P475" s="71" t="s">
        <v>4434</v>
      </c>
      <c r="Q475" s="426">
        <v>51485650</v>
      </c>
      <c r="R475" s="407"/>
      <c r="S475" s="426"/>
      <c r="T475" s="14"/>
      <c r="U475" s="162"/>
      <c r="V475" s="14"/>
      <c r="W475" s="14"/>
      <c r="X475" s="14"/>
    </row>
    <row r="476" spans="1:24" ht="25.5" customHeight="1">
      <c r="A476" s="14">
        <v>460</v>
      </c>
      <c r="B476" s="118">
        <v>44329</v>
      </c>
      <c r="C476" s="14" t="s">
        <v>9</v>
      </c>
      <c r="D476" s="14" t="s">
        <v>1125</v>
      </c>
      <c r="E476" s="113" t="s">
        <v>374</v>
      </c>
      <c r="F476" s="131">
        <f t="shared" si="8"/>
        <v>44343</v>
      </c>
      <c r="G476" s="158"/>
      <c r="H476" s="268" t="s">
        <v>7627</v>
      </c>
      <c r="I476" s="171" t="s">
        <v>6517</v>
      </c>
      <c r="J476" s="537" t="s">
        <v>167</v>
      </c>
      <c r="K476" s="171" t="s">
        <v>122</v>
      </c>
      <c r="L476" s="179"/>
      <c r="M476" s="399">
        <v>44343</v>
      </c>
      <c r="N476" s="351" t="s">
        <v>5068</v>
      </c>
      <c r="O476" s="113" t="s">
        <v>1125</v>
      </c>
      <c r="P476" s="14" t="s">
        <v>4434</v>
      </c>
      <c r="Q476" s="426"/>
      <c r="R476" s="454"/>
      <c r="S476" s="454"/>
      <c r="T476" s="14"/>
      <c r="U476" s="162"/>
      <c r="V476" s="14"/>
      <c r="W476" s="14"/>
      <c r="X476" s="14"/>
    </row>
    <row r="477" spans="1:24" ht="25.5" customHeight="1">
      <c r="A477" s="45">
        <v>461</v>
      </c>
      <c r="B477" s="118">
        <v>44329</v>
      </c>
      <c r="C477" s="14" t="s">
        <v>9</v>
      </c>
      <c r="D477" s="14" t="s">
        <v>1128</v>
      </c>
      <c r="E477" s="192" t="s">
        <v>4232</v>
      </c>
      <c r="F477" s="131">
        <f t="shared" si="8"/>
        <v>44343</v>
      </c>
      <c r="G477" s="158"/>
      <c r="H477" s="262" t="s">
        <v>7628</v>
      </c>
      <c r="I477" s="171" t="s">
        <v>6513</v>
      </c>
      <c r="J477" s="171" t="s">
        <v>1154</v>
      </c>
      <c r="K477" s="171" t="s">
        <v>6759</v>
      </c>
      <c r="L477" s="98" t="s">
        <v>7629</v>
      </c>
      <c r="M477" s="15">
        <v>44341</v>
      </c>
      <c r="N477" s="148">
        <v>345308</v>
      </c>
      <c r="O477" s="113" t="s">
        <v>1128</v>
      </c>
      <c r="P477" s="14" t="s">
        <v>5212</v>
      </c>
      <c r="Q477" s="426">
        <v>100000000</v>
      </c>
      <c r="R477" s="433"/>
      <c r="S477" s="433"/>
      <c r="T477" s="14"/>
      <c r="U477" s="162"/>
      <c r="V477" s="14"/>
      <c r="W477" s="14"/>
      <c r="X477" s="14"/>
    </row>
    <row r="478" spans="1:24" ht="51" customHeight="1">
      <c r="A478" s="14">
        <v>462</v>
      </c>
      <c r="B478" s="118">
        <v>44329</v>
      </c>
      <c r="C478" s="14" t="s">
        <v>9</v>
      </c>
      <c r="D478" s="14" t="s">
        <v>23</v>
      </c>
      <c r="E478" s="192" t="s">
        <v>7330</v>
      </c>
      <c r="F478" s="131">
        <f t="shared" si="8"/>
        <v>44343</v>
      </c>
      <c r="G478" s="158"/>
      <c r="H478" s="262" t="s">
        <v>7615</v>
      </c>
      <c r="I478" s="171" t="s">
        <v>6516</v>
      </c>
      <c r="J478" s="171" t="s">
        <v>6696</v>
      </c>
      <c r="K478" s="171" t="s">
        <v>122</v>
      </c>
      <c r="L478" s="178" t="s">
        <v>354</v>
      </c>
      <c r="M478" s="15" t="s">
        <v>7510</v>
      </c>
      <c r="N478" s="118" t="s">
        <v>7616</v>
      </c>
      <c r="O478" s="192" t="s">
        <v>23</v>
      </c>
      <c r="P478" s="71" t="s">
        <v>4434</v>
      </c>
      <c r="Q478" s="426">
        <v>332702000</v>
      </c>
      <c r="R478" s="407"/>
      <c r="S478" s="426"/>
      <c r="T478" s="14"/>
      <c r="U478" s="162"/>
      <c r="V478" s="14"/>
      <c r="W478" s="14"/>
      <c r="X478" s="14"/>
    </row>
    <row r="479" spans="1:24" ht="38.25" customHeight="1">
      <c r="A479" s="45">
        <v>463</v>
      </c>
      <c r="B479" s="118">
        <v>44330</v>
      </c>
      <c r="C479" s="14" t="s">
        <v>9</v>
      </c>
      <c r="D479" s="14" t="s">
        <v>15</v>
      </c>
      <c r="E479" s="192" t="s">
        <v>245</v>
      </c>
      <c r="F479" s="131">
        <f t="shared" si="8"/>
        <v>44344</v>
      </c>
      <c r="G479" s="158"/>
      <c r="H479" s="262" t="s">
        <v>7630</v>
      </c>
      <c r="I479" s="171" t="s">
        <v>6518</v>
      </c>
      <c r="J479" s="171" t="s">
        <v>7631</v>
      </c>
      <c r="K479" s="171" t="s">
        <v>7188</v>
      </c>
      <c r="L479" s="98">
        <v>0</v>
      </c>
      <c r="M479" s="15">
        <v>44334</v>
      </c>
      <c r="N479" s="351" t="s">
        <v>2076</v>
      </c>
      <c r="O479" s="113" t="s">
        <v>15</v>
      </c>
      <c r="P479" s="14">
        <v>0</v>
      </c>
      <c r="Q479" s="426">
        <v>0</v>
      </c>
      <c r="R479" s="14">
        <v>0</v>
      </c>
      <c r="S479" s="14"/>
      <c r="T479" s="14"/>
      <c r="U479" s="162"/>
      <c r="V479" s="14"/>
      <c r="W479" s="14"/>
      <c r="X479" s="14"/>
    </row>
    <row r="480" spans="1:24" ht="38.25" customHeight="1">
      <c r="A480" s="14">
        <v>464</v>
      </c>
      <c r="B480" s="118">
        <v>44330</v>
      </c>
      <c r="C480" s="14" t="s">
        <v>9</v>
      </c>
      <c r="D480" s="14" t="s">
        <v>1125</v>
      </c>
      <c r="E480" s="192" t="s">
        <v>7632</v>
      </c>
      <c r="F480" s="131">
        <f t="shared" si="8"/>
        <v>44344</v>
      </c>
      <c r="G480" s="158"/>
      <c r="H480" s="262" t="s">
        <v>7633</v>
      </c>
      <c r="I480" s="171" t="s">
        <v>6513</v>
      </c>
      <c r="J480" s="171" t="s">
        <v>400</v>
      </c>
      <c r="K480" s="171" t="s">
        <v>1087</v>
      </c>
      <c r="L480" s="98"/>
      <c r="M480" s="15">
        <v>44344</v>
      </c>
      <c r="N480" s="98" t="s">
        <v>7634</v>
      </c>
      <c r="O480" s="113" t="s">
        <v>1125</v>
      </c>
      <c r="P480" s="14" t="s">
        <v>4434</v>
      </c>
      <c r="Q480" s="426">
        <v>175720000</v>
      </c>
      <c r="R480" s="426"/>
      <c r="S480" s="426"/>
      <c r="T480" s="14"/>
      <c r="U480" s="162"/>
      <c r="V480" s="14"/>
      <c r="W480" s="14"/>
      <c r="X480" s="14"/>
    </row>
    <row r="481" spans="1:24" ht="51" customHeight="1">
      <c r="A481" s="45">
        <v>465</v>
      </c>
      <c r="B481" s="118">
        <v>44330</v>
      </c>
      <c r="C481" s="14" t="s">
        <v>9</v>
      </c>
      <c r="D481" s="14" t="s">
        <v>27</v>
      </c>
      <c r="E481" s="192" t="s">
        <v>4320</v>
      </c>
      <c r="F481" s="131">
        <f t="shared" si="8"/>
        <v>44344</v>
      </c>
      <c r="G481" s="158"/>
      <c r="H481" s="262" t="s">
        <v>7127</v>
      </c>
      <c r="I481" s="177" t="s">
        <v>6518</v>
      </c>
      <c r="J481" s="177" t="s">
        <v>126</v>
      </c>
      <c r="K481" s="171" t="s">
        <v>122</v>
      </c>
      <c r="L481" s="98" t="s">
        <v>7635</v>
      </c>
      <c r="M481" s="399">
        <v>44343</v>
      </c>
      <c r="N481" s="351" t="s">
        <v>5072</v>
      </c>
      <c r="O481" s="113" t="s">
        <v>27</v>
      </c>
      <c r="P481" s="14" t="s">
        <v>4434</v>
      </c>
      <c r="Q481" s="426">
        <v>1080000000</v>
      </c>
      <c r="R481" s="438"/>
      <c r="S481" s="426"/>
      <c r="T481" s="14"/>
      <c r="U481" s="162"/>
      <c r="V481" s="14"/>
      <c r="W481" s="14"/>
      <c r="X481" s="14"/>
    </row>
    <row r="482" spans="1:24" ht="25.5" customHeight="1">
      <c r="A482" s="14">
        <v>466</v>
      </c>
      <c r="B482" s="118">
        <v>44330</v>
      </c>
      <c r="C482" s="14" t="s">
        <v>9</v>
      </c>
      <c r="D482" s="14" t="s">
        <v>10</v>
      </c>
      <c r="E482" s="192" t="s">
        <v>7636</v>
      </c>
      <c r="F482" s="131">
        <f t="shared" si="8"/>
        <v>44344</v>
      </c>
      <c r="G482" s="158"/>
      <c r="H482" s="262" t="s">
        <v>7637</v>
      </c>
      <c r="I482" s="177" t="s">
        <v>6513</v>
      </c>
      <c r="J482" s="177" t="s">
        <v>336</v>
      </c>
      <c r="K482" s="171" t="s">
        <v>7089</v>
      </c>
      <c r="L482" s="148">
        <v>282486</v>
      </c>
      <c r="M482" s="15">
        <v>44341</v>
      </c>
      <c r="N482" s="195">
        <v>343482</v>
      </c>
      <c r="O482" s="113" t="s">
        <v>10</v>
      </c>
      <c r="P482" s="14" t="s">
        <v>6582</v>
      </c>
      <c r="Q482" s="426">
        <v>127900000</v>
      </c>
      <c r="R482" s="426"/>
      <c r="S482" s="426"/>
      <c r="T482" s="14"/>
      <c r="U482" s="162"/>
      <c r="V482" s="14"/>
      <c r="W482" s="14"/>
      <c r="X482" s="14"/>
    </row>
    <row r="483" spans="1:24" ht="25.5" customHeight="1">
      <c r="A483" s="45">
        <v>467</v>
      </c>
      <c r="B483" s="118">
        <v>44330</v>
      </c>
      <c r="C483" s="14" t="s">
        <v>9</v>
      </c>
      <c r="D483" s="14" t="s">
        <v>1125</v>
      </c>
      <c r="E483" s="192" t="s">
        <v>196</v>
      </c>
      <c r="F483" s="131">
        <f t="shared" si="8"/>
        <v>44344</v>
      </c>
      <c r="G483" s="158"/>
      <c r="H483" s="262" t="s">
        <v>7638</v>
      </c>
      <c r="I483" s="171" t="s">
        <v>6515</v>
      </c>
      <c r="J483" s="171" t="s">
        <v>126</v>
      </c>
      <c r="K483" s="171" t="s">
        <v>122</v>
      </c>
      <c r="L483" s="195"/>
      <c r="M483" s="15"/>
      <c r="N483" s="148"/>
      <c r="O483" s="113" t="s">
        <v>1125</v>
      </c>
      <c r="P483" s="14" t="s">
        <v>4434</v>
      </c>
      <c r="Q483" s="426"/>
      <c r="R483" s="454"/>
      <c r="S483" s="454"/>
      <c r="T483" s="14"/>
      <c r="U483" s="162"/>
      <c r="V483" s="14"/>
      <c r="W483" s="14"/>
      <c r="X483" s="14"/>
    </row>
    <row r="484" spans="1:24" ht="76.5" customHeight="1">
      <c r="A484" s="14">
        <v>468</v>
      </c>
      <c r="B484" s="118">
        <v>44330</v>
      </c>
      <c r="C484" s="14" t="s">
        <v>9</v>
      </c>
      <c r="D484" s="14" t="s">
        <v>27</v>
      </c>
      <c r="E484" s="14" t="s">
        <v>7588</v>
      </c>
      <c r="F484" s="131">
        <f t="shared" si="8"/>
        <v>44344</v>
      </c>
      <c r="G484" s="158"/>
      <c r="H484" s="262" t="s">
        <v>7589</v>
      </c>
      <c r="I484" s="171" t="s">
        <v>6513</v>
      </c>
      <c r="J484" s="171" t="s">
        <v>3069</v>
      </c>
      <c r="K484" s="171" t="s">
        <v>6559</v>
      </c>
      <c r="L484" s="98" t="s">
        <v>7639</v>
      </c>
      <c r="M484" s="15">
        <v>44343</v>
      </c>
      <c r="N484" s="351" t="s">
        <v>7640</v>
      </c>
      <c r="O484" s="113" t="s">
        <v>27</v>
      </c>
      <c r="P484" s="14" t="s">
        <v>5212</v>
      </c>
      <c r="Q484" s="426">
        <v>1596491000</v>
      </c>
      <c r="R484" s="438"/>
      <c r="S484" s="426"/>
      <c r="T484" s="14"/>
      <c r="U484" s="162"/>
      <c r="V484" s="14"/>
      <c r="W484" s="14"/>
      <c r="X484" s="14"/>
    </row>
    <row r="485" spans="1:24" ht="38.25" customHeight="1">
      <c r="A485" s="45">
        <v>469</v>
      </c>
      <c r="B485" s="118">
        <v>44330</v>
      </c>
      <c r="C485" s="14" t="s">
        <v>9</v>
      </c>
      <c r="D485" s="14" t="s">
        <v>15</v>
      </c>
      <c r="E485" s="14" t="s">
        <v>7641</v>
      </c>
      <c r="F485" s="131">
        <f t="shared" si="8"/>
        <v>44344</v>
      </c>
      <c r="G485" s="158"/>
      <c r="H485" s="262" t="s">
        <v>7642</v>
      </c>
      <c r="I485" s="171" t="s">
        <v>6516</v>
      </c>
      <c r="J485" s="181" t="s">
        <v>5380</v>
      </c>
      <c r="K485" s="171" t="s">
        <v>6531</v>
      </c>
      <c r="L485" s="98">
        <v>0</v>
      </c>
      <c r="M485" s="15">
        <v>44334</v>
      </c>
      <c r="N485" s="351" t="s">
        <v>7643</v>
      </c>
      <c r="O485" s="113" t="s">
        <v>15</v>
      </c>
      <c r="P485" s="14">
        <v>0</v>
      </c>
      <c r="Q485" s="426">
        <v>0</v>
      </c>
      <c r="R485" s="14">
        <v>0</v>
      </c>
      <c r="S485" s="14"/>
      <c r="T485" s="14"/>
      <c r="U485" s="162"/>
      <c r="V485" s="14"/>
      <c r="W485" s="14"/>
      <c r="X485" s="14"/>
    </row>
    <row r="486" spans="1:24" ht="25.5" customHeight="1">
      <c r="A486" s="14">
        <v>470</v>
      </c>
      <c r="B486" s="118">
        <v>44330</v>
      </c>
      <c r="C486" s="14" t="s">
        <v>9</v>
      </c>
      <c r="D486" s="14" t="s">
        <v>1125</v>
      </c>
      <c r="E486" s="192" t="s">
        <v>6924</v>
      </c>
      <c r="F486" s="131">
        <f t="shared" si="8"/>
        <v>44344</v>
      </c>
      <c r="G486" s="158"/>
      <c r="H486" s="262" t="s">
        <v>7556</v>
      </c>
      <c r="I486" s="171" t="s">
        <v>6513</v>
      </c>
      <c r="J486" s="171" t="s">
        <v>126</v>
      </c>
      <c r="K486" s="171" t="s">
        <v>122</v>
      </c>
      <c r="L486" s="178"/>
      <c r="M486" s="15">
        <v>44340</v>
      </c>
      <c r="N486" s="98" t="s">
        <v>4951</v>
      </c>
      <c r="O486" s="113" t="s">
        <v>1125</v>
      </c>
      <c r="P486" s="14" t="s">
        <v>4434</v>
      </c>
      <c r="Q486" s="426">
        <v>299021846</v>
      </c>
      <c r="R486" s="426"/>
      <c r="S486" s="426"/>
      <c r="T486" s="14"/>
      <c r="U486" s="162"/>
      <c r="V486" s="14"/>
      <c r="W486" s="14"/>
      <c r="X486" s="14"/>
    </row>
    <row r="487" spans="1:24" ht="25.5" customHeight="1">
      <c r="A487" s="45">
        <v>471</v>
      </c>
      <c r="B487" s="118">
        <v>44333</v>
      </c>
      <c r="C487" s="14" t="s">
        <v>9</v>
      </c>
      <c r="D487" s="14" t="s">
        <v>5</v>
      </c>
      <c r="E487" s="14" t="s">
        <v>296</v>
      </c>
      <c r="F487" s="131">
        <f t="shared" si="8"/>
        <v>44347</v>
      </c>
      <c r="G487" s="191" t="s">
        <v>7644</v>
      </c>
      <c r="H487" s="262" t="s">
        <v>7645</v>
      </c>
      <c r="I487" s="177" t="s">
        <v>6513</v>
      </c>
      <c r="J487" s="177" t="s">
        <v>336</v>
      </c>
      <c r="K487" s="171" t="s">
        <v>7089</v>
      </c>
      <c r="L487" s="351" t="s">
        <v>7646</v>
      </c>
      <c r="M487" s="399">
        <v>44347</v>
      </c>
      <c r="N487" s="351" t="s">
        <v>7647</v>
      </c>
      <c r="O487" s="113" t="s">
        <v>5</v>
      </c>
      <c r="P487" s="14" t="s">
        <v>6582</v>
      </c>
      <c r="Q487" s="426">
        <v>125000000</v>
      </c>
      <c r="R487" s="426"/>
      <c r="S487" s="438" t="s">
        <v>19</v>
      </c>
      <c r="T487" s="14"/>
      <c r="U487" s="162"/>
      <c r="V487" s="14"/>
      <c r="W487" s="14"/>
      <c r="X487" s="14"/>
    </row>
    <row r="488" spans="1:24" ht="25.5" customHeight="1">
      <c r="A488" s="14">
        <v>472</v>
      </c>
      <c r="B488" s="118">
        <v>44333</v>
      </c>
      <c r="C488" s="14" t="s">
        <v>9</v>
      </c>
      <c r="D488" s="14" t="s">
        <v>5</v>
      </c>
      <c r="E488" s="14" t="s">
        <v>7648</v>
      </c>
      <c r="F488" s="131">
        <f t="shared" si="8"/>
        <v>44347</v>
      </c>
      <c r="G488" s="191" t="s">
        <v>7644</v>
      </c>
      <c r="H488" s="266" t="s">
        <v>7645</v>
      </c>
      <c r="I488" s="171" t="s">
        <v>6513</v>
      </c>
      <c r="J488" s="177" t="s">
        <v>336</v>
      </c>
      <c r="K488" s="171" t="s">
        <v>7089</v>
      </c>
      <c r="L488" s="351" t="s">
        <v>7646</v>
      </c>
      <c r="M488" s="399">
        <v>44347</v>
      </c>
      <c r="N488" s="351" t="s">
        <v>7647</v>
      </c>
      <c r="O488" s="113" t="s">
        <v>5</v>
      </c>
      <c r="P488" s="14" t="s">
        <v>6582</v>
      </c>
      <c r="Q488" s="426">
        <v>125000000</v>
      </c>
      <c r="R488" s="426"/>
      <c r="S488" s="426"/>
      <c r="T488" s="14"/>
      <c r="U488" s="162"/>
      <c r="V488" s="14"/>
      <c r="W488" s="14"/>
      <c r="X488" s="14"/>
    </row>
    <row r="489" spans="1:24" ht="25.5" customHeight="1">
      <c r="A489" s="45">
        <v>473</v>
      </c>
      <c r="B489" s="118">
        <v>44333</v>
      </c>
      <c r="C489" s="14" t="s">
        <v>9</v>
      </c>
      <c r="D489" s="14" t="s">
        <v>15</v>
      </c>
      <c r="E489" s="189" t="s">
        <v>7649</v>
      </c>
      <c r="F489" s="131">
        <f t="shared" si="8"/>
        <v>44347</v>
      </c>
      <c r="G489" s="158"/>
      <c r="H489" s="262" t="s">
        <v>7650</v>
      </c>
      <c r="I489" s="171" t="s">
        <v>6518</v>
      </c>
      <c r="J489" s="171" t="s">
        <v>7284</v>
      </c>
      <c r="K489" s="171" t="s">
        <v>1087</v>
      </c>
      <c r="L489" s="98">
        <v>0</v>
      </c>
      <c r="M489" s="118">
        <v>44341</v>
      </c>
      <c r="N489" s="98" t="s">
        <v>7651</v>
      </c>
      <c r="O489" s="113" t="s">
        <v>15</v>
      </c>
      <c r="P489" s="113">
        <v>0</v>
      </c>
      <c r="Q489" s="426">
        <v>0</v>
      </c>
      <c r="R489" s="113">
        <v>0</v>
      </c>
      <c r="S489" s="113"/>
      <c r="T489" s="14"/>
      <c r="U489" s="162"/>
      <c r="V489" s="14"/>
      <c r="W489" s="14"/>
      <c r="X489" s="14"/>
    </row>
    <row r="490" spans="1:24" ht="25.5" customHeight="1">
      <c r="A490" s="14">
        <v>474</v>
      </c>
      <c r="B490" s="118">
        <v>44333</v>
      </c>
      <c r="C490" s="14" t="s">
        <v>9</v>
      </c>
      <c r="D490" s="14" t="s">
        <v>1128</v>
      </c>
      <c r="E490" s="14" t="s">
        <v>4240</v>
      </c>
      <c r="F490" s="131">
        <f t="shared" si="8"/>
        <v>44347</v>
      </c>
      <c r="G490" s="158"/>
      <c r="H490" s="262" t="s">
        <v>7652</v>
      </c>
      <c r="I490" s="171" t="s">
        <v>6512</v>
      </c>
      <c r="J490" s="171" t="s">
        <v>126</v>
      </c>
      <c r="K490" s="171" t="s">
        <v>122</v>
      </c>
      <c r="L490" s="98" t="s">
        <v>7653</v>
      </c>
      <c r="M490" s="15">
        <v>44343</v>
      </c>
      <c r="N490" s="148">
        <v>364666</v>
      </c>
      <c r="O490" s="113" t="s">
        <v>1128</v>
      </c>
      <c r="P490" s="14" t="s">
        <v>5581</v>
      </c>
      <c r="Q490" s="426">
        <v>428953500</v>
      </c>
      <c r="R490" s="426"/>
      <c r="S490" s="426"/>
      <c r="T490" s="14" t="s">
        <v>7654</v>
      </c>
      <c r="U490" s="162">
        <v>4289535</v>
      </c>
      <c r="V490" s="14"/>
      <c r="W490" s="23">
        <v>421643</v>
      </c>
      <c r="X490" s="14" t="s">
        <v>14</v>
      </c>
    </row>
    <row r="491" spans="1:24" ht="51" customHeight="1">
      <c r="A491" s="45">
        <v>475</v>
      </c>
      <c r="B491" s="118">
        <v>44333</v>
      </c>
      <c r="C491" s="14" t="s">
        <v>9</v>
      </c>
      <c r="D491" s="14" t="s">
        <v>23</v>
      </c>
      <c r="E491" s="192" t="s">
        <v>7655</v>
      </c>
      <c r="F491" s="131">
        <f t="shared" si="8"/>
        <v>44347</v>
      </c>
      <c r="G491" s="158"/>
      <c r="H491" s="262" t="s">
        <v>7656</v>
      </c>
      <c r="I491" s="171" t="s">
        <v>6516</v>
      </c>
      <c r="J491" s="171" t="s">
        <v>126</v>
      </c>
      <c r="K491" s="171" t="s">
        <v>122</v>
      </c>
      <c r="L491" s="178" t="s">
        <v>354</v>
      </c>
      <c r="M491" s="15" t="s">
        <v>7657</v>
      </c>
      <c r="N491" s="118" t="s">
        <v>7658</v>
      </c>
      <c r="O491" s="192" t="s">
        <v>23</v>
      </c>
      <c r="P491" s="71" t="s">
        <v>4434</v>
      </c>
      <c r="Q491" s="426">
        <v>2709108540</v>
      </c>
      <c r="R491" s="426"/>
      <c r="S491" s="426"/>
      <c r="T491" s="14"/>
      <c r="U491" s="162"/>
      <c r="V491" s="14"/>
      <c r="W491" s="14"/>
      <c r="X491" s="14"/>
    </row>
    <row r="492" spans="1:24" ht="38.25" customHeight="1">
      <c r="A492" s="14">
        <v>476</v>
      </c>
      <c r="B492" s="118">
        <v>44333</v>
      </c>
      <c r="C492" s="14" t="s">
        <v>9</v>
      </c>
      <c r="D492" s="14" t="s">
        <v>10</v>
      </c>
      <c r="E492" s="14" t="s">
        <v>1365</v>
      </c>
      <c r="F492" s="131">
        <f t="shared" si="8"/>
        <v>44347</v>
      </c>
      <c r="G492" s="158"/>
      <c r="H492" s="262" t="s">
        <v>7659</v>
      </c>
      <c r="I492" s="171" t="s">
        <v>6516</v>
      </c>
      <c r="J492" s="171" t="s">
        <v>400</v>
      </c>
      <c r="K492" s="171" t="s">
        <v>1087</v>
      </c>
      <c r="L492" s="178"/>
      <c r="M492" s="399">
        <v>44336</v>
      </c>
      <c r="N492" s="351" t="s">
        <v>7660</v>
      </c>
      <c r="O492" s="113" t="s">
        <v>10</v>
      </c>
      <c r="P492" s="14"/>
      <c r="Q492" s="426"/>
      <c r="R492" s="454"/>
      <c r="S492" s="454"/>
      <c r="T492" s="14"/>
      <c r="U492" s="162"/>
      <c r="V492" s="14"/>
      <c r="W492" s="14"/>
      <c r="X492" s="14"/>
    </row>
    <row r="493" spans="1:24" ht="25.5" customHeight="1">
      <c r="A493" s="45">
        <v>477</v>
      </c>
      <c r="B493" s="118">
        <v>44334</v>
      </c>
      <c r="C493" s="14" t="s">
        <v>9</v>
      </c>
      <c r="D493" s="14" t="s">
        <v>10</v>
      </c>
      <c r="E493" s="192" t="s">
        <v>4362</v>
      </c>
      <c r="F493" s="131">
        <f t="shared" si="8"/>
        <v>44348</v>
      </c>
      <c r="G493" s="158"/>
      <c r="H493" s="262" t="s">
        <v>7661</v>
      </c>
      <c r="I493" s="171" t="s">
        <v>6518</v>
      </c>
      <c r="J493" s="171" t="s">
        <v>221</v>
      </c>
      <c r="K493" s="171" t="s">
        <v>7536</v>
      </c>
      <c r="L493" s="178"/>
      <c r="M493" s="399">
        <v>44336</v>
      </c>
      <c r="N493" s="351" t="s">
        <v>7662</v>
      </c>
      <c r="O493" s="113" t="s">
        <v>10</v>
      </c>
      <c r="P493" s="14"/>
      <c r="Q493" s="426"/>
      <c r="R493" s="455"/>
      <c r="S493" s="433"/>
      <c r="T493" s="14"/>
      <c r="U493" s="162"/>
      <c r="V493" s="14"/>
      <c r="W493" s="14"/>
      <c r="X493" s="14"/>
    </row>
    <row r="494" spans="1:24" ht="51" customHeight="1">
      <c r="A494" s="14">
        <v>478</v>
      </c>
      <c r="B494" s="118">
        <v>44334</v>
      </c>
      <c r="C494" s="14" t="s">
        <v>9</v>
      </c>
      <c r="D494" s="14" t="s">
        <v>1125</v>
      </c>
      <c r="E494" s="192" t="s">
        <v>4221</v>
      </c>
      <c r="F494" s="131">
        <f t="shared" si="8"/>
        <v>44348</v>
      </c>
      <c r="G494" s="158"/>
      <c r="H494" s="262" t="s">
        <v>7663</v>
      </c>
      <c r="I494" s="171" t="s">
        <v>6520</v>
      </c>
      <c r="J494" s="171" t="s">
        <v>126</v>
      </c>
      <c r="K494" s="171" t="s">
        <v>122</v>
      </c>
      <c r="L494" s="178"/>
      <c r="M494" s="399"/>
      <c r="N494" s="351"/>
      <c r="O494" s="113" t="s">
        <v>1125</v>
      </c>
      <c r="P494" s="14"/>
      <c r="Q494" s="426"/>
      <c r="R494" s="426"/>
      <c r="S494" s="426"/>
      <c r="T494" s="14"/>
      <c r="U494" s="162"/>
      <c r="V494" s="14"/>
      <c r="W494" s="14"/>
      <c r="X494" s="14"/>
    </row>
    <row r="495" spans="1:24" ht="51" customHeight="1">
      <c r="A495" s="45">
        <v>479</v>
      </c>
      <c r="B495" s="118">
        <v>44334</v>
      </c>
      <c r="C495" s="14" t="s">
        <v>9</v>
      </c>
      <c r="D495" s="14" t="s">
        <v>10</v>
      </c>
      <c r="E495" s="14" t="s">
        <v>512</v>
      </c>
      <c r="F495" s="131">
        <f t="shared" si="8"/>
        <v>44348</v>
      </c>
      <c r="G495" s="158"/>
      <c r="H495" s="262" t="s">
        <v>7664</v>
      </c>
      <c r="I495" s="171" t="s">
        <v>6513</v>
      </c>
      <c r="J495" s="171" t="s">
        <v>7081</v>
      </c>
      <c r="K495" s="171" t="s">
        <v>6846</v>
      </c>
      <c r="L495" s="148">
        <v>308052</v>
      </c>
      <c r="M495" s="15">
        <v>44347</v>
      </c>
      <c r="N495" s="148">
        <v>384754</v>
      </c>
      <c r="O495" s="113" t="s">
        <v>10</v>
      </c>
      <c r="P495" s="28" t="s">
        <v>4559</v>
      </c>
      <c r="Q495" s="426">
        <v>20000000</v>
      </c>
      <c r="R495" s="455"/>
      <c r="S495" s="433"/>
      <c r="T495" s="14"/>
      <c r="U495" s="162"/>
      <c r="V495" s="14"/>
      <c r="W495" s="14"/>
      <c r="X495" s="14"/>
    </row>
    <row r="496" spans="1:24" ht="25.5" customHeight="1">
      <c r="A496" s="14">
        <v>480</v>
      </c>
      <c r="B496" s="118">
        <v>44335</v>
      </c>
      <c r="C496" s="14" t="s">
        <v>9</v>
      </c>
      <c r="D496" s="14" t="s">
        <v>15</v>
      </c>
      <c r="E496" s="192" t="s">
        <v>390</v>
      </c>
      <c r="F496" s="131">
        <f t="shared" si="8"/>
        <v>44349</v>
      </c>
      <c r="G496" s="158"/>
      <c r="H496" s="262" t="s">
        <v>7665</v>
      </c>
      <c r="I496" s="171" t="s">
        <v>6516</v>
      </c>
      <c r="J496" s="171" t="s">
        <v>7666</v>
      </c>
      <c r="K496" s="171" t="s">
        <v>6362</v>
      </c>
      <c r="L496" s="98">
        <v>0</v>
      </c>
      <c r="M496" s="118">
        <v>44341</v>
      </c>
      <c r="N496" s="98" t="s">
        <v>7667</v>
      </c>
      <c r="O496" s="113" t="s">
        <v>15</v>
      </c>
      <c r="P496" s="113">
        <v>0</v>
      </c>
      <c r="Q496" s="426">
        <v>0</v>
      </c>
      <c r="R496" s="113">
        <v>0</v>
      </c>
      <c r="S496" s="113"/>
      <c r="T496" s="14"/>
      <c r="U496" s="162"/>
      <c r="V496" s="14"/>
      <c r="W496" s="14"/>
      <c r="X496" s="14"/>
    </row>
    <row r="497" spans="1:24" ht="63.75" customHeight="1">
      <c r="A497" s="45">
        <v>481</v>
      </c>
      <c r="B497" s="118">
        <v>44335</v>
      </c>
      <c r="C497" s="14" t="s">
        <v>9</v>
      </c>
      <c r="D497" s="14" t="s">
        <v>1125</v>
      </c>
      <c r="E497" s="361" t="s">
        <v>3910</v>
      </c>
      <c r="F497" s="131">
        <f t="shared" si="8"/>
        <v>44349</v>
      </c>
      <c r="G497" s="158"/>
      <c r="H497" s="262" t="s">
        <v>7668</v>
      </c>
      <c r="I497" s="171" t="s">
        <v>6513</v>
      </c>
      <c r="J497" s="259" t="s">
        <v>4599</v>
      </c>
      <c r="K497" s="181" t="s">
        <v>6362</v>
      </c>
      <c r="L497" s="178"/>
      <c r="M497" s="15">
        <v>44349</v>
      </c>
      <c r="N497" s="98" t="s">
        <v>5118</v>
      </c>
      <c r="O497" s="113"/>
      <c r="P497" s="25" t="s">
        <v>6582</v>
      </c>
      <c r="Q497" s="426">
        <v>1409700000</v>
      </c>
      <c r="R497" s="442"/>
      <c r="S497" s="442"/>
      <c r="T497" s="14"/>
      <c r="U497" s="162"/>
      <c r="V497" s="14"/>
      <c r="W497" s="14"/>
      <c r="X497" s="14"/>
    </row>
    <row r="498" spans="1:24" ht="25.5" customHeight="1">
      <c r="A498" s="14">
        <v>482</v>
      </c>
      <c r="B498" s="118">
        <v>44335</v>
      </c>
      <c r="C498" s="14"/>
      <c r="D498" s="14" t="s">
        <v>10</v>
      </c>
      <c r="E498" s="192" t="s">
        <v>7669</v>
      </c>
      <c r="F498" s="131">
        <f t="shared" si="8"/>
        <v>44349</v>
      </c>
      <c r="G498" s="158"/>
      <c r="H498" s="262" t="s">
        <v>7670</v>
      </c>
      <c r="I498" s="171" t="s">
        <v>6513</v>
      </c>
      <c r="J498" s="171" t="s">
        <v>246</v>
      </c>
      <c r="K498" s="171" t="s">
        <v>6646</v>
      </c>
      <c r="L498" s="148">
        <v>332524</v>
      </c>
      <c r="M498" s="15">
        <v>44347</v>
      </c>
      <c r="N498" s="98" t="s">
        <v>7671</v>
      </c>
      <c r="O498" s="171" t="s">
        <v>10</v>
      </c>
      <c r="P498" s="192" t="s">
        <v>4434</v>
      </c>
      <c r="Q498" s="426">
        <v>30506470</v>
      </c>
      <c r="R498" s="426"/>
      <c r="S498" s="426"/>
      <c r="T498" s="14"/>
      <c r="U498" s="162"/>
      <c r="V498" s="14"/>
      <c r="W498" s="14"/>
      <c r="X498" s="14"/>
    </row>
    <row r="499" spans="1:24" ht="38.25" customHeight="1">
      <c r="A499" s="45">
        <v>483</v>
      </c>
      <c r="B499" s="118">
        <v>44335</v>
      </c>
      <c r="C499" s="14"/>
      <c r="D499" s="14" t="s">
        <v>5</v>
      </c>
      <c r="E499" s="192" t="s">
        <v>7672</v>
      </c>
      <c r="F499" s="131">
        <f t="shared" si="8"/>
        <v>44349</v>
      </c>
      <c r="G499" s="158"/>
      <c r="H499" s="262" t="s">
        <v>7673</v>
      </c>
      <c r="I499" s="171" t="s">
        <v>6516</v>
      </c>
      <c r="J499" s="171" t="s">
        <v>7674</v>
      </c>
      <c r="K499" s="171" t="s">
        <v>7599</v>
      </c>
      <c r="L499" s="178"/>
      <c r="M499" s="15">
        <v>44341</v>
      </c>
      <c r="N499" s="148">
        <v>331428</v>
      </c>
      <c r="O499" s="113" t="s">
        <v>5</v>
      </c>
      <c r="P499" s="178"/>
      <c r="Q499" s="426"/>
      <c r="R499" s="211"/>
      <c r="S499" s="178"/>
      <c r="T499" s="14"/>
      <c r="U499" s="162"/>
      <c r="V499" s="14"/>
      <c r="W499" s="14"/>
      <c r="X499" s="14"/>
    </row>
    <row r="500" spans="1:24" ht="38.25" customHeight="1">
      <c r="A500" s="14">
        <v>484</v>
      </c>
      <c r="B500" s="118">
        <v>44335</v>
      </c>
      <c r="C500" s="14"/>
      <c r="D500" s="14" t="s">
        <v>27</v>
      </c>
      <c r="E500" s="14" t="s">
        <v>176</v>
      </c>
      <c r="F500" s="131">
        <f t="shared" si="8"/>
        <v>44349</v>
      </c>
      <c r="G500" s="158"/>
      <c r="H500" s="266" t="s">
        <v>7675</v>
      </c>
      <c r="I500" s="171" t="s">
        <v>6513</v>
      </c>
      <c r="J500" s="171" t="s">
        <v>237</v>
      </c>
      <c r="K500" s="171" t="s">
        <v>1047</v>
      </c>
      <c r="L500" s="98" t="s">
        <v>1964</v>
      </c>
      <c r="M500" s="15">
        <v>44349</v>
      </c>
      <c r="N500" s="329">
        <v>415434</v>
      </c>
      <c r="O500" s="171" t="s">
        <v>27</v>
      </c>
      <c r="P500" s="436" t="s">
        <v>941</v>
      </c>
      <c r="Q500" s="426">
        <v>175000000</v>
      </c>
      <c r="R500" s="438"/>
      <c r="S500" s="454" t="s">
        <v>6529</v>
      </c>
      <c r="T500" s="14"/>
      <c r="U500" s="162"/>
      <c r="V500" s="14"/>
      <c r="W500" s="14"/>
      <c r="X500" s="14"/>
    </row>
    <row r="501" spans="1:24" ht="25.5" customHeight="1">
      <c r="A501" s="45">
        <v>485</v>
      </c>
      <c r="B501" s="118">
        <v>44336</v>
      </c>
      <c r="C501" s="14"/>
      <c r="D501" s="14" t="s">
        <v>27</v>
      </c>
      <c r="E501" s="192" t="s">
        <v>160</v>
      </c>
      <c r="F501" s="131">
        <f t="shared" si="8"/>
        <v>44350</v>
      </c>
      <c r="G501" s="158"/>
      <c r="H501" s="262" t="s">
        <v>7676</v>
      </c>
      <c r="I501" s="171" t="s">
        <v>6512</v>
      </c>
      <c r="J501" s="171" t="s">
        <v>126</v>
      </c>
      <c r="K501" s="171" t="s">
        <v>122</v>
      </c>
      <c r="L501" s="23">
        <v>337638</v>
      </c>
      <c r="M501" s="152">
        <v>44347</v>
      </c>
      <c r="N501" s="199" t="s">
        <v>7677</v>
      </c>
      <c r="O501" s="171" t="s">
        <v>27</v>
      </c>
      <c r="P501" s="14" t="s">
        <v>4434</v>
      </c>
      <c r="Q501" s="426">
        <v>395016555</v>
      </c>
      <c r="R501" s="438"/>
      <c r="S501" s="426" t="s">
        <v>14</v>
      </c>
      <c r="T501" s="14"/>
      <c r="U501" s="162"/>
      <c r="V501" s="14"/>
      <c r="W501" s="14"/>
      <c r="X501" s="14"/>
    </row>
    <row r="502" spans="1:24" ht="25.5" customHeight="1">
      <c r="A502" s="14">
        <v>486</v>
      </c>
      <c r="B502" s="118">
        <v>44336</v>
      </c>
      <c r="C502" s="14"/>
      <c r="D502" s="14" t="s">
        <v>1125</v>
      </c>
      <c r="E502" s="192" t="s">
        <v>7617</v>
      </c>
      <c r="F502" s="131">
        <f t="shared" si="8"/>
        <v>44350</v>
      </c>
      <c r="G502" s="158"/>
      <c r="H502" s="262" t="s">
        <v>7618</v>
      </c>
      <c r="I502" s="171" t="s">
        <v>6513</v>
      </c>
      <c r="J502" s="171" t="s">
        <v>1748</v>
      </c>
      <c r="K502" s="171" t="s">
        <v>6846</v>
      </c>
      <c r="L502" s="98" t="s">
        <v>7678</v>
      </c>
      <c r="M502" s="15">
        <v>44349</v>
      </c>
      <c r="N502" s="98" t="s">
        <v>7679</v>
      </c>
      <c r="O502" s="113" t="s">
        <v>1125</v>
      </c>
      <c r="P502" s="28" t="s">
        <v>6582</v>
      </c>
      <c r="Q502" s="426">
        <v>787000000</v>
      </c>
      <c r="R502" s="456"/>
      <c r="S502" s="385"/>
      <c r="T502" s="14"/>
      <c r="U502" s="162"/>
      <c r="V502" s="14"/>
      <c r="W502" s="14"/>
      <c r="X502" s="14"/>
    </row>
    <row r="503" spans="1:24" ht="25.5" customHeight="1">
      <c r="A503" s="45">
        <v>487</v>
      </c>
      <c r="B503" s="118">
        <v>44336</v>
      </c>
      <c r="C503" s="14"/>
      <c r="D503" s="14" t="s">
        <v>23</v>
      </c>
      <c r="E503" s="14" t="s">
        <v>6925</v>
      </c>
      <c r="F503" s="131">
        <f t="shared" si="8"/>
        <v>44350</v>
      </c>
      <c r="G503" s="158"/>
      <c r="H503" s="262" t="s">
        <v>7508</v>
      </c>
      <c r="I503" s="171" t="s">
        <v>6513</v>
      </c>
      <c r="J503" s="171" t="s">
        <v>126</v>
      </c>
      <c r="K503" s="171" t="s">
        <v>122</v>
      </c>
      <c r="L503" s="178" t="s">
        <v>7680</v>
      </c>
      <c r="M503" s="118" t="s">
        <v>7681</v>
      </c>
      <c r="N503" s="118" t="s">
        <v>7682</v>
      </c>
      <c r="O503" s="192" t="s">
        <v>23</v>
      </c>
      <c r="P503" s="71" t="s">
        <v>4434</v>
      </c>
      <c r="Q503" s="426">
        <v>294658650</v>
      </c>
      <c r="R503" s="457"/>
      <c r="S503" s="429"/>
      <c r="T503" s="14"/>
      <c r="U503" s="162"/>
      <c r="V503" s="14"/>
      <c r="W503" s="14"/>
      <c r="X503" s="14"/>
    </row>
    <row r="504" spans="1:24" ht="38.25" customHeight="1">
      <c r="A504" s="14">
        <v>488</v>
      </c>
      <c r="B504" s="118">
        <v>44336</v>
      </c>
      <c r="C504" s="14"/>
      <c r="D504" s="14" t="s">
        <v>1128</v>
      </c>
      <c r="E504" s="14" t="s">
        <v>7683</v>
      </c>
      <c r="F504" s="131">
        <f t="shared" si="8"/>
        <v>44350</v>
      </c>
      <c r="G504" s="158"/>
      <c r="H504" s="262" t="s">
        <v>7684</v>
      </c>
      <c r="I504" s="171" t="s">
        <v>6516</v>
      </c>
      <c r="J504" s="171" t="s">
        <v>1669</v>
      </c>
      <c r="K504" s="171" t="s">
        <v>1047</v>
      </c>
      <c r="L504" s="178"/>
      <c r="M504" s="15">
        <v>44341</v>
      </c>
      <c r="N504" s="148">
        <v>335081</v>
      </c>
      <c r="O504" s="113" t="s">
        <v>1128</v>
      </c>
      <c r="P504" s="14" t="s">
        <v>7452</v>
      </c>
      <c r="Q504" s="426">
        <v>3169712100</v>
      </c>
      <c r="R504" s="426"/>
      <c r="S504" s="426"/>
      <c r="T504" s="14"/>
      <c r="U504" s="162"/>
      <c r="V504" s="14"/>
      <c r="W504" s="14"/>
      <c r="X504" s="14"/>
    </row>
    <row r="505" spans="1:24" ht="38.25" customHeight="1">
      <c r="A505" s="45">
        <v>489</v>
      </c>
      <c r="B505" s="118">
        <v>44336</v>
      </c>
      <c r="C505" s="14"/>
      <c r="D505" s="14" t="s">
        <v>1128</v>
      </c>
      <c r="E505" s="113" t="s">
        <v>233</v>
      </c>
      <c r="F505" s="131">
        <f t="shared" si="8"/>
        <v>44350</v>
      </c>
      <c r="G505" s="158"/>
      <c r="H505" s="262" t="s">
        <v>7685</v>
      </c>
      <c r="I505" s="171" t="s">
        <v>6513</v>
      </c>
      <c r="J505" s="171" t="s">
        <v>1669</v>
      </c>
      <c r="K505" s="171" t="s">
        <v>1047</v>
      </c>
      <c r="L505" s="17" t="s">
        <v>7686</v>
      </c>
      <c r="M505" s="15">
        <v>44350</v>
      </c>
      <c r="N505" s="148">
        <v>422739</v>
      </c>
      <c r="O505" s="113" t="s">
        <v>1128</v>
      </c>
      <c r="P505" s="443" t="s">
        <v>4915</v>
      </c>
      <c r="Q505" s="426">
        <v>3169712101</v>
      </c>
      <c r="R505" s="426" t="s">
        <v>6737</v>
      </c>
      <c r="S505" s="426"/>
      <c r="T505" s="14"/>
      <c r="U505" s="162"/>
      <c r="V505" s="14"/>
      <c r="W505" s="14"/>
      <c r="X505" s="14"/>
    </row>
    <row r="506" spans="1:24" ht="38.25" customHeight="1">
      <c r="A506" s="14">
        <v>490</v>
      </c>
      <c r="B506" s="118">
        <v>44336</v>
      </c>
      <c r="C506" s="14"/>
      <c r="D506" s="14" t="s">
        <v>1128</v>
      </c>
      <c r="E506" s="113" t="s">
        <v>233</v>
      </c>
      <c r="F506" s="131">
        <f t="shared" si="8"/>
        <v>44350</v>
      </c>
      <c r="G506" s="158"/>
      <c r="H506" s="262" t="s">
        <v>7687</v>
      </c>
      <c r="I506" s="171" t="s">
        <v>6513</v>
      </c>
      <c r="J506" s="171" t="s">
        <v>1669</v>
      </c>
      <c r="K506" s="171" t="s">
        <v>1047</v>
      </c>
      <c r="L506" s="17" t="s">
        <v>7686</v>
      </c>
      <c r="M506" s="15">
        <v>44350</v>
      </c>
      <c r="N506" s="148">
        <v>422739</v>
      </c>
      <c r="O506" s="113" t="s">
        <v>1128</v>
      </c>
      <c r="P506" s="443" t="s">
        <v>4915</v>
      </c>
      <c r="Q506" s="426">
        <v>3169712102</v>
      </c>
      <c r="R506" s="454" t="s">
        <v>14</v>
      </c>
      <c r="S506" s="454"/>
      <c r="T506" s="14"/>
      <c r="U506" s="162"/>
      <c r="V506" s="14"/>
      <c r="W506" s="14"/>
      <c r="X506" s="14"/>
    </row>
    <row r="507" spans="1:24" ht="25.5" customHeight="1">
      <c r="A507" s="45">
        <v>491</v>
      </c>
      <c r="B507" s="118">
        <v>44336</v>
      </c>
      <c r="C507" s="14"/>
      <c r="D507" s="14" t="s">
        <v>15</v>
      </c>
      <c r="E507" s="192" t="s">
        <v>550</v>
      </c>
      <c r="F507" s="131">
        <f t="shared" si="8"/>
        <v>44350</v>
      </c>
      <c r="G507" s="158"/>
      <c r="H507" s="262" t="s">
        <v>7688</v>
      </c>
      <c r="I507" s="171" t="s">
        <v>6512</v>
      </c>
      <c r="J507" s="171" t="s">
        <v>126</v>
      </c>
      <c r="K507" s="171" t="s">
        <v>122</v>
      </c>
      <c r="L507" s="98" t="s">
        <v>7689</v>
      </c>
      <c r="M507" s="15">
        <v>44350</v>
      </c>
      <c r="N507" s="98" t="s">
        <v>7690</v>
      </c>
      <c r="O507" s="113" t="s">
        <v>15</v>
      </c>
      <c r="P507" s="427" t="s">
        <v>4434</v>
      </c>
      <c r="Q507" s="426">
        <v>97790300</v>
      </c>
      <c r="R507" s="211"/>
      <c r="S507" s="426"/>
      <c r="T507" s="14"/>
      <c r="U507" s="162"/>
      <c r="V507" s="14"/>
      <c r="W507" s="14"/>
      <c r="X507" s="14"/>
    </row>
    <row r="508" spans="1:24" ht="25.5" customHeight="1">
      <c r="A508" s="14">
        <v>492</v>
      </c>
      <c r="B508" s="118">
        <v>44337</v>
      </c>
      <c r="C508" s="14"/>
      <c r="D508" s="14" t="s">
        <v>1128</v>
      </c>
      <c r="E508" s="192" t="s">
        <v>7691</v>
      </c>
      <c r="F508" s="131">
        <f t="shared" si="8"/>
        <v>44351</v>
      </c>
      <c r="G508" s="158"/>
      <c r="H508" s="262" t="s">
        <v>7132</v>
      </c>
      <c r="I508" s="171" t="s">
        <v>6521</v>
      </c>
      <c r="J508" s="171" t="s">
        <v>7692</v>
      </c>
      <c r="K508" s="171" t="s">
        <v>966</v>
      </c>
      <c r="L508" s="178"/>
      <c r="M508" s="15">
        <v>44342</v>
      </c>
      <c r="N508" s="148">
        <v>373796</v>
      </c>
      <c r="O508" s="113" t="s">
        <v>1128</v>
      </c>
      <c r="P508" s="17" t="s">
        <v>5581</v>
      </c>
      <c r="Q508" s="426"/>
      <c r="R508" s="434"/>
      <c r="S508" s="211"/>
      <c r="T508" s="14"/>
      <c r="U508" s="162"/>
      <c r="V508" s="14"/>
      <c r="W508" s="14"/>
      <c r="X508" s="14"/>
    </row>
    <row r="509" spans="1:24" ht="38.25" customHeight="1">
      <c r="A509" s="45">
        <v>493</v>
      </c>
      <c r="B509" s="118">
        <v>44337</v>
      </c>
      <c r="C509" s="14"/>
      <c r="D509" s="14" t="s">
        <v>15</v>
      </c>
      <c r="E509" s="192" t="s">
        <v>7693</v>
      </c>
      <c r="F509" s="131">
        <f t="shared" si="8"/>
        <v>44351</v>
      </c>
      <c r="G509" s="158"/>
      <c r="H509" s="262" t="s">
        <v>7694</v>
      </c>
      <c r="I509" s="171" t="s">
        <v>6513</v>
      </c>
      <c r="J509" s="171" t="s">
        <v>7695</v>
      </c>
      <c r="K509" s="171" t="s">
        <v>6759</v>
      </c>
      <c r="L509" s="98" t="s">
        <v>7696</v>
      </c>
      <c r="M509" s="118" t="s">
        <v>7697</v>
      </c>
      <c r="N509" s="113" t="s">
        <v>7698</v>
      </c>
      <c r="O509" s="113" t="s">
        <v>15</v>
      </c>
      <c r="P509" s="14" t="s">
        <v>5212</v>
      </c>
      <c r="Q509" s="426">
        <v>14500000</v>
      </c>
      <c r="R509" s="426"/>
      <c r="S509" s="454"/>
      <c r="T509" s="14"/>
      <c r="U509" s="162"/>
      <c r="V509" s="14"/>
      <c r="W509" s="14"/>
      <c r="X509" s="14"/>
    </row>
    <row r="510" spans="1:24" ht="51" customHeight="1">
      <c r="A510" s="14">
        <v>494</v>
      </c>
      <c r="B510" s="118">
        <v>44337</v>
      </c>
      <c r="C510" s="14"/>
      <c r="D510" s="14" t="s">
        <v>27</v>
      </c>
      <c r="E510" s="192" t="s">
        <v>472</v>
      </c>
      <c r="F510" s="131">
        <f t="shared" si="8"/>
        <v>44351</v>
      </c>
      <c r="G510" s="158"/>
      <c r="H510" s="262" t="s">
        <v>7699</v>
      </c>
      <c r="I510" s="171" t="s">
        <v>6516</v>
      </c>
      <c r="J510" s="171" t="s">
        <v>2542</v>
      </c>
      <c r="K510" s="171" t="s">
        <v>6589</v>
      </c>
      <c r="L510" s="148"/>
      <c r="M510" s="118">
        <v>44341</v>
      </c>
      <c r="N510" s="148">
        <v>337272</v>
      </c>
      <c r="O510" s="113" t="s">
        <v>27</v>
      </c>
      <c r="P510" s="25" t="s">
        <v>4536</v>
      </c>
      <c r="Q510" s="426">
        <v>8800000000</v>
      </c>
      <c r="R510" s="445"/>
      <c r="S510" s="442"/>
      <c r="T510" s="14"/>
      <c r="U510" s="162"/>
      <c r="V510" s="14"/>
      <c r="W510" s="14"/>
      <c r="X510" s="14"/>
    </row>
    <row r="511" spans="1:24" ht="38.25" customHeight="1">
      <c r="A511" s="45">
        <v>495</v>
      </c>
      <c r="B511" s="118">
        <v>44337</v>
      </c>
      <c r="C511" s="14"/>
      <c r="D511" s="14" t="s">
        <v>23</v>
      </c>
      <c r="E511" s="192" t="s">
        <v>7700</v>
      </c>
      <c r="F511" s="131">
        <f t="shared" si="8"/>
        <v>44351</v>
      </c>
      <c r="G511" s="158"/>
      <c r="H511" s="239" t="s">
        <v>7701</v>
      </c>
      <c r="I511" s="171" t="s">
        <v>6513</v>
      </c>
      <c r="J511" s="171" t="s">
        <v>330</v>
      </c>
      <c r="K511" s="171" t="s">
        <v>999</v>
      </c>
      <c r="L511" s="178" t="s">
        <v>7702</v>
      </c>
      <c r="M511" s="118" t="s">
        <v>7703</v>
      </c>
      <c r="N511" s="118" t="s">
        <v>7704</v>
      </c>
      <c r="O511" s="446" t="s">
        <v>23</v>
      </c>
      <c r="P511" s="14" t="s">
        <v>4908</v>
      </c>
      <c r="Q511" s="426">
        <v>12916343400</v>
      </c>
      <c r="R511" s="426"/>
      <c r="S511" s="426"/>
      <c r="T511" s="14"/>
      <c r="U511" s="162"/>
      <c r="V511" s="14"/>
      <c r="W511" s="14"/>
      <c r="X511" s="14"/>
    </row>
    <row r="512" spans="1:24" ht="48.75" customHeight="1">
      <c r="A512" s="14">
        <v>496</v>
      </c>
      <c r="B512" s="118">
        <v>44337</v>
      </c>
      <c r="C512" s="14"/>
      <c r="D512" s="14" t="s">
        <v>1128</v>
      </c>
      <c r="E512" s="113" t="s">
        <v>1327</v>
      </c>
      <c r="F512" s="131">
        <f t="shared" si="8"/>
        <v>44351</v>
      </c>
      <c r="G512" s="158"/>
      <c r="H512" s="262" t="s">
        <v>7705</v>
      </c>
      <c r="I512" s="171" t="s">
        <v>6513</v>
      </c>
      <c r="J512" s="171" t="s">
        <v>7706</v>
      </c>
      <c r="K512" s="171" t="s">
        <v>1183</v>
      </c>
      <c r="L512" s="17" t="s">
        <v>7707</v>
      </c>
      <c r="M512" s="15">
        <v>44351</v>
      </c>
      <c r="N512" s="148">
        <v>436618</v>
      </c>
      <c r="O512" s="113" t="s">
        <v>1128</v>
      </c>
      <c r="P512" s="45" t="s">
        <v>4536</v>
      </c>
      <c r="Q512" s="426">
        <v>693000000</v>
      </c>
      <c r="R512" s="434" t="s">
        <v>14</v>
      </c>
      <c r="S512" s="434"/>
      <c r="T512" s="14"/>
      <c r="U512" s="162"/>
      <c r="V512" s="14"/>
      <c r="W512" s="14"/>
      <c r="X512" s="14"/>
    </row>
    <row r="513" spans="1:24" ht="38.25" customHeight="1">
      <c r="A513" s="45">
        <v>497</v>
      </c>
      <c r="B513" s="118">
        <v>44337</v>
      </c>
      <c r="C513" s="14"/>
      <c r="D513" s="113" t="s">
        <v>1125</v>
      </c>
      <c r="E513" s="192" t="s">
        <v>528</v>
      </c>
      <c r="F513" s="131">
        <f t="shared" si="8"/>
        <v>44351</v>
      </c>
      <c r="G513" s="158"/>
      <c r="H513" s="262" t="s">
        <v>7708</v>
      </c>
      <c r="I513" s="177" t="s">
        <v>6513</v>
      </c>
      <c r="J513" s="171" t="s">
        <v>1440</v>
      </c>
      <c r="K513" s="171" t="s">
        <v>6772</v>
      </c>
      <c r="L513" s="98" t="s">
        <v>2137</v>
      </c>
      <c r="M513" s="15">
        <v>44351</v>
      </c>
      <c r="N513" s="98" t="s">
        <v>7709</v>
      </c>
      <c r="O513" s="113" t="s">
        <v>1125</v>
      </c>
      <c r="P513" s="14" t="s">
        <v>6582</v>
      </c>
      <c r="Q513" s="426">
        <v>450000000</v>
      </c>
      <c r="R513" s="426"/>
      <c r="S513" s="426"/>
      <c r="T513" s="14"/>
      <c r="U513" s="162"/>
      <c r="V513" s="14"/>
      <c r="W513" s="14"/>
      <c r="X513" s="14"/>
    </row>
    <row r="514" spans="1:24" ht="38.25" customHeight="1">
      <c r="A514" s="14">
        <v>498</v>
      </c>
      <c r="B514" s="118">
        <v>44337</v>
      </c>
      <c r="C514" s="14"/>
      <c r="D514" s="14" t="s">
        <v>10</v>
      </c>
      <c r="E514" s="14" t="s">
        <v>7672</v>
      </c>
      <c r="F514" s="131">
        <f t="shared" si="8"/>
        <v>44351</v>
      </c>
      <c r="G514" s="158"/>
      <c r="H514" s="262" t="s">
        <v>7673</v>
      </c>
      <c r="I514" s="171" t="s">
        <v>6518</v>
      </c>
      <c r="J514" s="171" t="s">
        <v>7674</v>
      </c>
      <c r="K514" s="171" t="s">
        <v>7599</v>
      </c>
      <c r="L514" s="178"/>
      <c r="M514" s="399">
        <v>44341</v>
      </c>
      <c r="N514" s="351" t="s">
        <v>2124</v>
      </c>
      <c r="O514" s="178" t="s">
        <v>10</v>
      </c>
      <c r="P514" s="14"/>
      <c r="Q514" s="426"/>
      <c r="R514" s="426"/>
      <c r="S514" s="426"/>
      <c r="T514" s="14"/>
      <c r="U514" s="162"/>
      <c r="V514" s="14"/>
      <c r="W514" s="14"/>
      <c r="X514" s="14"/>
    </row>
    <row r="515" spans="1:24" ht="89.25" customHeight="1">
      <c r="A515" s="45">
        <v>499</v>
      </c>
      <c r="B515" s="118">
        <v>44337</v>
      </c>
      <c r="C515" s="14"/>
      <c r="D515" s="14" t="s">
        <v>27</v>
      </c>
      <c r="E515" s="14" t="s">
        <v>176</v>
      </c>
      <c r="F515" s="131">
        <f t="shared" si="8"/>
        <v>44351</v>
      </c>
      <c r="G515" s="158"/>
      <c r="H515" s="262" t="s">
        <v>7710</v>
      </c>
      <c r="I515" s="171" t="s">
        <v>6513</v>
      </c>
      <c r="J515" s="171" t="s">
        <v>2068</v>
      </c>
      <c r="K515" s="171" t="s">
        <v>6589</v>
      </c>
      <c r="L515" s="148">
        <v>344212</v>
      </c>
      <c r="M515" s="84">
        <v>44349</v>
      </c>
      <c r="N515" s="195">
        <v>411781</v>
      </c>
      <c r="O515" s="113" t="s">
        <v>27</v>
      </c>
      <c r="P515" s="14" t="s">
        <v>6582</v>
      </c>
      <c r="Q515" s="426">
        <v>130000000</v>
      </c>
      <c r="R515" s="438"/>
      <c r="S515" s="426" t="s">
        <v>6737</v>
      </c>
      <c r="T515" s="14"/>
      <c r="U515" s="162"/>
      <c r="V515" s="14"/>
      <c r="W515" s="14"/>
      <c r="X515" s="14"/>
    </row>
    <row r="516" spans="1:24" ht="51" customHeight="1">
      <c r="A516" s="14">
        <v>500</v>
      </c>
      <c r="B516" s="118">
        <v>44337</v>
      </c>
      <c r="C516" s="14"/>
      <c r="D516" s="14" t="s">
        <v>10</v>
      </c>
      <c r="E516" s="189" t="s">
        <v>503</v>
      </c>
      <c r="F516" s="131">
        <f t="shared" si="8"/>
        <v>44351</v>
      </c>
      <c r="G516" s="158"/>
      <c r="H516" s="262" t="s">
        <v>468</v>
      </c>
      <c r="I516" s="171" t="s">
        <v>6516</v>
      </c>
      <c r="J516" s="171" t="s">
        <v>6696</v>
      </c>
      <c r="K516" s="171" t="s">
        <v>122</v>
      </c>
      <c r="L516" s="98"/>
      <c r="M516" s="15">
        <v>44341</v>
      </c>
      <c r="N516" s="148">
        <v>332159</v>
      </c>
      <c r="O516" s="178" t="s">
        <v>10</v>
      </c>
      <c r="P516" s="14"/>
      <c r="Q516" s="426"/>
      <c r="R516" s="426"/>
      <c r="S516" s="426"/>
      <c r="T516" s="14"/>
      <c r="U516" s="162"/>
      <c r="V516" s="14"/>
      <c r="W516" s="14"/>
      <c r="X516" s="14"/>
    </row>
    <row r="517" spans="1:24" ht="38.25" customHeight="1">
      <c r="A517" s="45">
        <v>501</v>
      </c>
      <c r="B517" s="118">
        <v>44340</v>
      </c>
      <c r="C517" s="14"/>
      <c r="D517" s="14" t="s">
        <v>23</v>
      </c>
      <c r="E517" s="189" t="s">
        <v>7711</v>
      </c>
      <c r="F517" s="131">
        <f t="shared" si="8"/>
        <v>44354</v>
      </c>
      <c r="G517" s="158"/>
      <c r="H517" s="262" t="s">
        <v>7712</v>
      </c>
      <c r="I517" s="171" t="s">
        <v>6512</v>
      </c>
      <c r="J517" s="171" t="s">
        <v>5380</v>
      </c>
      <c r="K517" s="171" t="s">
        <v>6531</v>
      </c>
      <c r="L517" s="178" t="s">
        <v>7713</v>
      </c>
      <c r="M517" s="118" t="s">
        <v>7714</v>
      </c>
      <c r="N517" s="118" t="s">
        <v>7715</v>
      </c>
      <c r="O517" s="192" t="s">
        <v>23</v>
      </c>
      <c r="P517" s="71" t="s">
        <v>4434</v>
      </c>
      <c r="Q517" s="426">
        <v>33000000</v>
      </c>
      <c r="R517" s="426"/>
      <c r="S517" s="426"/>
      <c r="T517" s="14"/>
      <c r="U517" s="162"/>
      <c r="V517" s="14"/>
      <c r="W517" s="14"/>
      <c r="X517" s="14"/>
    </row>
    <row r="518" spans="1:24" ht="51" customHeight="1">
      <c r="A518" s="14">
        <v>502</v>
      </c>
      <c r="B518" s="118">
        <v>44340</v>
      </c>
      <c r="C518" s="14"/>
      <c r="D518" s="14" t="s">
        <v>1125</v>
      </c>
      <c r="E518" s="192" t="s">
        <v>4221</v>
      </c>
      <c r="F518" s="131">
        <f t="shared" si="8"/>
        <v>44354</v>
      </c>
      <c r="G518" s="158"/>
      <c r="H518" s="262" t="s">
        <v>7663</v>
      </c>
      <c r="I518" s="179" t="s">
        <v>6514</v>
      </c>
      <c r="J518" s="171" t="s">
        <v>126</v>
      </c>
      <c r="K518" s="171" t="s">
        <v>122</v>
      </c>
      <c r="L518" s="98" t="s">
        <v>7716</v>
      </c>
      <c r="M518" s="15">
        <v>44350</v>
      </c>
      <c r="N518" s="98" t="s">
        <v>7717</v>
      </c>
      <c r="O518" s="113" t="s">
        <v>1125</v>
      </c>
      <c r="P518" s="14" t="s">
        <v>4434</v>
      </c>
      <c r="Q518" s="426">
        <v>2850000000</v>
      </c>
      <c r="R518" s="426"/>
      <c r="S518" s="426"/>
      <c r="T518" s="14"/>
      <c r="U518" s="162"/>
      <c r="V518" s="14"/>
      <c r="W518" s="14"/>
      <c r="X518" s="14"/>
    </row>
    <row r="519" spans="1:24" ht="51" customHeight="1">
      <c r="A519" s="45">
        <v>503</v>
      </c>
      <c r="B519" s="118">
        <v>44340</v>
      </c>
      <c r="C519" s="14"/>
      <c r="D519" s="14" t="s">
        <v>23</v>
      </c>
      <c r="E519" s="192" t="s">
        <v>7718</v>
      </c>
      <c r="F519" s="131">
        <f t="shared" si="8"/>
        <v>44354</v>
      </c>
      <c r="G519" s="158"/>
      <c r="H519" s="262" t="s">
        <v>6649</v>
      </c>
      <c r="I519" s="179" t="s">
        <v>6512</v>
      </c>
      <c r="J519" s="171" t="s">
        <v>162</v>
      </c>
      <c r="K519" s="171" t="s">
        <v>6531</v>
      </c>
      <c r="L519" s="178" t="s">
        <v>7719</v>
      </c>
      <c r="M519" s="118" t="s">
        <v>7703</v>
      </c>
      <c r="N519" s="118" t="s">
        <v>7720</v>
      </c>
      <c r="O519" s="192" t="s">
        <v>23</v>
      </c>
      <c r="P519" s="14" t="s">
        <v>6582</v>
      </c>
      <c r="Q519" s="426">
        <v>1000000000</v>
      </c>
      <c r="R519" s="426"/>
      <c r="S519" s="426"/>
      <c r="T519" s="14"/>
      <c r="U519" s="162"/>
      <c r="V519" s="14"/>
      <c r="W519" s="14"/>
      <c r="X519" s="14"/>
    </row>
    <row r="520" spans="1:24" ht="38.25" customHeight="1">
      <c r="A520" s="14">
        <v>504</v>
      </c>
      <c r="B520" s="118">
        <v>44340</v>
      </c>
      <c r="C520" s="14"/>
      <c r="D520" s="14" t="s">
        <v>1125</v>
      </c>
      <c r="E520" s="192" t="s">
        <v>7721</v>
      </c>
      <c r="F520" s="131">
        <f t="shared" si="8"/>
        <v>44354</v>
      </c>
      <c r="G520" s="158"/>
      <c r="H520" s="262" t="s">
        <v>7722</v>
      </c>
      <c r="I520" s="171" t="s">
        <v>6513</v>
      </c>
      <c r="J520" s="171" t="s">
        <v>2068</v>
      </c>
      <c r="K520" s="171" t="s">
        <v>6589</v>
      </c>
      <c r="L520" s="148"/>
      <c r="M520" s="15">
        <v>44354</v>
      </c>
      <c r="N520" s="98" t="s">
        <v>7723</v>
      </c>
      <c r="O520" s="113" t="s">
        <v>1125</v>
      </c>
      <c r="P520" s="14" t="s">
        <v>5212</v>
      </c>
      <c r="Q520" s="426">
        <v>25000000</v>
      </c>
      <c r="R520" s="426"/>
      <c r="S520" s="426"/>
      <c r="T520" s="14"/>
      <c r="U520" s="162"/>
      <c r="V520" s="14"/>
      <c r="W520" s="14"/>
      <c r="X520" s="14"/>
    </row>
    <row r="521" spans="1:24" ht="38.25" customHeight="1">
      <c r="A521" s="45">
        <v>505</v>
      </c>
      <c r="B521" s="118">
        <v>44340</v>
      </c>
      <c r="C521" s="14"/>
      <c r="D521" s="14" t="s">
        <v>1128</v>
      </c>
      <c r="E521" s="58" t="s">
        <v>7724</v>
      </c>
      <c r="F521" s="131">
        <f t="shared" si="8"/>
        <v>44354</v>
      </c>
      <c r="G521" s="158"/>
      <c r="H521" s="262" t="s">
        <v>7725</v>
      </c>
      <c r="I521" s="171" t="s">
        <v>6512</v>
      </c>
      <c r="J521" s="171" t="s">
        <v>7726</v>
      </c>
      <c r="K521" s="171" t="s">
        <v>122</v>
      </c>
      <c r="L521" s="17" t="s">
        <v>2060</v>
      </c>
      <c r="M521" s="15">
        <v>44354</v>
      </c>
      <c r="N521" s="148">
        <v>442827</v>
      </c>
      <c r="O521" s="113" t="s">
        <v>1128</v>
      </c>
      <c r="P521" s="427" t="s">
        <v>4434</v>
      </c>
      <c r="Q521" s="426">
        <v>195000000</v>
      </c>
      <c r="R521" s="426"/>
      <c r="S521" s="426"/>
      <c r="T521" s="14"/>
      <c r="U521" s="162"/>
      <c r="V521" s="14"/>
      <c r="W521" s="14"/>
      <c r="X521" s="14"/>
    </row>
    <row r="522" spans="1:24" ht="38.25" customHeight="1">
      <c r="A522" s="14">
        <v>506</v>
      </c>
      <c r="B522" s="118">
        <v>44340</v>
      </c>
      <c r="C522" s="14"/>
      <c r="D522" s="14" t="s">
        <v>27</v>
      </c>
      <c r="E522" s="14" t="s">
        <v>7727</v>
      </c>
      <c r="F522" s="131">
        <f t="shared" si="8"/>
        <v>44354</v>
      </c>
      <c r="G522" s="158"/>
      <c r="H522" s="262" t="s">
        <v>7728</v>
      </c>
      <c r="I522" s="171" t="s">
        <v>6513</v>
      </c>
      <c r="J522" s="171" t="s">
        <v>1225</v>
      </c>
      <c r="K522" s="171" t="s">
        <v>6657</v>
      </c>
      <c r="L522" s="148">
        <v>349326</v>
      </c>
      <c r="M522" s="399">
        <v>44349</v>
      </c>
      <c r="N522" s="351" t="s">
        <v>7729</v>
      </c>
      <c r="O522" s="113" t="s">
        <v>27</v>
      </c>
      <c r="P522" s="14" t="s">
        <v>5212</v>
      </c>
      <c r="Q522" s="426">
        <v>90000000</v>
      </c>
      <c r="R522" s="211"/>
      <c r="S522" s="211"/>
      <c r="T522" s="14"/>
      <c r="U522" s="162"/>
      <c r="V522" s="14"/>
      <c r="W522" s="14"/>
      <c r="X522" s="14"/>
    </row>
    <row r="523" spans="1:24" ht="25.5" customHeight="1">
      <c r="A523" s="45">
        <v>507</v>
      </c>
      <c r="B523" s="118">
        <v>44340</v>
      </c>
      <c r="C523" s="14"/>
      <c r="D523" s="14" t="s">
        <v>23</v>
      </c>
      <c r="E523" s="14" t="s">
        <v>7730</v>
      </c>
      <c r="F523" s="131">
        <f t="shared" si="8"/>
        <v>44354</v>
      </c>
      <c r="G523" s="158"/>
      <c r="H523" s="262" t="s">
        <v>7731</v>
      </c>
      <c r="I523" s="171" t="s">
        <v>6513</v>
      </c>
      <c r="J523" s="171" t="s">
        <v>7732</v>
      </c>
      <c r="K523" s="171" t="s">
        <v>1087</v>
      </c>
      <c r="L523" s="178" t="s">
        <v>7733</v>
      </c>
      <c r="M523" s="118" t="s">
        <v>7697</v>
      </c>
      <c r="N523" s="118" t="s">
        <v>7734</v>
      </c>
      <c r="O523" s="192" t="s">
        <v>23</v>
      </c>
      <c r="P523" s="71" t="s">
        <v>4434</v>
      </c>
      <c r="Q523" s="426">
        <v>13200000</v>
      </c>
      <c r="R523" s="426"/>
      <c r="S523" s="426"/>
      <c r="T523" s="14"/>
      <c r="U523" s="162"/>
      <c r="V523" s="14"/>
      <c r="W523" s="14"/>
      <c r="X523" s="14"/>
    </row>
    <row r="524" spans="1:24" ht="25.5" customHeight="1">
      <c r="A524" s="14">
        <v>508</v>
      </c>
      <c r="B524" s="118">
        <v>44341</v>
      </c>
      <c r="C524" s="14"/>
      <c r="D524" s="14" t="s">
        <v>15</v>
      </c>
      <c r="E524" s="189" t="s">
        <v>562</v>
      </c>
      <c r="F524" s="131">
        <f t="shared" ref="F524:F587" si="9">B524+14</f>
        <v>44355</v>
      </c>
      <c r="G524" s="158"/>
      <c r="H524" s="262" t="s">
        <v>7735</v>
      </c>
      <c r="I524" s="171" t="s">
        <v>6512</v>
      </c>
      <c r="J524" s="171" t="s">
        <v>126</v>
      </c>
      <c r="K524" s="171" t="s">
        <v>122</v>
      </c>
      <c r="L524" s="98" t="s">
        <v>7736</v>
      </c>
      <c r="M524" s="118" t="s">
        <v>7737</v>
      </c>
      <c r="N524" s="113" t="s">
        <v>7738</v>
      </c>
      <c r="O524" s="113" t="s">
        <v>15</v>
      </c>
      <c r="P524" s="427" t="s">
        <v>4434</v>
      </c>
      <c r="Q524" s="426">
        <v>26362500</v>
      </c>
      <c r="R524" s="426" t="s">
        <v>5739</v>
      </c>
      <c r="S524" s="426"/>
      <c r="T524" s="14"/>
      <c r="U524" s="162"/>
      <c r="V524" s="14"/>
      <c r="W524" s="14"/>
      <c r="X524" s="14"/>
    </row>
    <row r="525" spans="1:24" ht="38.25" customHeight="1">
      <c r="A525" s="45">
        <v>509</v>
      </c>
      <c r="B525" s="118">
        <v>44341</v>
      </c>
      <c r="C525" s="14"/>
      <c r="D525" s="14" t="s">
        <v>10</v>
      </c>
      <c r="E525" s="192" t="s">
        <v>7739</v>
      </c>
      <c r="F525" s="131">
        <f t="shared" si="9"/>
        <v>44355</v>
      </c>
      <c r="G525" s="158"/>
      <c r="H525" s="262" t="s">
        <v>6950</v>
      </c>
      <c r="I525" s="171" t="s">
        <v>6516</v>
      </c>
      <c r="J525" s="171" t="s">
        <v>6951</v>
      </c>
      <c r="K525" s="171" t="s">
        <v>1243</v>
      </c>
      <c r="L525" s="178"/>
      <c r="M525" s="15">
        <v>44344</v>
      </c>
      <c r="N525" s="148">
        <v>374162</v>
      </c>
      <c r="O525" s="113" t="s">
        <v>10</v>
      </c>
      <c r="P525" s="14"/>
      <c r="Q525" s="426"/>
      <c r="R525" s="426"/>
      <c r="S525" s="426"/>
      <c r="T525" s="14"/>
      <c r="U525" s="162"/>
      <c r="V525" s="14"/>
      <c r="W525" s="14"/>
      <c r="X525" s="14"/>
    </row>
    <row r="526" spans="1:24" ht="25.5" customHeight="1">
      <c r="A526" s="14">
        <v>510</v>
      </c>
      <c r="B526" s="118">
        <v>44341</v>
      </c>
      <c r="C526" s="14"/>
      <c r="D526" s="14" t="s">
        <v>27</v>
      </c>
      <c r="E526" s="192" t="s">
        <v>7740</v>
      </c>
      <c r="F526" s="131">
        <f t="shared" si="9"/>
        <v>44355</v>
      </c>
      <c r="G526" s="158"/>
      <c r="H526" s="262" t="s">
        <v>7741</v>
      </c>
      <c r="I526" s="171" t="s">
        <v>6516</v>
      </c>
      <c r="J526" s="171" t="s">
        <v>2449</v>
      </c>
      <c r="K526" s="171" t="s">
        <v>6814</v>
      </c>
      <c r="L526" s="148"/>
      <c r="M526" s="15">
        <v>44344</v>
      </c>
      <c r="N526" s="148">
        <v>374527</v>
      </c>
      <c r="O526" s="113" t="s">
        <v>27</v>
      </c>
      <c r="P526" s="14" t="s">
        <v>6582</v>
      </c>
      <c r="Q526" s="426">
        <v>3500000000</v>
      </c>
      <c r="R526" s="211"/>
      <c r="S526" s="454"/>
      <c r="T526" s="14"/>
      <c r="U526" s="162"/>
      <c r="V526" s="14"/>
      <c r="W526" s="14"/>
      <c r="X526" s="14"/>
    </row>
    <row r="527" spans="1:24" ht="51" customHeight="1">
      <c r="A527" s="45">
        <v>511</v>
      </c>
      <c r="B527" s="118">
        <v>44341</v>
      </c>
      <c r="C527" s="14"/>
      <c r="D527" s="14" t="s">
        <v>5</v>
      </c>
      <c r="E527" s="14" t="s">
        <v>7379</v>
      </c>
      <c r="F527" s="131">
        <f t="shared" si="9"/>
        <v>44355</v>
      </c>
      <c r="G527" s="158"/>
      <c r="H527" s="262" t="s">
        <v>7742</v>
      </c>
      <c r="I527" s="171" t="s">
        <v>6520</v>
      </c>
      <c r="J527" s="171" t="s">
        <v>508</v>
      </c>
      <c r="K527" s="171" t="s">
        <v>1220</v>
      </c>
      <c r="L527" s="178"/>
      <c r="M527" s="399">
        <v>44349</v>
      </c>
      <c r="N527" s="351" t="s">
        <v>7743</v>
      </c>
      <c r="O527" s="113" t="s">
        <v>5</v>
      </c>
      <c r="P527" s="14"/>
      <c r="Q527" s="426"/>
      <c r="R527" s="426"/>
      <c r="S527" s="426"/>
      <c r="T527" s="14"/>
      <c r="U527" s="162"/>
      <c r="V527" s="14"/>
      <c r="W527" s="14"/>
      <c r="X527" s="14"/>
    </row>
    <row r="528" spans="1:24" ht="25.5" customHeight="1">
      <c r="A528" s="14">
        <v>512</v>
      </c>
      <c r="B528" s="118">
        <v>44341</v>
      </c>
      <c r="C528" s="14"/>
      <c r="D528" s="14" t="s">
        <v>5</v>
      </c>
      <c r="E528" s="192" t="s">
        <v>7271</v>
      </c>
      <c r="F528" s="131">
        <f t="shared" si="9"/>
        <v>44355</v>
      </c>
      <c r="G528" s="158"/>
      <c r="H528" s="262" t="s">
        <v>7744</v>
      </c>
      <c r="I528" s="171" t="s">
        <v>6516</v>
      </c>
      <c r="J528" s="171" t="s">
        <v>1837</v>
      </c>
      <c r="K528" s="171" t="s">
        <v>6599</v>
      </c>
      <c r="L528" s="178"/>
      <c r="M528" s="399">
        <v>44344</v>
      </c>
      <c r="N528" s="351" t="s">
        <v>4991</v>
      </c>
      <c r="O528" s="113" t="s">
        <v>5</v>
      </c>
      <c r="P528" s="14"/>
      <c r="Q528" s="426"/>
      <c r="R528" s="426"/>
      <c r="S528" s="426"/>
      <c r="T528" s="14"/>
      <c r="U528" s="162"/>
      <c r="V528" s="14"/>
      <c r="W528" s="14"/>
      <c r="X528" s="14"/>
    </row>
    <row r="529" spans="1:24" ht="51" customHeight="1">
      <c r="A529" s="45">
        <v>513</v>
      </c>
      <c r="B529" s="118">
        <v>44341</v>
      </c>
      <c r="C529" s="14"/>
      <c r="D529" s="14" t="s">
        <v>10</v>
      </c>
      <c r="E529" s="192" t="s">
        <v>464</v>
      </c>
      <c r="F529" s="131">
        <f t="shared" si="9"/>
        <v>44355</v>
      </c>
      <c r="G529" s="158"/>
      <c r="H529" s="262" t="s">
        <v>7745</v>
      </c>
      <c r="I529" s="171" t="s">
        <v>6513</v>
      </c>
      <c r="J529" s="171" t="s">
        <v>6696</v>
      </c>
      <c r="K529" s="171" t="s">
        <v>122</v>
      </c>
      <c r="L529" s="148">
        <v>369779</v>
      </c>
      <c r="M529" s="15">
        <v>44349</v>
      </c>
      <c r="N529" s="148">
        <v>408494</v>
      </c>
      <c r="O529" s="113" t="s">
        <v>10</v>
      </c>
      <c r="P529" s="427" t="s">
        <v>4434</v>
      </c>
      <c r="Q529" s="426">
        <v>47000000</v>
      </c>
      <c r="R529" s="426"/>
      <c r="S529" s="426"/>
      <c r="T529" s="14"/>
      <c r="U529" s="162"/>
      <c r="V529" s="14"/>
      <c r="W529" s="14"/>
      <c r="X529" s="14"/>
    </row>
    <row r="530" spans="1:24" ht="63.75" customHeight="1">
      <c r="A530" s="14">
        <v>514</v>
      </c>
      <c r="B530" s="118">
        <v>44341</v>
      </c>
      <c r="C530" s="14"/>
      <c r="D530" s="14" t="s">
        <v>10</v>
      </c>
      <c r="E530" s="14" t="s">
        <v>1096</v>
      </c>
      <c r="F530" s="131">
        <f t="shared" si="9"/>
        <v>44355</v>
      </c>
      <c r="G530" s="158"/>
      <c r="H530" s="262" t="s">
        <v>7746</v>
      </c>
      <c r="I530" s="171" t="s">
        <v>6513</v>
      </c>
      <c r="J530" s="171" t="s">
        <v>7747</v>
      </c>
      <c r="K530" s="171" t="s">
        <v>6986</v>
      </c>
      <c r="L530" s="98" t="s">
        <v>7748</v>
      </c>
      <c r="M530" s="15">
        <v>44355</v>
      </c>
      <c r="N530" s="98" t="s">
        <v>7749</v>
      </c>
      <c r="O530" s="113" t="s">
        <v>10</v>
      </c>
      <c r="P530" s="14" t="s">
        <v>6582</v>
      </c>
      <c r="Q530" s="426">
        <v>8116700000</v>
      </c>
      <c r="R530" s="426"/>
      <c r="S530" s="426"/>
      <c r="T530" s="14"/>
      <c r="U530" s="162"/>
      <c r="V530" s="14"/>
      <c r="W530" s="14"/>
      <c r="X530" s="14"/>
    </row>
    <row r="531" spans="1:24" ht="25.5" customHeight="1">
      <c r="A531" s="45">
        <v>515</v>
      </c>
      <c r="B531" s="118">
        <v>44341</v>
      </c>
      <c r="C531" s="14"/>
      <c r="D531" s="14" t="s">
        <v>1128</v>
      </c>
      <c r="E531" s="14" t="s">
        <v>7750</v>
      </c>
      <c r="F531" s="131">
        <f t="shared" si="9"/>
        <v>44355</v>
      </c>
      <c r="G531" s="158"/>
      <c r="H531" s="262" t="s">
        <v>7751</v>
      </c>
      <c r="I531" s="171" t="s">
        <v>6513</v>
      </c>
      <c r="J531" s="171" t="s">
        <v>1073</v>
      </c>
      <c r="K531" s="171" t="s">
        <v>6559</v>
      </c>
      <c r="L531" s="17" t="s">
        <v>2029</v>
      </c>
      <c r="M531" s="15">
        <v>44355</v>
      </c>
      <c r="N531" s="148">
        <v>461089</v>
      </c>
      <c r="O531" s="113" t="s">
        <v>1128</v>
      </c>
      <c r="P531" s="14" t="s">
        <v>4477</v>
      </c>
      <c r="Q531" s="426">
        <v>150000000</v>
      </c>
      <c r="R531" s="426"/>
      <c r="S531" s="426"/>
      <c r="T531" s="14"/>
      <c r="U531" s="162"/>
      <c r="V531" s="14"/>
      <c r="W531" s="14"/>
      <c r="X531" s="14"/>
    </row>
    <row r="532" spans="1:24" ht="25.5" customHeight="1">
      <c r="A532" s="14">
        <v>516</v>
      </c>
      <c r="B532" s="118">
        <v>44341</v>
      </c>
      <c r="C532" s="14"/>
      <c r="D532" s="14" t="s">
        <v>1128</v>
      </c>
      <c r="E532" s="14" t="s">
        <v>7750</v>
      </c>
      <c r="F532" s="131">
        <f t="shared" si="9"/>
        <v>44355</v>
      </c>
      <c r="G532" s="158"/>
      <c r="H532" s="262" t="s">
        <v>7752</v>
      </c>
      <c r="I532" s="171" t="s">
        <v>6513</v>
      </c>
      <c r="J532" s="171" t="s">
        <v>1073</v>
      </c>
      <c r="K532" s="171" t="s">
        <v>6559</v>
      </c>
      <c r="L532" s="148">
        <v>386580</v>
      </c>
      <c r="M532" s="15">
        <v>44355</v>
      </c>
      <c r="N532" s="148">
        <v>459993</v>
      </c>
      <c r="O532" s="113" t="s">
        <v>1128</v>
      </c>
      <c r="P532" s="14" t="s">
        <v>4477</v>
      </c>
      <c r="Q532" s="426">
        <v>150000000</v>
      </c>
      <c r="R532" s="426"/>
      <c r="S532" s="426"/>
      <c r="T532" s="14"/>
      <c r="U532" s="162"/>
      <c r="V532" s="14"/>
      <c r="W532" s="14"/>
      <c r="X532" s="14"/>
    </row>
    <row r="533" spans="1:24" ht="25.5" customHeight="1">
      <c r="A533" s="45">
        <v>517</v>
      </c>
      <c r="B533" s="118">
        <v>44341</v>
      </c>
      <c r="C533" s="14"/>
      <c r="D533" s="14" t="s">
        <v>1128</v>
      </c>
      <c r="E533" s="14" t="s">
        <v>7750</v>
      </c>
      <c r="F533" s="131">
        <f t="shared" si="9"/>
        <v>44355</v>
      </c>
      <c r="G533" s="158"/>
      <c r="H533" s="262" t="s">
        <v>7753</v>
      </c>
      <c r="I533" s="171" t="s">
        <v>6513</v>
      </c>
      <c r="J533" s="171" t="s">
        <v>1073</v>
      </c>
      <c r="K533" s="171" t="s">
        <v>6559</v>
      </c>
      <c r="L533" s="98" t="s">
        <v>2185</v>
      </c>
      <c r="M533" s="15">
        <v>44355</v>
      </c>
      <c r="N533" s="148">
        <v>459628</v>
      </c>
      <c r="O533" s="113" t="s">
        <v>1128</v>
      </c>
      <c r="P533" s="14" t="s">
        <v>4477</v>
      </c>
      <c r="Q533" s="426">
        <v>150000000</v>
      </c>
      <c r="R533" s="426" t="s">
        <v>14</v>
      </c>
      <c r="S533" s="426"/>
      <c r="T533" s="14"/>
      <c r="U533" s="162"/>
      <c r="V533" s="14"/>
      <c r="W533" s="14"/>
      <c r="X533" s="14"/>
    </row>
    <row r="534" spans="1:24" ht="25.5" customHeight="1">
      <c r="A534" s="14">
        <v>518</v>
      </c>
      <c r="B534" s="118">
        <v>44341</v>
      </c>
      <c r="C534" s="14"/>
      <c r="D534" s="14" t="s">
        <v>1128</v>
      </c>
      <c r="E534" s="14" t="s">
        <v>7750</v>
      </c>
      <c r="F534" s="131">
        <f t="shared" si="9"/>
        <v>44355</v>
      </c>
      <c r="G534" s="158"/>
      <c r="H534" s="262" t="s">
        <v>7754</v>
      </c>
      <c r="I534" s="171" t="s">
        <v>6513</v>
      </c>
      <c r="J534" s="171" t="s">
        <v>1073</v>
      </c>
      <c r="K534" s="171" t="s">
        <v>6559</v>
      </c>
      <c r="L534" s="148">
        <v>387676</v>
      </c>
      <c r="M534" s="15">
        <v>44355</v>
      </c>
      <c r="N534" s="148">
        <v>460359</v>
      </c>
      <c r="O534" s="113" t="s">
        <v>1128</v>
      </c>
      <c r="P534" s="14" t="s">
        <v>4477</v>
      </c>
      <c r="Q534" s="426">
        <v>150000000</v>
      </c>
      <c r="R534" s="426"/>
      <c r="S534" s="426"/>
      <c r="T534" s="25"/>
      <c r="U534" s="219"/>
      <c r="V534" s="25"/>
      <c r="W534" s="25"/>
      <c r="X534" s="25"/>
    </row>
    <row r="535" spans="1:24" ht="25.5" customHeight="1">
      <c r="A535" s="45">
        <v>519</v>
      </c>
      <c r="B535" s="118">
        <v>44341</v>
      </c>
      <c r="C535" s="14"/>
      <c r="D535" s="14" t="s">
        <v>1128</v>
      </c>
      <c r="E535" s="14" t="s">
        <v>7750</v>
      </c>
      <c r="F535" s="131">
        <f t="shared" si="9"/>
        <v>44355</v>
      </c>
      <c r="G535" s="158"/>
      <c r="H535" s="262" t="s">
        <v>7755</v>
      </c>
      <c r="I535" s="171" t="s">
        <v>6513</v>
      </c>
      <c r="J535" s="171" t="s">
        <v>1073</v>
      </c>
      <c r="K535" s="171" t="s">
        <v>6559</v>
      </c>
      <c r="L535" s="148">
        <v>387311</v>
      </c>
      <c r="M535" s="15">
        <v>44355</v>
      </c>
      <c r="N535" s="148">
        <v>460724</v>
      </c>
      <c r="O535" s="113" t="s">
        <v>1128</v>
      </c>
      <c r="P535" s="14" t="s">
        <v>4477</v>
      </c>
      <c r="Q535" s="426">
        <v>150000000</v>
      </c>
      <c r="R535" s="426"/>
      <c r="S535" s="426"/>
      <c r="T535" s="14"/>
      <c r="U535" s="162"/>
      <c r="V535" s="14"/>
      <c r="W535" s="14"/>
      <c r="X535" s="14"/>
    </row>
    <row r="536" spans="1:24" ht="38.25" customHeight="1">
      <c r="A536" s="14">
        <v>520</v>
      </c>
      <c r="B536" s="118">
        <v>44343</v>
      </c>
      <c r="C536" s="14"/>
      <c r="D536" s="14" t="s">
        <v>10</v>
      </c>
      <c r="E536" s="189" t="s">
        <v>562</v>
      </c>
      <c r="F536" s="131">
        <f t="shared" si="9"/>
        <v>44357</v>
      </c>
      <c r="G536" s="158"/>
      <c r="H536" s="262" t="s">
        <v>7362</v>
      </c>
      <c r="I536" s="171" t="s">
        <v>6515</v>
      </c>
      <c r="J536" s="171" t="s">
        <v>4763</v>
      </c>
      <c r="K536" s="171" t="s">
        <v>6703</v>
      </c>
      <c r="L536" s="148">
        <v>371970</v>
      </c>
      <c r="M536" s="399">
        <v>44355</v>
      </c>
      <c r="N536" s="351" t="s">
        <v>7756</v>
      </c>
      <c r="O536" s="113" t="s">
        <v>10</v>
      </c>
      <c r="P536" s="14"/>
      <c r="Q536" s="426"/>
      <c r="R536" s="454"/>
      <c r="S536" s="454"/>
      <c r="T536" s="45"/>
      <c r="U536" s="167"/>
      <c r="V536" s="45"/>
      <c r="W536" s="45"/>
      <c r="X536" s="45"/>
    </row>
    <row r="537" spans="1:24" ht="25.5" customHeight="1">
      <c r="A537" s="45">
        <v>521</v>
      </c>
      <c r="B537" s="118">
        <v>44343</v>
      </c>
      <c r="C537" s="14"/>
      <c r="D537" s="14" t="s">
        <v>15</v>
      </c>
      <c r="E537" s="189" t="s">
        <v>351</v>
      </c>
      <c r="F537" s="131">
        <f t="shared" si="9"/>
        <v>44357</v>
      </c>
      <c r="G537" s="158"/>
      <c r="H537" s="262" t="s">
        <v>7757</v>
      </c>
      <c r="I537" s="171" t="s">
        <v>6513</v>
      </c>
      <c r="J537" s="171" t="s">
        <v>2709</v>
      </c>
      <c r="K537" s="171" t="s">
        <v>6017</v>
      </c>
      <c r="L537" s="98" t="s">
        <v>7758</v>
      </c>
      <c r="M537" s="118" t="s">
        <v>7759</v>
      </c>
      <c r="N537" s="113" t="s">
        <v>7760</v>
      </c>
      <c r="O537" s="113" t="s">
        <v>15</v>
      </c>
      <c r="P537" s="71" t="s">
        <v>4434</v>
      </c>
      <c r="Q537" s="426">
        <v>28000000</v>
      </c>
      <c r="R537" s="426" t="s">
        <v>6564</v>
      </c>
      <c r="S537" s="426"/>
      <c r="T537" s="14"/>
      <c r="U537" s="162"/>
      <c r="V537" s="14"/>
      <c r="W537" s="14"/>
      <c r="X537" s="14"/>
    </row>
    <row r="538" spans="1:24" ht="63.75" customHeight="1">
      <c r="A538" s="14">
        <v>522</v>
      </c>
      <c r="B538" s="118">
        <v>44343</v>
      </c>
      <c r="C538" s="14"/>
      <c r="D538" s="14" t="s">
        <v>5</v>
      </c>
      <c r="E538" s="14" t="s">
        <v>7761</v>
      </c>
      <c r="F538" s="131">
        <f t="shared" si="9"/>
        <v>44357</v>
      </c>
      <c r="G538" s="158"/>
      <c r="H538" s="262" t="s">
        <v>7762</v>
      </c>
      <c r="I538" s="177" t="s">
        <v>6513</v>
      </c>
      <c r="J538" s="171" t="s">
        <v>1154</v>
      </c>
      <c r="K538" s="171" t="s">
        <v>6759</v>
      </c>
      <c r="L538" s="148">
        <v>371240</v>
      </c>
      <c r="M538" s="15">
        <v>44354</v>
      </c>
      <c r="N538" s="148">
        <v>442461</v>
      </c>
      <c r="O538" s="113" t="s">
        <v>5</v>
      </c>
      <c r="P538" s="14" t="s">
        <v>6582</v>
      </c>
      <c r="Q538" s="426">
        <v>500000000</v>
      </c>
      <c r="R538" s="454"/>
      <c r="S538" s="454"/>
      <c r="T538" s="14"/>
      <c r="U538" s="162"/>
      <c r="V538" s="14"/>
      <c r="W538" s="14"/>
      <c r="X538" s="14"/>
    </row>
    <row r="539" spans="1:24" ht="38.25" customHeight="1">
      <c r="A539" s="45">
        <v>523</v>
      </c>
      <c r="B539" s="118">
        <v>44343</v>
      </c>
      <c r="C539" s="14"/>
      <c r="D539" s="14" t="s">
        <v>1125</v>
      </c>
      <c r="E539" s="189" t="s">
        <v>355</v>
      </c>
      <c r="F539" s="131">
        <f t="shared" si="9"/>
        <v>44357</v>
      </c>
      <c r="G539" s="158"/>
      <c r="H539" s="262" t="s">
        <v>7763</v>
      </c>
      <c r="I539" s="171" t="s">
        <v>6513</v>
      </c>
      <c r="J539" s="178" t="s">
        <v>7764</v>
      </c>
      <c r="K539" s="171" t="s">
        <v>122</v>
      </c>
      <c r="L539" s="98" t="s">
        <v>7765</v>
      </c>
      <c r="M539" s="15">
        <v>44357</v>
      </c>
      <c r="N539" s="98" t="s">
        <v>7766</v>
      </c>
      <c r="O539" s="113" t="s">
        <v>10</v>
      </c>
      <c r="P539" s="427" t="s">
        <v>4434</v>
      </c>
      <c r="Q539" s="426">
        <v>2500261880</v>
      </c>
      <c r="R539" s="426"/>
      <c r="S539" s="426"/>
      <c r="T539" s="14"/>
      <c r="U539" s="162"/>
      <c r="V539" s="14"/>
      <c r="W539" s="14"/>
      <c r="X539" s="14"/>
    </row>
    <row r="540" spans="1:24" ht="38.25" customHeight="1">
      <c r="A540" s="14">
        <v>524</v>
      </c>
      <c r="B540" s="118">
        <v>44343</v>
      </c>
      <c r="C540" s="14"/>
      <c r="D540" s="14" t="s">
        <v>15</v>
      </c>
      <c r="E540" s="189" t="s">
        <v>7767</v>
      </c>
      <c r="F540" s="131">
        <f t="shared" si="9"/>
        <v>44357</v>
      </c>
      <c r="G540" s="158"/>
      <c r="H540" s="262" t="s">
        <v>7768</v>
      </c>
      <c r="I540" s="171" t="s">
        <v>6513</v>
      </c>
      <c r="J540" s="171" t="s">
        <v>7769</v>
      </c>
      <c r="K540" s="171" t="s">
        <v>6986</v>
      </c>
      <c r="L540" s="98" t="s">
        <v>2293</v>
      </c>
      <c r="M540" s="118" t="s">
        <v>7759</v>
      </c>
      <c r="N540" s="113" t="s">
        <v>7770</v>
      </c>
      <c r="O540" s="113" t="s">
        <v>15</v>
      </c>
      <c r="P540" s="14" t="s">
        <v>5212</v>
      </c>
      <c r="Q540" s="426">
        <v>26800000</v>
      </c>
      <c r="R540" s="438" t="s">
        <v>6564</v>
      </c>
      <c r="S540" s="438"/>
      <c r="T540" s="14"/>
      <c r="U540" s="162"/>
      <c r="V540" s="14"/>
      <c r="W540" s="14"/>
      <c r="X540" s="14"/>
    </row>
    <row r="541" spans="1:24" ht="25.5" customHeight="1">
      <c r="A541" s="45">
        <v>525</v>
      </c>
      <c r="B541" s="118">
        <v>44343</v>
      </c>
      <c r="C541" s="14"/>
      <c r="D541" s="14" t="s">
        <v>15</v>
      </c>
      <c r="E541" s="189" t="s">
        <v>7767</v>
      </c>
      <c r="F541" s="131">
        <f t="shared" si="9"/>
        <v>44357</v>
      </c>
      <c r="G541" s="158"/>
      <c r="H541" s="262" t="s">
        <v>7771</v>
      </c>
      <c r="I541" s="171" t="s">
        <v>6513</v>
      </c>
      <c r="J541" s="171" t="s">
        <v>6446</v>
      </c>
      <c r="K541" s="171" t="s">
        <v>7599</v>
      </c>
      <c r="L541" s="98" t="s">
        <v>7772</v>
      </c>
      <c r="M541" s="118" t="s">
        <v>7759</v>
      </c>
      <c r="N541" s="113" t="s">
        <v>7773</v>
      </c>
      <c r="O541" s="113" t="s">
        <v>15</v>
      </c>
      <c r="P541" s="14" t="s">
        <v>5212</v>
      </c>
      <c r="Q541" s="426">
        <v>16000000</v>
      </c>
      <c r="R541" s="426" t="s">
        <v>6564</v>
      </c>
      <c r="S541" s="426"/>
      <c r="T541" s="14"/>
      <c r="U541" s="162"/>
      <c r="V541" s="14"/>
      <c r="W541" s="14"/>
      <c r="X541" s="14"/>
    </row>
    <row r="542" spans="1:24" ht="38.25" customHeight="1">
      <c r="A542" s="14">
        <v>526</v>
      </c>
      <c r="B542" s="118">
        <v>44343</v>
      </c>
      <c r="C542" s="14"/>
      <c r="D542" s="14" t="s">
        <v>27</v>
      </c>
      <c r="E542" s="14" t="s">
        <v>2255</v>
      </c>
      <c r="F542" s="131">
        <f t="shared" si="9"/>
        <v>44357</v>
      </c>
      <c r="G542" s="158"/>
      <c r="H542" s="262" t="s">
        <v>7774</v>
      </c>
      <c r="I542" s="171" t="s">
        <v>6512</v>
      </c>
      <c r="J542" s="181" t="s">
        <v>1068</v>
      </c>
      <c r="K542" s="171" t="s">
        <v>966</v>
      </c>
      <c r="L542" s="148">
        <v>394981</v>
      </c>
      <c r="M542" s="15">
        <v>44357</v>
      </c>
      <c r="N542" s="148">
        <v>464011</v>
      </c>
      <c r="O542" s="113" t="s">
        <v>27</v>
      </c>
      <c r="P542" s="14" t="s">
        <v>4809</v>
      </c>
      <c r="Q542" s="426">
        <v>55362413800</v>
      </c>
      <c r="R542" s="211"/>
      <c r="S542" s="426"/>
      <c r="T542" s="14"/>
      <c r="U542" s="162"/>
      <c r="V542" s="14"/>
      <c r="W542" s="14"/>
      <c r="X542" s="14"/>
    </row>
    <row r="543" spans="1:24" ht="38.25" customHeight="1">
      <c r="A543" s="45">
        <v>527</v>
      </c>
      <c r="B543" s="118">
        <v>44344</v>
      </c>
      <c r="C543" s="14"/>
      <c r="D543" s="14" t="s">
        <v>27</v>
      </c>
      <c r="E543" s="189" t="s">
        <v>895</v>
      </c>
      <c r="F543" s="131">
        <f t="shared" si="9"/>
        <v>44358</v>
      </c>
      <c r="G543" s="158"/>
      <c r="H543" s="262" t="s">
        <v>7774</v>
      </c>
      <c r="I543" s="171" t="s">
        <v>6512</v>
      </c>
      <c r="J543" s="181" t="s">
        <v>1068</v>
      </c>
      <c r="K543" s="171" t="s">
        <v>966</v>
      </c>
      <c r="L543" s="148">
        <v>394981</v>
      </c>
      <c r="M543" s="15">
        <v>44357</v>
      </c>
      <c r="N543" s="148">
        <v>464011</v>
      </c>
      <c r="O543" s="113" t="s">
        <v>27</v>
      </c>
      <c r="P543" s="14" t="s">
        <v>4809</v>
      </c>
      <c r="Q543" s="426">
        <v>55362413800</v>
      </c>
      <c r="R543" s="211"/>
      <c r="S543" s="426"/>
      <c r="T543" s="14"/>
      <c r="U543" s="162"/>
      <c r="V543" s="14"/>
      <c r="W543" s="14"/>
      <c r="X543" s="14"/>
    </row>
    <row r="544" spans="1:24" ht="38.25" customHeight="1">
      <c r="A544" s="14">
        <v>528</v>
      </c>
      <c r="B544" s="118">
        <v>44344</v>
      </c>
      <c r="C544" s="14"/>
      <c r="D544" s="14" t="s">
        <v>5</v>
      </c>
      <c r="E544" s="189" t="s">
        <v>7775</v>
      </c>
      <c r="F544" s="131">
        <f t="shared" si="9"/>
        <v>44358</v>
      </c>
      <c r="G544" s="158"/>
      <c r="H544" s="262" t="s">
        <v>7776</v>
      </c>
      <c r="I544" s="171" t="s">
        <v>6514</v>
      </c>
      <c r="J544" s="171" t="s">
        <v>2811</v>
      </c>
      <c r="K544" s="171" t="s">
        <v>7188</v>
      </c>
      <c r="L544" s="148">
        <v>397903</v>
      </c>
      <c r="M544" s="15">
        <v>44358</v>
      </c>
      <c r="N544" s="98" t="s">
        <v>7777</v>
      </c>
      <c r="O544" s="113" t="s">
        <v>5</v>
      </c>
      <c r="P544" s="14" t="s">
        <v>5212</v>
      </c>
      <c r="Q544" s="426">
        <v>21100000</v>
      </c>
      <c r="R544" s="426"/>
      <c r="S544" s="426"/>
      <c r="T544" s="14"/>
      <c r="U544" s="162"/>
      <c r="V544" s="14"/>
      <c r="W544" s="14"/>
      <c r="X544" s="14"/>
    </row>
    <row r="545" spans="1:24" ht="25.5" customHeight="1">
      <c r="A545" s="45">
        <v>529</v>
      </c>
      <c r="B545" s="118">
        <v>44344</v>
      </c>
      <c r="C545" s="14"/>
      <c r="D545" s="14" t="s">
        <v>5</v>
      </c>
      <c r="E545" s="192" t="s">
        <v>7778</v>
      </c>
      <c r="F545" s="131">
        <f t="shared" si="9"/>
        <v>44358</v>
      </c>
      <c r="G545" s="158"/>
      <c r="H545" s="262" t="s">
        <v>7779</v>
      </c>
      <c r="I545" s="171" t="s">
        <v>6513</v>
      </c>
      <c r="J545" s="171" t="s">
        <v>126</v>
      </c>
      <c r="K545" s="171" t="s">
        <v>122</v>
      </c>
      <c r="L545" s="148">
        <v>397538</v>
      </c>
      <c r="M545" s="15">
        <v>44358</v>
      </c>
      <c r="N545" s="148">
        <v>480447</v>
      </c>
      <c r="O545" s="113" t="s">
        <v>5</v>
      </c>
      <c r="P545" s="427" t="s">
        <v>4434</v>
      </c>
      <c r="Q545" s="426">
        <v>49400475</v>
      </c>
      <c r="R545" s="426"/>
      <c r="S545" s="426"/>
      <c r="T545" s="14"/>
      <c r="U545" s="162"/>
      <c r="V545" s="14"/>
      <c r="W545" s="14"/>
      <c r="X545" s="14"/>
    </row>
    <row r="546" spans="1:24" ht="89.25" customHeight="1">
      <c r="A546" s="14">
        <v>530</v>
      </c>
      <c r="B546" s="118">
        <v>44344</v>
      </c>
      <c r="C546" s="14"/>
      <c r="D546" s="14" t="s">
        <v>5</v>
      </c>
      <c r="E546" s="192" t="s">
        <v>7780</v>
      </c>
      <c r="F546" s="131">
        <f t="shared" si="9"/>
        <v>44358</v>
      </c>
      <c r="G546" s="158"/>
      <c r="H546" s="262" t="s">
        <v>7781</v>
      </c>
      <c r="I546" s="171" t="s">
        <v>6513</v>
      </c>
      <c r="J546" s="171" t="s">
        <v>7747</v>
      </c>
      <c r="K546" s="171" t="s">
        <v>6986</v>
      </c>
      <c r="L546" s="148">
        <v>397172</v>
      </c>
      <c r="M546" s="15">
        <v>44358</v>
      </c>
      <c r="N546" s="148">
        <v>480813</v>
      </c>
      <c r="O546" s="113" t="s">
        <v>5</v>
      </c>
      <c r="P546" s="14" t="s">
        <v>5212</v>
      </c>
      <c r="Q546" s="426">
        <v>350000000</v>
      </c>
      <c r="R546" s="426"/>
      <c r="S546" s="426" t="s">
        <v>14</v>
      </c>
      <c r="T546" s="14"/>
      <c r="U546" s="162"/>
      <c r="V546" s="14"/>
      <c r="W546" s="14"/>
      <c r="X546" s="14"/>
    </row>
    <row r="547" spans="1:24" ht="38.25" customHeight="1">
      <c r="A547" s="45">
        <v>531</v>
      </c>
      <c r="B547" s="118">
        <v>44344</v>
      </c>
      <c r="C547" s="14"/>
      <c r="D547" s="14" t="s">
        <v>1128</v>
      </c>
      <c r="E547" s="14" t="s">
        <v>7724</v>
      </c>
      <c r="F547" s="131">
        <f t="shared" si="9"/>
        <v>44358</v>
      </c>
      <c r="G547" s="158"/>
      <c r="H547" s="262" t="s">
        <v>7782</v>
      </c>
      <c r="I547" s="171" t="s">
        <v>6513</v>
      </c>
      <c r="J547" s="171" t="s">
        <v>7726</v>
      </c>
      <c r="K547" s="171" t="s">
        <v>122</v>
      </c>
      <c r="L547" s="148">
        <v>411051</v>
      </c>
      <c r="M547" s="399">
        <v>44358</v>
      </c>
      <c r="N547" s="351" t="s">
        <v>7783</v>
      </c>
      <c r="O547" s="113" t="s">
        <v>1128</v>
      </c>
      <c r="P547" s="427" t="s">
        <v>4434</v>
      </c>
      <c r="Q547" s="426">
        <v>195000000</v>
      </c>
      <c r="R547" s="426"/>
      <c r="S547" s="426"/>
      <c r="T547" s="14"/>
      <c r="U547" s="162"/>
      <c r="V547" s="14"/>
      <c r="W547" s="14"/>
      <c r="X547" s="14"/>
    </row>
    <row r="548" spans="1:24" ht="25.5" customHeight="1">
      <c r="A548" s="14">
        <v>532</v>
      </c>
      <c r="B548" s="118">
        <v>44344</v>
      </c>
      <c r="C548" s="14"/>
      <c r="D548" s="14" t="s">
        <v>15</v>
      </c>
      <c r="E548" s="192" t="s">
        <v>297</v>
      </c>
      <c r="F548" s="131">
        <f t="shared" si="9"/>
        <v>44358</v>
      </c>
      <c r="G548" s="158"/>
      <c r="H548" s="262" t="s">
        <v>7784</v>
      </c>
      <c r="I548" s="171" t="s">
        <v>6514</v>
      </c>
      <c r="J548" s="171" t="s">
        <v>126</v>
      </c>
      <c r="K548" s="171" t="s">
        <v>122</v>
      </c>
      <c r="L548" s="98" t="s">
        <v>7785</v>
      </c>
      <c r="M548" s="118" t="s">
        <v>7786</v>
      </c>
      <c r="N548" s="113" t="s">
        <v>7787</v>
      </c>
      <c r="O548" s="113" t="s">
        <v>15</v>
      </c>
      <c r="P548" s="14" t="s">
        <v>5581</v>
      </c>
      <c r="Q548" s="426">
        <v>988060800</v>
      </c>
      <c r="R548" s="426" t="s">
        <v>6564</v>
      </c>
      <c r="S548" s="426"/>
      <c r="T548" s="14"/>
      <c r="U548" s="162"/>
      <c r="V548" s="14"/>
      <c r="W548" s="14"/>
      <c r="X548" s="14"/>
    </row>
    <row r="549" spans="1:24" ht="38.25" customHeight="1">
      <c r="A549" s="45">
        <v>533</v>
      </c>
      <c r="B549" s="118">
        <v>44344</v>
      </c>
      <c r="C549" s="14"/>
      <c r="D549" s="14" t="s">
        <v>1128</v>
      </c>
      <c r="E549" s="192" t="s">
        <v>7739</v>
      </c>
      <c r="F549" s="131">
        <f t="shared" si="9"/>
        <v>44358</v>
      </c>
      <c r="G549" s="158"/>
      <c r="H549" s="262" t="s">
        <v>6950</v>
      </c>
      <c r="I549" s="171" t="s">
        <v>6513</v>
      </c>
      <c r="J549" s="171" t="s">
        <v>6951</v>
      </c>
      <c r="K549" s="171" t="s">
        <v>1243</v>
      </c>
      <c r="L549" s="148">
        <v>409955</v>
      </c>
      <c r="M549" s="399">
        <v>44358</v>
      </c>
      <c r="N549" s="351" t="s">
        <v>7788</v>
      </c>
      <c r="O549" s="113" t="s">
        <v>1128</v>
      </c>
      <c r="P549" s="14" t="s">
        <v>4536</v>
      </c>
      <c r="Q549" s="426">
        <v>389960000</v>
      </c>
      <c r="R549" s="426"/>
      <c r="S549" s="426"/>
      <c r="T549" s="14"/>
      <c r="U549" s="162"/>
      <c r="V549" s="14"/>
      <c r="W549" s="14"/>
      <c r="X549" s="14"/>
    </row>
    <row r="550" spans="1:24" ht="63.75" customHeight="1">
      <c r="A550" s="14">
        <v>534</v>
      </c>
      <c r="B550" s="118">
        <v>44344</v>
      </c>
      <c r="C550" s="14"/>
      <c r="D550" s="14" t="s">
        <v>1125</v>
      </c>
      <c r="E550" s="192" t="s">
        <v>7789</v>
      </c>
      <c r="F550" s="131">
        <f t="shared" si="9"/>
        <v>44358</v>
      </c>
      <c r="G550" s="158"/>
      <c r="H550" s="262" t="s">
        <v>7790</v>
      </c>
      <c r="I550" s="171" t="s">
        <v>6513</v>
      </c>
      <c r="J550" s="171" t="s">
        <v>7726</v>
      </c>
      <c r="K550" s="171" t="s">
        <v>122</v>
      </c>
      <c r="L550" s="98" t="s">
        <v>7791</v>
      </c>
      <c r="M550" s="15">
        <v>44358</v>
      </c>
      <c r="N550" s="98" t="s">
        <v>7792</v>
      </c>
      <c r="O550" s="113" t="s">
        <v>1125</v>
      </c>
      <c r="P550" s="14" t="s">
        <v>4434</v>
      </c>
      <c r="Q550" s="426">
        <v>1850881000</v>
      </c>
      <c r="R550" s="426"/>
      <c r="S550" s="426"/>
      <c r="T550" s="14"/>
      <c r="U550" s="162"/>
      <c r="V550" s="14"/>
      <c r="W550" s="14"/>
      <c r="X550" s="14"/>
    </row>
    <row r="551" spans="1:24" ht="25.5" customHeight="1">
      <c r="A551" s="45">
        <v>535</v>
      </c>
      <c r="B551" s="118">
        <v>44344</v>
      </c>
      <c r="C551" s="14"/>
      <c r="D551" s="14" t="s">
        <v>1125</v>
      </c>
      <c r="E551" s="192" t="s">
        <v>7793</v>
      </c>
      <c r="F551" s="131">
        <f t="shared" si="9"/>
        <v>44358</v>
      </c>
      <c r="G551" s="158"/>
      <c r="H551" s="262" t="s">
        <v>7794</v>
      </c>
      <c r="I551" s="171" t="s">
        <v>6513</v>
      </c>
      <c r="J551" s="171" t="s">
        <v>126</v>
      </c>
      <c r="K551" s="171" t="s">
        <v>122</v>
      </c>
      <c r="L551" s="98" t="s">
        <v>2125</v>
      </c>
      <c r="M551" s="118">
        <v>44358</v>
      </c>
      <c r="N551" s="98" t="s">
        <v>7795</v>
      </c>
      <c r="O551" s="113" t="s">
        <v>1125</v>
      </c>
      <c r="P551" s="14" t="s">
        <v>4434</v>
      </c>
      <c r="Q551" s="426">
        <v>775200000</v>
      </c>
      <c r="R551" s="426"/>
      <c r="S551" s="426"/>
      <c r="T551" s="14"/>
      <c r="U551" s="162"/>
      <c r="V551" s="14"/>
      <c r="W551" s="14"/>
      <c r="X551" s="14"/>
    </row>
    <row r="552" spans="1:24" ht="25.5" customHeight="1">
      <c r="A552" s="14">
        <v>536</v>
      </c>
      <c r="B552" s="118">
        <v>44347</v>
      </c>
      <c r="C552" s="14"/>
      <c r="D552" s="14" t="s">
        <v>27</v>
      </c>
      <c r="E552" s="14" t="s">
        <v>3948</v>
      </c>
      <c r="F552" s="131">
        <f t="shared" si="9"/>
        <v>44361</v>
      </c>
      <c r="G552" s="158"/>
      <c r="H552" s="239" t="s">
        <v>7796</v>
      </c>
      <c r="I552" s="171" t="s">
        <v>6514</v>
      </c>
      <c r="J552" s="171" t="s">
        <v>1022</v>
      </c>
      <c r="K552" s="171" t="s">
        <v>6531</v>
      </c>
      <c r="L552" s="148">
        <v>407398</v>
      </c>
      <c r="M552" s="15">
        <v>44361</v>
      </c>
      <c r="N552" s="148">
        <v>485196</v>
      </c>
      <c r="O552" s="113" t="s">
        <v>27</v>
      </c>
      <c r="P552" s="14" t="s">
        <v>4477</v>
      </c>
      <c r="Q552" s="426">
        <v>750000000</v>
      </c>
      <c r="R552" s="211"/>
      <c r="S552" s="426"/>
      <c r="T552" s="14"/>
      <c r="U552" s="162"/>
      <c r="V552" s="14"/>
      <c r="W552" s="14"/>
      <c r="X552" s="14"/>
    </row>
    <row r="553" spans="1:24" ht="38.25" customHeight="1">
      <c r="A553" s="45">
        <v>537</v>
      </c>
      <c r="B553" s="118">
        <v>44347</v>
      </c>
      <c r="C553" s="113"/>
      <c r="D553" s="113" t="s">
        <v>5</v>
      </c>
      <c r="E553" s="192" t="s">
        <v>7797</v>
      </c>
      <c r="F553" s="131">
        <f t="shared" si="9"/>
        <v>44361</v>
      </c>
      <c r="G553" s="158"/>
      <c r="H553" s="239" t="s">
        <v>7798</v>
      </c>
      <c r="I553" s="171" t="s">
        <v>6514</v>
      </c>
      <c r="J553" s="171" t="s">
        <v>7309</v>
      </c>
      <c r="K553" s="171" t="s">
        <v>6531</v>
      </c>
      <c r="L553" s="171" t="s">
        <v>7799</v>
      </c>
      <c r="M553" s="15">
        <v>44361</v>
      </c>
      <c r="N553" s="148">
        <v>495057</v>
      </c>
      <c r="O553" s="113" t="s">
        <v>5</v>
      </c>
      <c r="P553" s="14" t="s">
        <v>4477</v>
      </c>
      <c r="Q553" s="426" t="s">
        <v>7800</v>
      </c>
      <c r="R553" s="426"/>
      <c r="S553" s="426"/>
      <c r="T553" s="14"/>
      <c r="U553" s="162"/>
      <c r="V553" s="14"/>
      <c r="W553" s="14"/>
      <c r="X553" s="14"/>
    </row>
    <row r="554" spans="1:24" ht="38.25" customHeight="1">
      <c r="A554" s="14">
        <v>538</v>
      </c>
      <c r="B554" s="118">
        <v>44347</v>
      </c>
      <c r="C554" s="14"/>
      <c r="D554" s="14" t="s">
        <v>1128</v>
      </c>
      <c r="E554" s="189" t="s">
        <v>7683</v>
      </c>
      <c r="F554" s="131">
        <f t="shared" si="9"/>
        <v>44361</v>
      </c>
      <c r="G554" s="158"/>
      <c r="H554" s="266" t="s">
        <v>7684</v>
      </c>
      <c r="I554" s="171" t="s">
        <v>6521</v>
      </c>
      <c r="J554" s="171" t="s">
        <v>1669</v>
      </c>
      <c r="K554" s="171" t="s">
        <v>1047</v>
      </c>
      <c r="L554" s="178"/>
      <c r="M554" s="15">
        <v>44349</v>
      </c>
      <c r="N554" s="148">
        <v>410320</v>
      </c>
      <c r="O554" s="113" t="s">
        <v>1128</v>
      </c>
      <c r="P554" s="14" t="s">
        <v>4536</v>
      </c>
      <c r="Q554" s="574" t="s">
        <v>7801</v>
      </c>
      <c r="R554" s="426"/>
      <c r="S554" s="426"/>
      <c r="T554" s="14"/>
      <c r="U554" s="162"/>
      <c r="V554" s="14"/>
      <c r="W554" s="14"/>
      <c r="X554" s="14"/>
    </row>
    <row r="555" spans="1:24" ht="25.5" customHeight="1">
      <c r="A555" s="45">
        <v>539</v>
      </c>
      <c r="B555" s="118">
        <v>44347</v>
      </c>
      <c r="C555" s="14"/>
      <c r="D555" s="14" t="s">
        <v>15</v>
      </c>
      <c r="E555" s="14" t="s">
        <v>562</v>
      </c>
      <c r="F555" s="131">
        <f t="shared" si="9"/>
        <v>44361</v>
      </c>
      <c r="G555" s="158"/>
      <c r="H555" s="239" t="s">
        <v>7802</v>
      </c>
      <c r="I555" s="171" t="s">
        <v>6512</v>
      </c>
      <c r="J555" s="171" t="s">
        <v>126</v>
      </c>
      <c r="K555" s="171" t="s">
        <v>122</v>
      </c>
      <c r="L555" s="98" t="s">
        <v>2243</v>
      </c>
      <c r="M555" s="15">
        <v>44361</v>
      </c>
      <c r="N555" s="178" t="s">
        <v>7803</v>
      </c>
      <c r="O555" s="113" t="s">
        <v>15</v>
      </c>
      <c r="P555" s="427" t="s">
        <v>4434</v>
      </c>
      <c r="Q555" s="426">
        <v>41006399</v>
      </c>
      <c r="R555" s="426" t="s">
        <v>6564</v>
      </c>
      <c r="S555" s="426"/>
      <c r="T555" s="14"/>
      <c r="U555" s="162"/>
      <c r="V555" s="14"/>
      <c r="W555" s="14"/>
      <c r="X555" s="14"/>
    </row>
    <row r="556" spans="1:24" ht="25.5" customHeight="1">
      <c r="A556" s="14">
        <v>540</v>
      </c>
      <c r="B556" s="118">
        <v>44347</v>
      </c>
      <c r="C556" s="14"/>
      <c r="D556" s="14" t="s">
        <v>10</v>
      </c>
      <c r="E556" s="113" t="s">
        <v>7804</v>
      </c>
      <c r="F556" s="131">
        <f t="shared" si="9"/>
        <v>44361</v>
      </c>
      <c r="G556" s="158"/>
      <c r="H556" s="239" t="s">
        <v>7805</v>
      </c>
      <c r="I556" s="177" t="s">
        <v>6516</v>
      </c>
      <c r="J556" s="171" t="s">
        <v>7806</v>
      </c>
      <c r="K556" s="171" t="s">
        <v>6895</v>
      </c>
      <c r="L556" s="178"/>
      <c r="M556" s="15">
        <v>44350</v>
      </c>
      <c r="N556" s="148">
        <v>420913</v>
      </c>
      <c r="O556" s="113" t="s">
        <v>1125</v>
      </c>
      <c r="P556" s="17"/>
      <c r="Q556" s="426"/>
      <c r="R556" s="426"/>
      <c r="S556" s="426"/>
      <c r="T556" s="14"/>
      <c r="U556" s="162"/>
      <c r="V556" s="14"/>
      <c r="W556" s="14"/>
      <c r="X556" s="14"/>
    </row>
    <row r="557" spans="1:24" ht="25.5" customHeight="1">
      <c r="A557" s="45">
        <v>541</v>
      </c>
      <c r="B557" s="118">
        <v>44347</v>
      </c>
      <c r="C557" s="14"/>
      <c r="D557" s="14" t="s">
        <v>1125</v>
      </c>
      <c r="E557" s="189" t="s">
        <v>7807</v>
      </c>
      <c r="F557" s="131">
        <f t="shared" si="9"/>
        <v>44361</v>
      </c>
      <c r="G557" s="158"/>
      <c r="H557" s="239" t="s">
        <v>7808</v>
      </c>
      <c r="I557" s="171" t="s">
        <v>6513</v>
      </c>
      <c r="J557" s="171" t="s">
        <v>7806</v>
      </c>
      <c r="K557" s="171" t="s">
        <v>6895</v>
      </c>
      <c r="L557" s="98" t="s">
        <v>7809</v>
      </c>
      <c r="M557" s="15">
        <v>44354</v>
      </c>
      <c r="N557" s="98" t="s">
        <v>7810</v>
      </c>
      <c r="O557" s="113" t="s">
        <v>1125</v>
      </c>
      <c r="P557" s="14" t="s">
        <v>5212</v>
      </c>
      <c r="Q557" s="426">
        <v>80000000</v>
      </c>
      <c r="R557" s="426"/>
      <c r="S557" s="426"/>
      <c r="T557" s="14"/>
      <c r="U557" s="162"/>
      <c r="V557" s="14"/>
      <c r="W557" s="14"/>
      <c r="X557" s="14"/>
    </row>
    <row r="558" spans="1:24" ht="25.5" customHeight="1">
      <c r="A558" s="14">
        <v>542</v>
      </c>
      <c r="B558" s="118">
        <v>44347</v>
      </c>
      <c r="C558" s="14"/>
      <c r="D558" s="14" t="s">
        <v>1125</v>
      </c>
      <c r="E558" s="189" t="s">
        <v>7807</v>
      </c>
      <c r="F558" s="131">
        <f t="shared" si="9"/>
        <v>44361</v>
      </c>
      <c r="G558" s="158"/>
      <c r="H558" s="239" t="s">
        <v>7805</v>
      </c>
      <c r="I558" s="171" t="s">
        <v>6513</v>
      </c>
      <c r="J558" s="171" t="s">
        <v>7806</v>
      </c>
      <c r="K558" s="171" t="s">
        <v>6895</v>
      </c>
      <c r="L558" s="98" t="s">
        <v>7811</v>
      </c>
      <c r="M558" s="15">
        <v>44355</v>
      </c>
      <c r="N558" s="98" t="s">
        <v>2310</v>
      </c>
      <c r="O558" s="113" t="s">
        <v>1125</v>
      </c>
      <c r="P558" s="14" t="s">
        <v>5212</v>
      </c>
      <c r="Q558" s="426">
        <v>80000000</v>
      </c>
      <c r="R558" s="426"/>
      <c r="S558" s="426"/>
      <c r="T558" s="14"/>
      <c r="U558" s="162"/>
      <c r="V558" s="14"/>
      <c r="W558" s="14"/>
      <c r="X558" s="14"/>
    </row>
    <row r="559" spans="1:24" ht="63.75" customHeight="1">
      <c r="A559" s="45">
        <v>543</v>
      </c>
      <c r="B559" s="118">
        <v>44347</v>
      </c>
      <c r="C559" s="14"/>
      <c r="D559" s="14" t="s">
        <v>27</v>
      </c>
      <c r="E559" s="189" t="s">
        <v>7812</v>
      </c>
      <c r="F559" s="131">
        <f t="shared" si="9"/>
        <v>44361</v>
      </c>
      <c r="G559" s="158"/>
      <c r="H559" s="239" t="s">
        <v>7813</v>
      </c>
      <c r="I559" s="171" t="s">
        <v>6514</v>
      </c>
      <c r="J559" s="171" t="s">
        <v>478</v>
      </c>
      <c r="K559" s="171" t="s">
        <v>1087</v>
      </c>
      <c r="L559" s="148">
        <v>407033</v>
      </c>
      <c r="M559" s="15">
        <v>44361</v>
      </c>
      <c r="N559" s="148">
        <v>485561</v>
      </c>
      <c r="O559" s="113" t="s">
        <v>27</v>
      </c>
      <c r="P559" s="14" t="s">
        <v>4434</v>
      </c>
      <c r="Q559" s="426">
        <v>184604700</v>
      </c>
      <c r="R559" s="211"/>
      <c r="S559" s="426"/>
      <c r="T559" s="14"/>
      <c r="U559" s="162"/>
      <c r="V559" s="14"/>
      <c r="W559" s="14"/>
      <c r="X559" s="14"/>
    </row>
    <row r="560" spans="1:24" ht="38.25" customHeight="1">
      <c r="A560" s="14">
        <v>544</v>
      </c>
      <c r="B560" s="118">
        <v>44347</v>
      </c>
      <c r="C560" s="14"/>
      <c r="D560" s="14" t="s">
        <v>15</v>
      </c>
      <c r="E560" s="189" t="s">
        <v>399</v>
      </c>
      <c r="F560" s="131">
        <f t="shared" si="9"/>
        <v>44361</v>
      </c>
      <c r="G560" s="158"/>
      <c r="H560" s="239" t="s">
        <v>7814</v>
      </c>
      <c r="I560" s="171" t="s">
        <v>6513</v>
      </c>
      <c r="J560" s="171" t="s">
        <v>6894</v>
      </c>
      <c r="K560" s="171" t="s">
        <v>6895</v>
      </c>
      <c r="L560" s="98" t="s">
        <v>2237</v>
      </c>
      <c r="M560" s="15">
        <v>44361</v>
      </c>
      <c r="N560" s="178" t="s">
        <v>7815</v>
      </c>
      <c r="O560" s="113" t="s">
        <v>15</v>
      </c>
      <c r="P560" s="14" t="s">
        <v>5212</v>
      </c>
      <c r="Q560" s="426">
        <v>35000000</v>
      </c>
      <c r="R560" s="426" t="s">
        <v>6564</v>
      </c>
      <c r="S560" s="426"/>
      <c r="T560" s="14"/>
      <c r="U560" s="162"/>
      <c r="V560" s="14"/>
      <c r="W560" s="14"/>
      <c r="X560" s="14"/>
    </row>
    <row r="561" spans="1:24" ht="25.5" customHeight="1">
      <c r="A561" s="45">
        <v>545</v>
      </c>
      <c r="B561" s="118">
        <v>44347</v>
      </c>
      <c r="C561" s="14"/>
      <c r="D561" s="14" t="s">
        <v>15</v>
      </c>
      <c r="E561" s="189" t="s">
        <v>399</v>
      </c>
      <c r="F561" s="131">
        <f t="shared" si="9"/>
        <v>44361</v>
      </c>
      <c r="G561" s="158"/>
      <c r="H561" s="239" t="s">
        <v>7816</v>
      </c>
      <c r="I561" s="171" t="s">
        <v>6513</v>
      </c>
      <c r="J561" s="171" t="s">
        <v>6894</v>
      </c>
      <c r="K561" s="171" t="s">
        <v>6895</v>
      </c>
      <c r="L561" s="98" t="s">
        <v>2091</v>
      </c>
      <c r="M561" s="15">
        <v>44361</v>
      </c>
      <c r="N561" s="178" t="s">
        <v>7817</v>
      </c>
      <c r="O561" s="113" t="s">
        <v>15</v>
      </c>
      <c r="P561" s="14" t="s">
        <v>5212</v>
      </c>
      <c r="Q561" s="426">
        <v>35000000</v>
      </c>
      <c r="R561" s="426" t="s">
        <v>6564</v>
      </c>
      <c r="S561" s="426"/>
      <c r="T561" s="14"/>
      <c r="U561" s="162"/>
      <c r="V561" s="14"/>
      <c r="W561" s="14"/>
      <c r="X561" s="14"/>
    </row>
    <row r="562" spans="1:24" ht="25.5" customHeight="1">
      <c r="A562" s="14">
        <v>546</v>
      </c>
      <c r="B562" s="118">
        <v>44347</v>
      </c>
      <c r="C562" s="14"/>
      <c r="D562" s="14" t="s">
        <v>15</v>
      </c>
      <c r="E562" s="189" t="s">
        <v>399</v>
      </c>
      <c r="F562" s="131">
        <f t="shared" si="9"/>
        <v>44361</v>
      </c>
      <c r="G562" s="158"/>
      <c r="H562" s="239" t="s">
        <v>7818</v>
      </c>
      <c r="I562" s="171" t="s">
        <v>6513</v>
      </c>
      <c r="J562" s="171" t="s">
        <v>6894</v>
      </c>
      <c r="K562" s="171" t="s">
        <v>6895</v>
      </c>
      <c r="L562" s="98" t="s">
        <v>7819</v>
      </c>
      <c r="M562" s="15">
        <v>44361</v>
      </c>
      <c r="N562" s="98" t="s">
        <v>7820</v>
      </c>
      <c r="O562" s="113" t="s">
        <v>15</v>
      </c>
      <c r="P562" s="14" t="s">
        <v>5212</v>
      </c>
      <c r="Q562" s="426">
        <v>35000000</v>
      </c>
      <c r="R562" s="426" t="s">
        <v>6564</v>
      </c>
      <c r="S562" s="426"/>
      <c r="T562" s="14"/>
      <c r="U562" s="162"/>
      <c r="V562" s="14"/>
      <c r="W562" s="14"/>
      <c r="X562" s="14"/>
    </row>
    <row r="563" spans="1:24" ht="25.5" customHeight="1">
      <c r="A563" s="45">
        <v>547</v>
      </c>
      <c r="B563" s="118">
        <v>44347</v>
      </c>
      <c r="C563" s="14"/>
      <c r="D563" s="14" t="s">
        <v>15</v>
      </c>
      <c r="E563" s="189" t="s">
        <v>399</v>
      </c>
      <c r="F563" s="131">
        <f t="shared" si="9"/>
        <v>44361</v>
      </c>
      <c r="G563" s="158"/>
      <c r="H563" s="239" t="s">
        <v>7821</v>
      </c>
      <c r="I563" s="171" t="s">
        <v>6513</v>
      </c>
      <c r="J563" s="171" t="s">
        <v>6894</v>
      </c>
      <c r="K563" s="171" t="s">
        <v>6895</v>
      </c>
      <c r="L563" s="98" t="s">
        <v>7822</v>
      </c>
      <c r="M563" s="15">
        <v>44361</v>
      </c>
      <c r="N563" s="98" t="s">
        <v>7823</v>
      </c>
      <c r="O563" s="113" t="s">
        <v>15</v>
      </c>
      <c r="P563" s="14" t="s">
        <v>5212</v>
      </c>
      <c r="Q563" s="426">
        <v>35000000</v>
      </c>
      <c r="R563" s="426" t="s">
        <v>6564</v>
      </c>
      <c r="S563" s="426"/>
      <c r="T563" s="14"/>
      <c r="U563" s="162"/>
      <c r="V563" s="14"/>
      <c r="W563" s="14"/>
      <c r="X563" s="14"/>
    </row>
    <row r="564" spans="1:24" ht="38.25" customHeight="1">
      <c r="A564" s="14">
        <v>548</v>
      </c>
      <c r="B564" s="118">
        <v>44347</v>
      </c>
      <c r="C564" s="14"/>
      <c r="D564" s="14" t="s">
        <v>10</v>
      </c>
      <c r="E564" s="189" t="s">
        <v>4172</v>
      </c>
      <c r="F564" s="131">
        <f t="shared" si="9"/>
        <v>44361</v>
      </c>
      <c r="G564" s="158"/>
      <c r="H564" s="239" t="s">
        <v>7824</v>
      </c>
      <c r="I564" s="171" t="s">
        <v>6516</v>
      </c>
      <c r="J564" s="178" t="s">
        <v>7764</v>
      </c>
      <c r="K564" s="171" t="s">
        <v>122</v>
      </c>
      <c r="L564" s="178"/>
      <c r="M564" s="15">
        <v>44350</v>
      </c>
      <c r="N564" s="98" t="s">
        <v>7825</v>
      </c>
      <c r="O564" s="178" t="s">
        <v>10</v>
      </c>
      <c r="P564" s="14"/>
      <c r="Q564" s="426"/>
      <c r="R564" s="426"/>
      <c r="S564" s="426"/>
      <c r="T564" s="14"/>
      <c r="U564" s="162"/>
      <c r="V564" s="14"/>
      <c r="W564" s="14"/>
      <c r="X564" s="14"/>
    </row>
    <row r="565" spans="1:24" ht="25.5" customHeight="1">
      <c r="A565" s="45">
        <v>549</v>
      </c>
      <c r="B565" s="118">
        <v>44347</v>
      </c>
      <c r="C565" s="14"/>
      <c r="D565" s="14" t="s">
        <v>27</v>
      </c>
      <c r="E565" s="189" t="s">
        <v>7740</v>
      </c>
      <c r="F565" s="131">
        <f t="shared" si="9"/>
        <v>44361</v>
      </c>
      <c r="G565" s="158"/>
      <c r="H565" s="239" t="s">
        <v>7741</v>
      </c>
      <c r="I565" s="171" t="s">
        <v>6513</v>
      </c>
      <c r="J565" s="171" t="s">
        <v>2449</v>
      </c>
      <c r="K565" s="171" t="s">
        <v>6814</v>
      </c>
      <c r="L565" s="148">
        <v>418721</v>
      </c>
      <c r="M565" s="15">
        <v>44361</v>
      </c>
      <c r="N565" s="148" t="s">
        <v>7826</v>
      </c>
      <c r="O565" s="113" t="s">
        <v>27</v>
      </c>
      <c r="P565" s="14" t="s">
        <v>6582</v>
      </c>
      <c r="Q565" s="426">
        <v>3500000000</v>
      </c>
      <c r="R565" s="581"/>
      <c r="S565" s="583" t="s">
        <v>6529</v>
      </c>
      <c r="T565" s="14"/>
      <c r="U565" s="162"/>
      <c r="V565" s="14"/>
      <c r="W565" s="14"/>
      <c r="X565" s="14"/>
    </row>
    <row r="566" spans="1:24" ht="51" customHeight="1">
      <c r="A566" s="14">
        <v>550</v>
      </c>
      <c r="B566" s="118">
        <v>44347</v>
      </c>
      <c r="C566" s="14"/>
      <c r="D566" s="14" t="s">
        <v>10</v>
      </c>
      <c r="E566" s="192" t="s">
        <v>7361</v>
      </c>
      <c r="F566" s="131">
        <f t="shared" si="9"/>
        <v>44361</v>
      </c>
      <c r="G566" s="158"/>
      <c r="H566" s="262" t="s">
        <v>7362</v>
      </c>
      <c r="I566" s="171" t="s">
        <v>6516</v>
      </c>
      <c r="J566" s="171" t="s">
        <v>4763</v>
      </c>
      <c r="K566" s="171" t="s">
        <v>6703</v>
      </c>
      <c r="L566" s="178"/>
      <c r="M566" s="15">
        <v>44350</v>
      </c>
      <c r="N566" s="148">
        <v>420182</v>
      </c>
      <c r="O566" s="113" t="s">
        <v>10</v>
      </c>
      <c r="P566" s="14"/>
      <c r="Q566" s="540"/>
      <c r="R566" s="468"/>
      <c r="S566" s="468"/>
      <c r="T566" s="49"/>
      <c r="U566" s="162"/>
      <c r="V566" s="14"/>
      <c r="W566" s="14"/>
      <c r="X566" s="14"/>
    </row>
    <row r="567" spans="1:24" ht="38.25" customHeight="1">
      <c r="A567" s="45">
        <v>551</v>
      </c>
      <c r="B567" s="118">
        <v>44347</v>
      </c>
      <c r="C567" s="14"/>
      <c r="D567" s="14" t="s">
        <v>5</v>
      </c>
      <c r="E567" s="189" t="s">
        <v>4154</v>
      </c>
      <c r="F567" s="131">
        <f t="shared" si="9"/>
        <v>44361</v>
      </c>
      <c r="G567" s="158"/>
      <c r="H567" s="262" t="s">
        <v>7827</v>
      </c>
      <c r="I567" s="171" t="s">
        <v>6514</v>
      </c>
      <c r="J567" s="171" t="s">
        <v>5925</v>
      </c>
      <c r="K567" s="171" t="s">
        <v>6573</v>
      </c>
      <c r="L567" s="148">
        <v>410686</v>
      </c>
      <c r="M567" s="399">
        <v>44361</v>
      </c>
      <c r="N567" s="351" t="s">
        <v>2130</v>
      </c>
      <c r="O567" s="113" t="s">
        <v>5</v>
      </c>
      <c r="P567" s="14" t="s">
        <v>4477</v>
      </c>
      <c r="Q567" s="426">
        <v>80000000</v>
      </c>
      <c r="R567" s="434"/>
      <c r="S567" s="434"/>
      <c r="T567" s="14"/>
      <c r="U567" s="162"/>
      <c r="V567" s="14"/>
      <c r="W567" s="14"/>
      <c r="X567" s="14"/>
    </row>
    <row r="568" spans="1:24" ht="25.5" customHeight="1">
      <c r="A568" s="14">
        <v>552</v>
      </c>
      <c r="B568" s="15">
        <v>44349</v>
      </c>
      <c r="C568" s="14"/>
      <c r="D568" s="14" t="s">
        <v>10</v>
      </c>
      <c r="E568" s="189" t="s">
        <v>4924</v>
      </c>
      <c r="F568" s="131">
        <f t="shared" si="9"/>
        <v>44363</v>
      </c>
      <c r="G568" s="131"/>
      <c r="H568" s="239" t="s">
        <v>7828</v>
      </c>
      <c r="I568" s="171" t="s">
        <v>6514</v>
      </c>
      <c r="J568" s="171" t="s">
        <v>7399</v>
      </c>
      <c r="K568" s="171" t="s">
        <v>1087</v>
      </c>
      <c r="L568" s="148">
        <v>454149</v>
      </c>
      <c r="M568" s="15">
        <v>44363</v>
      </c>
      <c r="N568" s="148">
        <v>511128</v>
      </c>
      <c r="O568" s="113" t="s">
        <v>10</v>
      </c>
      <c r="P568" s="14" t="s">
        <v>4434</v>
      </c>
      <c r="Q568" s="426">
        <v>5062434487</v>
      </c>
      <c r="R568" s="426"/>
      <c r="S568" s="426"/>
      <c r="T568" s="14"/>
      <c r="U568" s="162"/>
      <c r="V568" s="14"/>
      <c r="W568" s="14"/>
      <c r="X568" s="14"/>
    </row>
    <row r="569" spans="1:24" ht="25.5" customHeight="1">
      <c r="A569" s="45">
        <v>553</v>
      </c>
      <c r="B569" s="15">
        <v>44349</v>
      </c>
      <c r="C569" s="14"/>
      <c r="D569" s="14" t="s">
        <v>23</v>
      </c>
      <c r="E569" s="14" t="s">
        <v>1254</v>
      </c>
      <c r="F569" s="131">
        <f t="shared" si="9"/>
        <v>44363</v>
      </c>
      <c r="G569" s="131"/>
      <c r="H569" s="239" t="s">
        <v>7637</v>
      </c>
      <c r="I569" s="171" t="s">
        <v>6516</v>
      </c>
      <c r="J569" s="177" t="s">
        <v>336</v>
      </c>
      <c r="K569" s="171" t="s">
        <v>7089</v>
      </c>
      <c r="L569" s="148" t="s">
        <v>354</v>
      </c>
      <c r="M569" s="118" t="s">
        <v>7510</v>
      </c>
      <c r="N569" s="118" t="s">
        <v>7829</v>
      </c>
      <c r="O569" s="192" t="s">
        <v>23</v>
      </c>
      <c r="P569" s="14" t="s">
        <v>4536</v>
      </c>
      <c r="Q569" s="426">
        <v>200000000</v>
      </c>
      <c r="R569" s="426"/>
      <c r="S569" s="426"/>
      <c r="T569" s="14"/>
      <c r="U569" s="162"/>
      <c r="V569" s="14"/>
      <c r="W569" s="14"/>
      <c r="X569" s="14"/>
    </row>
    <row r="570" spans="1:24" ht="51" customHeight="1">
      <c r="A570" s="14">
        <v>554</v>
      </c>
      <c r="B570" s="15">
        <v>44349</v>
      </c>
      <c r="C570" s="14"/>
      <c r="D570" s="14" t="s">
        <v>5</v>
      </c>
      <c r="E570" s="14" t="s">
        <v>2206</v>
      </c>
      <c r="F570" s="131">
        <f t="shared" si="9"/>
        <v>44363</v>
      </c>
      <c r="G570" s="131"/>
      <c r="H570" s="239" t="s">
        <v>7830</v>
      </c>
      <c r="I570" s="171" t="s">
        <v>6513</v>
      </c>
      <c r="J570" s="171" t="s">
        <v>2068</v>
      </c>
      <c r="K570" s="171" t="s">
        <v>6589</v>
      </c>
      <c r="L570" s="148">
        <v>448305</v>
      </c>
      <c r="M570" s="15">
        <v>44363</v>
      </c>
      <c r="N570" s="148">
        <v>521354</v>
      </c>
      <c r="O570" s="113" t="s">
        <v>5</v>
      </c>
      <c r="P570" s="14" t="s">
        <v>6582</v>
      </c>
      <c r="Q570" s="426">
        <v>550000000</v>
      </c>
      <c r="R570" s="426"/>
      <c r="S570" s="426"/>
      <c r="T570" s="14"/>
      <c r="U570" s="162"/>
      <c r="V570" s="14"/>
      <c r="W570" s="14"/>
      <c r="X570" s="14"/>
    </row>
    <row r="571" spans="1:24" ht="51" customHeight="1">
      <c r="A571" s="45">
        <v>555</v>
      </c>
      <c r="B571" s="15">
        <v>44349</v>
      </c>
      <c r="C571" s="14"/>
      <c r="D571" s="14" t="s">
        <v>5</v>
      </c>
      <c r="E571" s="189" t="s">
        <v>7831</v>
      </c>
      <c r="F571" s="131">
        <f t="shared" si="9"/>
        <v>44363</v>
      </c>
      <c r="G571" s="131"/>
      <c r="H571" s="239" t="s">
        <v>7832</v>
      </c>
      <c r="I571" s="171" t="s">
        <v>6513</v>
      </c>
      <c r="J571" s="171" t="s">
        <v>1007</v>
      </c>
      <c r="K571" s="171" t="s">
        <v>6531</v>
      </c>
      <c r="L571" s="148">
        <v>440270</v>
      </c>
      <c r="M571" s="15">
        <v>44363</v>
      </c>
      <c r="N571" s="148">
        <v>521720</v>
      </c>
      <c r="O571" s="113" t="s">
        <v>5</v>
      </c>
      <c r="P571" s="71" t="s">
        <v>5212</v>
      </c>
      <c r="Q571" s="426">
        <v>280000000</v>
      </c>
      <c r="R571" s="426"/>
      <c r="S571" s="426" t="s">
        <v>14</v>
      </c>
      <c r="T571" s="14"/>
      <c r="U571" s="162"/>
      <c r="V571" s="14"/>
      <c r="W571" s="14"/>
      <c r="X571" s="14"/>
    </row>
    <row r="572" spans="1:24" ht="51" customHeight="1">
      <c r="A572" s="14">
        <v>556</v>
      </c>
      <c r="B572" s="15">
        <v>44350</v>
      </c>
      <c r="C572" s="14"/>
      <c r="D572" s="14" t="s">
        <v>5</v>
      </c>
      <c r="E572" s="189" t="s">
        <v>416</v>
      </c>
      <c r="F572" s="131">
        <f t="shared" si="9"/>
        <v>44364</v>
      </c>
      <c r="G572" s="131"/>
      <c r="H572" s="239" t="s">
        <v>7833</v>
      </c>
      <c r="I572" s="171" t="s">
        <v>6516</v>
      </c>
      <c r="J572" s="171" t="s">
        <v>2068</v>
      </c>
      <c r="K572" s="171" t="s">
        <v>6589</v>
      </c>
      <c r="L572" s="178"/>
      <c r="M572" s="15">
        <v>44361</v>
      </c>
      <c r="N572" s="148">
        <v>484465</v>
      </c>
      <c r="O572" s="113" t="s">
        <v>5</v>
      </c>
      <c r="P572" s="14" t="s">
        <v>6582</v>
      </c>
      <c r="Q572" s="426"/>
      <c r="R572" s="426"/>
      <c r="S572" s="426"/>
      <c r="T572" s="14"/>
      <c r="U572" s="162"/>
      <c r="V572" s="14"/>
      <c r="W572" s="14"/>
      <c r="X572" s="14"/>
    </row>
    <row r="573" spans="1:24" ht="25.5" customHeight="1">
      <c r="A573" s="45">
        <v>557</v>
      </c>
      <c r="B573" s="15">
        <v>44351</v>
      </c>
      <c r="C573" s="14"/>
      <c r="D573" s="14" t="s">
        <v>10</v>
      </c>
      <c r="E573" s="192" t="s">
        <v>1320</v>
      </c>
      <c r="F573" s="131">
        <f t="shared" si="9"/>
        <v>44365</v>
      </c>
      <c r="G573" s="131"/>
      <c r="H573" s="239" t="s">
        <v>7834</v>
      </c>
      <c r="I573" s="171" t="s">
        <v>6516</v>
      </c>
      <c r="J573" s="171" t="s">
        <v>453</v>
      </c>
      <c r="K573" s="171" t="s">
        <v>6531</v>
      </c>
      <c r="L573" s="148"/>
      <c r="M573" s="15">
        <v>44355</v>
      </c>
      <c r="N573" s="148">
        <v>454880</v>
      </c>
      <c r="O573" s="113" t="s">
        <v>10</v>
      </c>
      <c r="P573" s="14"/>
      <c r="Q573" s="426"/>
      <c r="R573" s="426"/>
      <c r="S573" s="426"/>
      <c r="T573" s="14"/>
      <c r="U573" s="162"/>
      <c r="V573" s="14"/>
      <c r="W573" s="14"/>
      <c r="X573" s="14"/>
    </row>
    <row r="574" spans="1:24" ht="38.25" customHeight="1">
      <c r="A574" s="14">
        <v>558</v>
      </c>
      <c r="B574" s="15">
        <v>44351</v>
      </c>
      <c r="C574" s="14"/>
      <c r="D574" s="14" t="s">
        <v>15</v>
      </c>
      <c r="E574" s="192" t="s">
        <v>2206</v>
      </c>
      <c r="F574" s="131">
        <f t="shared" si="9"/>
        <v>44365</v>
      </c>
      <c r="G574" s="131"/>
      <c r="H574" s="239" t="s">
        <v>7835</v>
      </c>
      <c r="I574" s="171" t="s">
        <v>6513</v>
      </c>
      <c r="J574" s="171" t="s">
        <v>1158</v>
      </c>
      <c r="K574" s="171" t="s">
        <v>6531</v>
      </c>
      <c r="L574" s="98" t="s">
        <v>2139</v>
      </c>
      <c r="M574" s="15">
        <v>44363</v>
      </c>
      <c r="N574" s="178" t="s">
        <v>7836</v>
      </c>
      <c r="O574" s="113" t="s">
        <v>15</v>
      </c>
      <c r="P574" s="14" t="s">
        <v>6582</v>
      </c>
      <c r="Q574" s="426">
        <v>150000000</v>
      </c>
      <c r="R574" s="426" t="s">
        <v>6564</v>
      </c>
      <c r="S574" s="426"/>
      <c r="T574" s="14"/>
      <c r="U574" s="162"/>
      <c r="V574" s="14"/>
      <c r="W574" s="14"/>
      <c r="X574" s="14"/>
    </row>
    <row r="575" spans="1:24" ht="51" customHeight="1">
      <c r="A575" s="45">
        <v>559</v>
      </c>
      <c r="B575" s="15">
        <v>44351</v>
      </c>
      <c r="C575" s="14"/>
      <c r="D575" s="14" t="s">
        <v>5</v>
      </c>
      <c r="E575" s="192" t="s">
        <v>469</v>
      </c>
      <c r="F575" s="131">
        <f t="shared" si="9"/>
        <v>44365</v>
      </c>
      <c r="G575" s="131"/>
      <c r="H575" s="239" t="s">
        <v>7837</v>
      </c>
      <c r="I575" s="171" t="s">
        <v>6516</v>
      </c>
      <c r="J575" s="171" t="s">
        <v>1748</v>
      </c>
      <c r="K575" s="171" t="s">
        <v>6846</v>
      </c>
      <c r="L575" s="148"/>
      <c r="M575" s="15">
        <v>44358</v>
      </c>
      <c r="N575" s="148">
        <v>472047</v>
      </c>
      <c r="O575" s="113" t="s">
        <v>5</v>
      </c>
      <c r="P575" s="113" t="s">
        <v>5357</v>
      </c>
      <c r="Q575" s="426"/>
      <c r="R575" s="426"/>
      <c r="S575" s="426"/>
      <c r="T575" s="14"/>
      <c r="U575" s="162"/>
      <c r="V575" s="14"/>
      <c r="W575" s="14"/>
      <c r="X575" s="14"/>
    </row>
    <row r="576" spans="1:24" ht="25.5" customHeight="1">
      <c r="A576" s="14">
        <v>560</v>
      </c>
      <c r="B576" s="15">
        <v>44351</v>
      </c>
      <c r="C576" s="14"/>
      <c r="D576" s="14" t="s">
        <v>1128</v>
      </c>
      <c r="E576" s="192" t="s">
        <v>7838</v>
      </c>
      <c r="F576" s="131">
        <f t="shared" si="9"/>
        <v>44365</v>
      </c>
      <c r="G576" s="131"/>
      <c r="H576" s="239" t="s">
        <v>7839</v>
      </c>
      <c r="I576" s="258" t="s">
        <v>6515</v>
      </c>
      <c r="J576" s="171" t="s">
        <v>126</v>
      </c>
      <c r="K576" s="171" t="s">
        <v>122</v>
      </c>
      <c r="L576" s="148">
        <v>465107</v>
      </c>
      <c r="M576" s="15">
        <v>44363</v>
      </c>
      <c r="N576" s="98" t="s">
        <v>7840</v>
      </c>
      <c r="O576" s="113" t="s">
        <v>1128</v>
      </c>
      <c r="P576" s="14" t="s">
        <v>5581</v>
      </c>
      <c r="Q576" s="574">
        <v>610519248</v>
      </c>
      <c r="R576" s="426"/>
      <c r="S576" s="426"/>
      <c r="T576" s="14"/>
      <c r="U576" s="162"/>
      <c r="V576" s="14"/>
      <c r="W576" s="14"/>
      <c r="X576" s="14"/>
    </row>
    <row r="577" spans="1:24" ht="25.5" customHeight="1">
      <c r="A577" s="45">
        <v>561</v>
      </c>
      <c r="B577" s="15">
        <v>44351</v>
      </c>
      <c r="C577" s="14"/>
      <c r="D577" s="14" t="s">
        <v>1125</v>
      </c>
      <c r="E577" s="14" t="s">
        <v>2255</v>
      </c>
      <c r="F577" s="131">
        <f t="shared" si="9"/>
        <v>44365</v>
      </c>
      <c r="G577" s="131"/>
      <c r="H577" s="239" t="s">
        <v>7841</v>
      </c>
      <c r="I577" s="171" t="s">
        <v>6518</v>
      </c>
      <c r="J577" s="537" t="s">
        <v>167</v>
      </c>
      <c r="K577" s="171" t="s">
        <v>122</v>
      </c>
      <c r="L577" s="98" t="s">
        <v>7842</v>
      </c>
      <c r="M577" s="15"/>
      <c r="N577" s="148"/>
      <c r="O577" s="113" t="s">
        <v>1125</v>
      </c>
      <c r="P577" s="98"/>
      <c r="Q577" s="426"/>
      <c r="R577" s="211"/>
      <c r="S577" s="211"/>
      <c r="T577" s="14"/>
      <c r="U577" s="162"/>
      <c r="V577" s="14"/>
      <c r="W577" s="14"/>
      <c r="X577" s="14"/>
    </row>
    <row r="578" spans="1:24" ht="51" customHeight="1">
      <c r="A578" s="14">
        <v>562</v>
      </c>
      <c r="B578" s="15">
        <v>44351</v>
      </c>
      <c r="C578" s="14"/>
      <c r="D578" s="14" t="s">
        <v>10</v>
      </c>
      <c r="E578" s="14" t="s">
        <v>176</v>
      </c>
      <c r="F578" s="131">
        <f t="shared" si="9"/>
        <v>44365</v>
      </c>
      <c r="G578" s="131"/>
      <c r="H578" s="262" t="s">
        <v>7843</v>
      </c>
      <c r="I578" s="171" t="s">
        <v>6516</v>
      </c>
      <c r="J578" s="171" t="s">
        <v>7844</v>
      </c>
      <c r="K578" s="171" t="s">
        <v>1087</v>
      </c>
      <c r="L578" s="148"/>
      <c r="M578" s="15">
        <v>44355</v>
      </c>
      <c r="N578" s="148">
        <v>454515</v>
      </c>
      <c r="O578" s="113" t="s">
        <v>10</v>
      </c>
      <c r="P578" s="14"/>
      <c r="Q578" s="426"/>
      <c r="R578" s="426"/>
      <c r="S578" s="426"/>
      <c r="T578" s="14"/>
      <c r="U578" s="162"/>
      <c r="V578" s="14"/>
      <c r="W578" s="14"/>
      <c r="X578" s="14"/>
    </row>
    <row r="579" spans="1:24" ht="76.5" customHeight="1">
      <c r="A579" s="45">
        <v>563</v>
      </c>
      <c r="B579" s="15">
        <v>44351</v>
      </c>
      <c r="C579" s="14"/>
      <c r="D579" s="14" t="s">
        <v>23</v>
      </c>
      <c r="E579" s="189" t="s">
        <v>506</v>
      </c>
      <c r="F579" s="131">
        <f t="shared" si="9"/>
        <v>44365</v>
      </c>
      <c r="G579" s="131"/>
      <c r="H579" s="239" t="s">
        <v>7845</v>
      </c>
      <c r="I579" s="171" t="s">
        <v>6513</v>
      </c>
      <c r="J579" s="171" t="s">
        <v>129</v>
      </c>
      <c r="K579" s="171" t="s">
        <v>1220</v>
      </c>
      <c r="L579" s="178" t="s">
        <v>7846</v>
      </c>
      <c r="M579" s="118" t="s">
        <v>7847</v>
      </c>
      <c r="N579" s="118" t="s">
        <v>7848</v>
      </c>
      <c r="O579" s="192" t="s">
        <v>23</v>
      </c>
      <c r="P579" s="14" t="s">
        <v>4908</v>
      </c>
      <c r="Q579" s="426">
        <f>4150000000+10800000000</f>
        <v>14950000000</v>
      </c>
      <c r="R579" s="426"/>
      <c r="S579" s="426"/>
      <c r="T579" s="14"/>
      <c r="U579" s="162"/>
      <c r="V579" s="14"/>
      <c r="W579" s="14"/>
      <c r="X579" s="14"/>
    </row>
    <row r="580" spans="1:24" ht="63.75" customHeight="1">
      <c r="A580" s="14">
        <v>564</v>
      </c>
      <c r="B580" s="15">
        <v>44351</v>
      </c>
      <c r="C580" s="14"/>
      <c r="D580" s="14" t="s">
        <v>23</v>
      </c>
      <c r="E580" s="113" t="s">
        <v>233</v>
      </c>
      <c r="F580" s="131">
        <f t="shared" si="9"/>
        <v>44365</v>
      </c>
      <c r="G580" s="131"/>
      <c r="H580" s="239" t="s">
        <v>7849</v>
      </c>
      <c r="I580" s="171" t="s">
        <v>6512</v>
      </c>
      <c r="J580" s="171" t="s">
        <v>129</v>
      </c>
      <c r="K580" s="171" t="s">
        <v>1220</v>
      </c>
      <c r="L580" s="178" t="s">
        <v>7846</v>
      </c>
      <c r="M580" s="118" t="s">
        <v>7847</v>
      </c>
      <c r="N580" s="118" t="s">
        <v>7848</v>
      </c>
      <c r="O580" s="192" t="s">
        <v>23</v>
      </c>
      <c r="P580" s="14" t="s">
        <v>4908</v>
      </c>
      <c r="Q580" s="426">
        <v>6000000000</v>
      </c>
      <c r="R580" s="426"/>
      <c r="S580" s="426"/>
      <c r="T580" s="14"/>
      <c r="U580" s="162"/>
      <c r="V580" s="14"/>
      <c r="W580" s="14"/>
      <c r="X580" s="14"/>
    </row>
    <row r="581" spans="1:24" ht="25.5" customHeight="1">
      <c r="A581" s="45">
        <v>565</v>
      </c>
      <c r="B581" s="15">
        <v>44351</v>
      </c>
      <c r="C581" s="14"/>
      <c r="D581" s="14" t="s">
        <v>27</v>
      </c>
      <c r="E581" s="14" t="s">
        <v>240</v>
      </c>
      <c r="F581" s="131">
        <f t="shared" si="9"/>
        <v>44365</v>
      </c>
      <c r="G581" s="131"/>
      <c r="H581" s="239" t="s">
        <v>7850</v>
      </c>
      <c r="I581" s="171" t="s">
        <v>6513</v>
      </c>
      <c r="J581" s="171" t="s">
        <v>7579</v>
      </c>
      <c r="K581" s="171" t="s">
        <v>6772</v>
      </c>
      <c r="L581" s="148">
        <v>456341</v>
      </c>
      <c r="M581" s="15">
        <v>44365</v>
      </c>
      <c r="N581" s="148">
        <v>538886</v>
      </c>
      <c r="O581" s="113" t="s">
        <v>27</v>
      </c>
      <c r="P581" s="14" t="s">
        <v>4477</v>
      </c>
      <c r="Q581" s="426">
        <v>387213500</v>
      </c>
      <c r="R581" s="211"/>
      <c r="S581" s="426"/>
      <c r="T581" s="14"/>
      <c r="U581" s="162"/>
      <c r="V581" s="14"/>
      <c r="W581" s="14"/>
      <c r="X581" s="14"/>
    </row>
    <row r="582" spans="1:24" ht="25.5" customHeight="1">
      <c r="A582" s="14">
        <v>566</v>
      </c>
      <c r="B582" s="15">
        <v>44351</v>
      </c>
      <c r="C582" s="14"/>
      <c r="D582" s="14" t="s">
        <v>27</v>
      </c>
      <c r="E582" s="189" t="s">
        <v>240</v>
      </c>
      <c r="F582" s="131">
        <f t="shared" si="9"/>
        <v>44365</v>
      </c>
      <c r="G582" s="131"/>
      <c r="H582" s="239" t="s">
        <v>7851</v>
      </c>
      <c r="I582" s="171" t="s">
        <v>6513</v>
      </c>
      <c r="J582" s="171" t="s">
        <v>7852</v>
      </c>
      <c r="K582" s="171" t="s">
        <v>6772</v>
      </c>
      <c r="L582" s="148">
        <v>455976</v>
      </c>
      <c r="M582" s="15">
        <v>44365</v>
      </c>
      <c r="N582" s="148">
        <v>553861</v>
      </c>
      <c r="O582" s="113" t="s">
        <v>27</v>
      </c>
      <c r="P582" s="14" t="s">
        <v>4477</v>
      </c>
      <c r="Q582" s="426">
        <v>420000000</v>
      </c>
      <c r="R582" s="211"/>
      <c r="S582" s="426"/>
      <c r="T582" s="14"/>
      <c r="U582" s="162"/>
      <c r="V582" s="14"/>
      <c r="W582" s="14"/>
      <c r="X582" s="14"/>
    </row>
    <row r="583" spans="1:24" ht="51" customHeight="1">
      <c r="A583" s="45">
        <v>567</v>
      </c>
      <c r="B583" s="15">
        <v>44351</v>
      </c>
      <c r="C583" s="14"/>
      <c r="D583" s="14" t="s">
        <v>1125</v>
      </c>
      <c r="E583" s="192" t="s">
        <v>2035</v>
      </c>
      <c r="F583" s="131">
        <f t="shared" si="9"/>
        <v>44365</v>
      </c>
      <c r="G583" s="131"/>
      <c r="H583" s="239" t="s">
        <v>7853</v>
      </c>
      <c r="I583" s="171" t="s">
        <v>6520</v>
      </c>
      <c r="J583" s="171" t="s">
        <v>7294</v>
      </c>
      <c r="K583" s="171" t="s">
        <v>1052</v>
      </c>
      <c r="L583" s="98"/>
      <c r="M583" s="15">
        <v>44355</v>
      </c>
      <c r="N583" s="98" t="s">
        <v>2298</v>
      </c>
      <c r="O583" s="113" t="s">
        <v>1125</v>
      </c>
      <c r="P583" s="17"/>
      <c r="Q583" s="426"/>
      <c r="R583" s="426"/>
      <c r="S583" s="426"/>
      <c r="T583" s="14"/>
      <c r="U583" s="162"/>
      <c r="V583" s="14"/>
      <c r="W583" s="14"/>
      <c r="X583" s="14"/>
    </row>
    <row r="584" spans="1:24" ht="63.75" customHeight="1">
      <c r="A584" s="14">
        <v>568</v>
      </c>
      <c r="B584" s="15">
        <v>44351</v>
      </c>
      <c r="C584" s="14"/>
      <c r="D584" s="14" t="s">
        <v>23</v>
      </c>
      <c r="E584" s="189" t="s">
        <v>3928</v>
      </c>
      <c r="F584" s="131">
        <f t="shared" si="9"/>
        <v>44365</v>
      </c>
      <c r="G584" s="131"/>
      <c r="H584" s="239" t="s">
        <v>7854</v>
      </c>
      <c r="I584" s="171" t="s">
        <v>6513</v>
      </c>
      <c r="J584" s="171" t="s">
        <v>129</v>
      </c>
      <c r="K584" s="171" t="s">
        <v>1220</v>
      </c>
      <c r="L584" s="178" t="s">
        <v>7846</v>
      </c>
      <c r="M584" s="118" t="s">
        <v>7847</v>
      </c>
      <c r="N584" s="118" t="s">
        <v>7848</v>
      </c>
      <c r="O584" s="192" t="s">
        <v>23</v>
      </c>
      <c r="P584" s="14" t="s">
        <v>4908</v>
      </c>
      <c r="Q584" s="426">
        <v>8400000000</v>
      </c>
      <c r="R584" s="426"/>
      <c r="S584" s="426"/>
      <c r="T584" s="14"/>
      <c r="U584" s="162"/>
      <c r="V584" s="14"/>
      <c r="W584" s="14"/>
      <c r="X584" s="14"/>
    </row>
    <row r="585" spans="1:24" ht="25.5" customHeight="1">
      <c r="A585" s="45">
        <v>569</v>
      </c>
      <c r="B585" s="15">
        <v>44354</v>
      </c>
      <c r="C585" s="14"/>
      <c r="D585" s="14" t="s">
        <v>23</v>
      </c>
      <c r="E585" s="189" t="s">
        <v>7855</v>
      </c>
      <c r="F585" s="131">
        <f t="shared" si="9"/>
        <v>44368</v>
      </c>
      <c r="G585" s="131"/>
      <c r="H585" s="262" t="s">
        <v>7856</v>
      </c>
      <c r="I585" s="171" t="s">
        <v>6513</v>
      </c>
      <c r="J585" s="171" t="s">
        <v>126</v>
      </c>
      <c r="K585" s="171" t="s">
        <v>122</v>
      </c>
      <c r="L585" s="178" t="s">
        <v>7857</v>
      </c>
      <c r="M585" s="15" t="s">
        <v>7858</v>
      </c>
      <c r="N585" s="118" t="s">
        <v>7859</v>
      </c>
      <c r="O585" s="192" t="s">
        <v>23</v>
      </c>
      <c r="P585" s="71" t="s">
        <v>4434</v>
      </c>
      <c r="Q585" s="426">
        <v>1171355871</v>
      </c>
      <c r="R585" s="426"/>
      <c r="S585" s="426"/>
      <c r="T585" s="14"/>
      <c r="U585" s="162"/>
      <c r="V585" s="14"/>
      <c r="W585" s="14"/>
      <c r="X585" s="14"/>
    </row>
    <row r="586" spans="1:24" ht="25.5" customHeight="1">
      <c r="A586" s="14">
        <v>570</v>
      </c>
      <c r="B586" s="15">
        <v>44354</v>
      </c>
      <c r="C586" s="14"/>
      <c r="D586" s="14" t="s">
        <v>15</v>
      </c>
      <c r="E586" s="361" t="s">
        <v>7860</v>
      </c>
      <c r="F586" s="131">
        <f t="shared" si="9"/>
        <v>44368</v>
      </c>
      <c r="G586" s="131"/>
      <c r="H586" s="262" t="s">
        <v>7861</v>
      </c>
      <c r="I586" s="171" t="s">
        <v>6516</v>
      </c>
      <c r="J586" s="171" t="s">
        <v>1007</v>
      </c>
      <c r="K586" s="171" t="s">
        <v>6531</v>
      </c>
      <c r="L586" s="98">
        <v>0</v>
      </c>
      <c r="M586" s="15">
        <v>44357</v>
      </c>
      <c r="N586" s="178" t="s">
        <v>7862</v>
      </c>
      <c r="O586" s="113" t="s">
        <v>15</v>
      </c>
      <c r="P586" s="98">
        <v>0</v>
      </c>
      <c r="Q586" s="426"/>
      <c r="R586" s="426"/>
      <c r="S586" s="426"/>
      <c r="T586" s="14"/>
      <c r="U586" s="162"/>
      <c r="V586" s="14"/>
      <c r="W586" s="14"/>
      <c r="X586" s="14"/>
    </row>
    <row r="587" spans="1:24" ht="25.5" customHeight="1">
      <c r="A587" s="45">
        <v>571</v>
      </c>
      <c r="B587" s="15">
        <v>44354</v>
      </c>
      <c r="C587" s="14"/>
      <c r="D587" s="14" t="s">
        <v>1125</v>
      </c>
      <c r="E587" s="14" t="s">
        <v>884</v>
      </c>
      <c r="F587" s="131">
        <f t="shared" si="9"/>
        <v>44368</v>
      </c>
      <c r="G587" s="131"/>
      <c r="H587" s="239" t="s">
        <v>1776</v>
      </c>
      <c r="I587" s="171" t="s">
        <v>6517</v>
      </c>
      <c r="J587" s="171" t="s">
        <v>6967</v>
      </c>
      <c r="K587" s="171" t="s">
        <v>1220</v>
      </c>
      <c r="L587" s="178"/>
      <c r="M587" s="15"/>
      <c r="N587" s="148"/>
      <c r="O587" s="113" t="s">
        <v>1125</v>
      </c>
      <c r="P587" s="14"/>
      <c r="Q587" s="426"/>
      <c r="R587" s="426"/>
      <c r="S587" s="426"/>
      <c r="T587" s="14"/>
      <c r="U587" s="162"/>
      <c r="V587" s="14"/>
      <c r="W587" s="25"/>
      <c r="X587" s="25"/>
    </row>
    <row r="588" spans="1:24" ht="25.5" customHeight="1">
      <c r="A588" s="14">
        <v>572</v>
      </c>
      <c r="B588" s="15">
        <v>44354</v>
      </c>
      <c r="C588" s="14"/>
      <c r="D588" s="14" t="s">
        <v>1125</v>
      </c>
      <c r="E588" s="189" t="s">
        <v>374</v>
      </c>
      <c r="F588" s="131">
        <f t="shared" ref="F588:F651" si="10">B588+14</f>
        <v>44368</v>
      </c>
      <c r="G588" s="131"/>
      <c r="H588" s="239" t="s">
        <v>7627</v>
      </c>
      <c r="I588" s="171" t="s">
        <v>6512</v>
      </c>
      <c r="J588" s="537" t="s">
        <v>167</v>
      </c>
      <c r="K588" s="171" t="s">
        <v>122</v>
      </c>
      <c r="L588" s="148"/>
      <c r="M588" s="15">
        <v>44368</v>
      </c>
      <c r="N588" s="98" t="s">
        <v>7863</v>
      </c>
      <c r="O588" s="113" t="s">
        <v>1125</v>
      </c>
      <c r="P588" s="14" t="s">
        <v>4434</v>
      </c>
      <c r="Q588" s="426">
        <v>215000000</v>
      </c>
      <c r="R588" s="426"/>
      <c r="S588" s="426"/>
      <c r="T588" s="14"/>
      <c r="U588" s="162"/>
      <c r="V588" s="28"/>
      <c r="W588" s="30"/>
      <c r="X588" s="30"/>
    </row>
    <row r="589" spans="1:24" ht="25.5" customHeight="1">
      <c r="A589" s="45">
        <v>573</v>
      </c>
      <c r="B589" s="15">
        <v>44354</v>
      </c>
      <c r="C589" s="14"/>
      <c r="D589" s="14" t="s">
        <v>10</v>
      </c>
      <c r="E589" s="189" t="s">
        <v>2350</v>
      </c>
      <c r="F589" s="131">
        <f t="shared" si="10"/>
        <v>44368</v>
      </c>
      <c r="G589" s="131"/>
      <c r="H589" s="239" t="s">
        <v>7864</v>
      </c>
      <c r="I589" s="171" t="s">
        <v>6513</v>
      </c>
      <c r="J589" s="171" t="s">
        <v>6894</v>
      </c>
      <c r="K589" s="171" t="s">
        <v>6895</v>
      </c>
      <c r="L589" s="148">
        <v>472777</v>
      </c>
      <c r="M589" s="15">
        <v>44368</v>
      </c>
      <c r="N589" s="148">
        <v>562992</v>
      </c>
      <c r="O589" s="113" t="s">
        <v>10</v>
      </c>
      <c r="P589" s="14" t="s">
        <v>4477</v>
      </c>
      <c r="Q589" s="426">
        <v>75000000</v>
      </c>
      <c r="R589" s="426"/>
      <c r="S589" s="426"/>
      <c r="T589" s="14"/>
      <c r="U589" s="162"/>
      <c r="V589" s="14"/>
      <c r="W589" s="45"/>
      <c r="X589" s="45"/>
    </row>
    <row r="590" spans="1:24" ht="25.5" customHeight="1">
      <c r="A590" s="14">
        <v>574</v>
      </c>
      <c r="B590" s="15">
        <v>44354</v>
      </c>
      <c r="C590" s="14"/>
      <c r="D590" s="14" t="s">
        <v>27</v>
      </c>
      <c r="E590" s="192" t="s">
        <v>7865</v>
      </c>
      <c r="F590" s="131">
        <f t="shared" si="10"/>
        <v>44368</v>
      </c>
      <c r="G590" s="131"/>
      <c r="H590" s="239" t="s">
        <v>7866</v>
      </c>
      <c r="I590" s="171" t="s">
        <v>6514</v>
      </c>
      <c r="J590" s="171" t="s">
        <v>2068</v>
      </c>
      <c r="K590" s="171" t="s">
        <v>6589</v>
      </c>
      <c r="L590" s="98" t="s">
        <v>5206</v>
      </c>
      <c r="M590" s="15">
        <v>44368</v>
      </c>
      <c r="N590" s="98" t="s">
        <v>2258</v>
      </c>
      <c r="O590" s="113" t="s">
        <v>27</v>
      </c>
      <c r="P590" s="14" t="s">
        <v>6582</v>
      </c>
      <c r="Q590" s="426">
        <v>1683200000</v>
      </c>
      <c r="R590" s="211"/>
      <c r="S590" s="426"/>
      <c r="T590" s="14"/>
      <c r="U590" s="162"/>
      <c r="V590" s="14"/>
      <c r="W590" s="25"/>
      <c r="X590" s="25"/>
    </row>
    <row r="591" spans="1:24" ht="25.5" customHeight="1">
      <c r="A591" s="45">
        <v>575</v>
      </c>
      <c r="B591" s="15">
        <v>44354</v>
      </c>
      <c r="C591" s="14"/>
      <c r="D591" s="14" t="s">
        <v>5</v>
      </c>
      <c r="E591" s="189" t="s">
        <v>601</v>
      </c>
      <c r="F591" s="131">
        <f t="shared" si="10"/>
        <v>44368</v>
      </c>
      <c r="G591" s="131"/>
      <c r="H591" s="239" t="s">
        <v>7867</v>
      </c>
      <c r="I591" s="171" t="s">
        <v>6512</v>
      </c>
      <c r="J591" s="181" t="s">
        <v>1068</v>
      </c>
      <c r="K591" s="171" t="s">
        <v>966</v>
      </c>
      <c r="L591" s="178" t="s">
        <v>7868</v>
      </c>
      <c r="M591" s="15">
        <v>44368</v>
      </c>
      <c r="N591" s="148">
        <v>568836</v>
      </c>
      <c r="O591" s="113" t="s">
        <v>5</v>
      </c>
      <c r="P591" s="14" t="s">
        <v>4809</v>
      </c>
      <c r="Q591" s="426">
        <v>75040000</v>
      </c>
      <c r="R591" s="434"/>
      <c r="S591" s="434"/>
      <c r="T591" s="45"/>
      <c r="U591" s="167"/>
      <c r="V591" s="600"/>
      <c r="W591" s="30"/>
      <c r="X591" s="30"/>
    </row>
    <row r="592" spans="1:24" ht="38.25" customHeight="1">
      <c r="A592" s="14">
        <v>576</v>
      </c>
      <c r="B592" s="15">
        <v>44354</v>
      </c>
      <c r="C592" s="14"/>
      <c r="D592" s="14" t="s">
        <v>23</v>
      </c>
      <c r="E592" s="189" t="s">
        <v>7869</v>
      </c>
      <c r="F592" s="131">
        <f t="shared" si="10"/>
        <v>44368</v>
      </c>
      <c r="G592" s="131"/>
      <c r="H592" s="239" t="s">
        <v>7870</v>
      </c>
      <c r="I592" s="171" t="s">
        <v>6512</v>
      </c>
      <c r="J592" s="171" t="s">
        <v>7871</v>
      </c>
      <c r="K592" s="171" t="s">
        <v>6986</v>
      </c>
      <c r="L592" s="178" t="s">
        <v>7872</v>
      </c>
      <c r="M592" s="15" t="s">
        <v>7858</v>
      </c>
      <c r="N592" s="118" t="s">
        <v>7873</v>
      </c>
      <c r="O592" s="192" t="s">
        <v>23</v>
      </c>
      <c r="P592" s="71" t="s">
        <v>4434</v>
      </c>
      <c r="Q592" s="426">
        <v>3002760404</v>
      </c>
      <c r="R592" s="426"/>
      <c r="S592" s="426"/>
      <c r="T592" s="14"/>
      <c r="U592" s="162"/>
      <c r="V592" s="28"/>
      <c r="W592" s="30"/>
      <c r="X592" s="30"/>
    </row>
    <row r="593" spans="1:24" ht="25.5" customHeight="1">
      <c r="A593" s="45">
        <v>577</v>
      </c>
      <c r="B593" s="15">
        <v>44354</v>
      </c>
      <c r="C593" s="14"/>
      <c r="D593" s="14" t="s">
        <v>1128</v>
      </c>
      <c r="E593" s="189" t="s">
        <v>7874</v>
      </c>
      <c r="F593" s="131">
        <f t="shared" si="10"/>
        <v>44368</v>
      </c>
      <c r="G593" s="131"/>
      <c r="H593" s="239" t="s">
        <v>7875</v>
      </c>
      <c r="I593" s="171" t="s">
        <v>6516</v>
      </c>
      <c r="J593" s="171" t="s">
        <v>5380</v>
      </c>
      <c r="K593" s="171" t="s">
        <v>6531</v>
      </c>
      <c r="L593" s="178"/>
      <c r="M593" s="15">
        <v>44361</v>
      </c>
      <c r="N593" s="148">
        <v>483369</v>
      </c>
      <c r="O593" s="113" t="s">
        <v>1128</v>
      </c>
      <c r="P593" s="14" t="s">
        <v>7876</v>
      </c>
      <c r="Q593" s="574">
        <v>115500000</v>
      </c>
      <c r="R593" s="426"/>
      <c r="S593" s="426"/>
      <c r="T593" s="14"/>
      <c r="U593" s="162"/>
      <c r="V593" s="14"/>
    </row>
    <row r="594" spans="1:24" ht="12.75" customHeight="1">
      <c r="A594" s="14">
        <v>578</v>
      </c>
      <c r="B594" s="15">
        <v>44354</v>
      </c>
      <c r="C594" s="14"/>
      <c r="D594" s="14" t="s">
        <v>10</v>
      </c>
      <c r="E594" s="189" t="s">
        <v>7877</v>
      </c>
      <c r="F594" s="131">
        <f t="shared" si="10"/>
        <v>44368</v>
      </c>
      <c r="G594" s="131"/>
      <c r="H594" s="239" t="s">
        <v>7878</v>
      </c>
      <c r="I594" s="171" t="s">
        <v>6513</v>
      </c>
      <c r="J594" s="171" t="s">
        <v>400</v>
      </c>
      <c r="K594" s="171" t="s">
        <v>1087</v>
      </c>
      <c r="L594" s="148">
        <v>473142</v>
      </c>
      <c r="M594" s="15">
        <v>44368</v>
      </c>
      <c r="N594" s="148">
        <v>563357</v>
      </c>
      <c r="O594" s="113" t="s">
        <v>10</v>
      </c>
      <c r="P594" s="71" t="s">
        <v>4434</v>
      </c>
      <c r="Q594" s="426">
        <v>322084100</v>
      </c>
      <c r="R594" s="426"/>
      <c r="S594" s="426"/>
      <c r="T594" s="14"/>
      <c r="U594" s="162"/>
      <c r="V594" s="14"/>
      <c r="W594" s="30"/>
      <c r="X594" s="30"/>
    </row>
    <row r="595" spans="1:24" ht="25.5" customHeight="1">
      <c r="A595" s="45">
        <v>579</v>
      </c>
      <c r="B595" s="15">
        <v>44355</v>
      </c>
      <c r="C595" s="14"/>
      <c r="D595" s="14" t="s">
        <v>1125</v>
      </c>
      <c r="E595" s="155" t="s">
        <v>6538</v>
      </c>
      <c r="F595" s="131">
        <f t="shared" si="10"/>
        <v>44369</v>
      </c>
      <c r="G595" s="131"/>
      <c r="H595" s="239" t="s">
        <v>7879</v>
      </c>
      <c r="I595" s="171" t="s">
        <v>6513</v>
      </c>
      <c r="J595" s="181" t="s">
        <v>1068</v>
      </c>
      <c r="K595" s="171" t="s">
        <v>966</v>
      </c>
      <c r="L595" s="148"/>
      <c r="M595" s="15">
        <v>44371</v>
      </c>
      <c r="N595" s="98" t="s">
        <v>7880</v>
      </c>
      <c r="O595" s="14" t="s">
        <v>1125</v>
      </c>
      <c r="P595" s="14" t="s">
        <v>4434</v>
      </c>
      <c r="Q595" s="426">
        <v>858000000</v>
      </c>
      <c r="R595" s="426"/>
      <c r="S595" s="426"/>
      <c r="T595" s="14"/>
      <c r="U595" s="162"/>
      <c r="V595" s="14"/>
      <c r="W595" s="35"/>
      <c r="X595" s="35"/>
    </row>
    <row r="596" spans="1:24" ht="25.5" customHeight="1">
      <c r="A596" s="14">
        <v>580</v>
      </c>
      <c r="B596" s="15">
        <v>44355</v>
      </c>
      <c r="C596" s="14"/>
      <c r="D596" s="14" t="s">
        <v>5</v>
      </c>
      <c r="E596" s="189" t="s">
        <v>377</v>
      </c>
      <c r="F596" s="131">
        <f t="shared" si="10"/>
        <v>44369</v>
      </c>
      <c r="G596" s="131"/>
      <c r="H596" s="239" t="s">
        <v>7881</v>
      </c>
      <c r="I596" s="171" t="s">
        <v>6513</v>
      </c>
      <c r="J596" s="171" t="s">
        <v>200</v>
      </c>
      <c r="K596" s="171" t="s">
        <v>1868</v>
      </c>
      <c r="L596" s="98" t="s">
        <v>5115</v>
      </c>
      <c r="M596" s="15">
        <v>44369</v>
      </c>
      <c r="N596" s="148">
        <v>572123</v>
      </c>
      <c r="O596" s="14" t="s">
        <v>5</v>
      </c>
      <c r="P596" s="14" t="s">
        <v>6582</v>
      </c>
      <c r="Q596" s="426">
        <v>250000000</v>
      </c>
      <c r="R596" s="426"/>
      <c r="S596" s="426" t="s">
        <v>19</v>
      </c>
      <c r="T596" s="14"/>
      <c r="U596" s="162"/>
      <c r="V596" s="28"/>
      <c r="W596" s="30"/>
      <c r="X596" s="30"/>
    </row>
    <row r="597" spans="1:24" ht="51" customHeight="1">
      <c r="A597" s="45">
        <v>581</v>
      </c>
      <c r="B597" s="15">
        <v>44355</v>
      </c>
      <c r="C597" s="14"/>
      <c r="D597" s="14" t="s">
        <v>1125</v>
      </c>
      <c r="E597" s="189" t="s">
        <v>2662</v>
      </c>
      <c r="F597" s="131">
        <f t="shared" si="10"/>
        <v>44369</v>
      </c>
      <c r="G597" s="131"/>
      <c r="H597" s="239" t="s">
        <v>7882</v>
      </c>
      <c r="I597" s="171" t="s">
        <v>6516</v>
      </c>
      <c r="J597" s="171" t="s">
        <v>1007</v>
      </c>
      <c r="K597" s="171" t="s">
        <v>6531</v>
      </c>
      <c r="L597" s="178"/>
      <c r="M597" s="15"/>
      <c r="N597" s="98"/>
      <c r="O597" s="14" t="s">
        <v>1125</v>
      </c>
      <c r="P597" s="14"/>
      <c r="Q597" s="426"/>
      <c r="R597" s="426"/>
      <c r="S597" s="426"/>
      <c r="T597" s="14"/>
      <c r="U597" s="162"/>
      <c r="V597" s="14"/>
    </row>
    <row r="598" spans="1:24" ht="38.25" customHeight="1">
      <c r="A598" s="14">
        <v>582</v>
      </c>
      <c r="B598" s="15">
        <v>44357</v>
      </c>
      <c r="C598" s="14"/>
      <c r="D598" s="14" t="s">
        <v>15</v>
      </c>
      <c r="E598" s="189" t="s">
        <v>4101</v>
      </c>
      <c r="F598" s="131">
        <f t="shared" si="10"/>
        <v>44371</v>
      </c>
      <c r="G598" s="131"/>
      <c r="H598" s="275" t="s">
        <v>7883</v>
      </c>
      <c r="I598" s="171" t="s">
        <v>6513</v>
      </c>
      <c r="J598" s="171" t="s">
        <v>4832</v>
      </c>
      <c r="K598" s="171" t="s">
        <v>6531</v>
      </c>
      <c r="L598" s="178" t="s">
        <v>7884</v>
      </c>
      <c r="M598" s="15">
        <v>44370</v>
      </c>
      <c r="N598" s="148">
        <v>586731</v>
      </c>
      <c r="O598" s="113" t="s">
        <v>15</v>
      </c>
      <c r="P598" s="14" t="s">
        <v>4434</v>
      </c>
      <c r="Q598" s="426">
        <v>100000000</v>
      </c>
      <c r="R598" s="426" t="s">
        <v>5739</v>
      </c>
      <c r="S598" s="426"/>
      <c r="T598" s="14"/>
      <c r="U598" s="162"/>
      <c r="V598" s="14"/>
    </row>
    <row r="599" spans="1:24" ht="25.5" customHeight="1">
      <c r="A599" s="45">
        <v>583</v>
      </c>
      <c r="B599" s="15">
        <v>44357</v>
      </c>
      <c r="C599" s="14"/>
      <c r="D599" s="14" t="s">
        <v>10</v>
      </c>
      <c r="E599" s="361" t="s">
        <v>179</v>
      </c>
      <c r="F599" s="131">
        <f t="shared" si="10"/>
        <v>44371</v>
      </c>
      <c r="G599" s="131"/>
      <c r="H599" s="239" t="s">
        <v>158</v>
      </c>
      <c r="I599" s="171" t="s">
        <v>6513</v>
      </c>
      <c r="J599" s="181" t="s">
        <v>1068</v>
      </c>
      <c r="K599" s="171" t="s">
        <v>966</v>
      </c>
      <c r="L599" s="148">
        <v>514780</v>
      </c>
      <c r="M599" s="15">
        <v>44360</v>
      </c>
      <c r="N599" s="148">
        <v>586002</v>
      </c>
      <c r="O599" s="14" t="s">
        <v>10</v>
      </c>
      <c r="P599" s="14" t="s">
        <v>4809</v>
      </c>
      <c r="Q599" s="426">
        <v>1355309200</v>
      </c>
      <c r="R599" s="426"/>
      <c r="S599" s="426"/>
      <c r="T599" s="14"/>
      <c r="U599" s="162"/>
      <c r="V599" s="14"/>
    </row>
    <row r="600" spans="1:24" ht="25.5" customHeight="1">
      <c r="A600" s="14">
        <v>584</v>
      </c>
      <c r="B600" s="15">
        <v>44357</v>
      </c>
      <c r="C600" s="14"/>
      <c r="D600" s="14" t="s">
        <v>15</v>
      </c>
      <c r="E600" s="192" t="s">
        <v>7885</v>
      </c>
      <c r="F600" s="131">
        <f t="shared" si="10"/>
        <v>44371</v>
      </c>
      <c r="G600" s="131"/>
      <c r="H600" s="239" t="s">
        <v>7886</v>
      </c>
      <c r="I600" s="171" t="s">
        <v>6513</v>
      </c>
      <c r="J600" s="171" t="s">
        <v>4599</v>
      </c>
      <c r="K600" s="181" t="s">
        <v>6362</v>
      </c>
      <c r="L600" s="178" t="s">
        <v>7887</v>
      </c>
      <c r="M600" s="15">
        <v>44371</v>
      </c>
      <c r="N600" s="178" t="s">
        <v>7888</v>
      </c>
      <c r="O600" s="113" t="s">
        <v>15</v>
      </c>
      <c r="P600" s="14" t="s">
        <v>6582</v>
      </c>
      <c r="Q600" s="426">
        <v>300000000</v>
      </c>
      <c r="R600" s="426" t="s">
        <v>5739</v>
      </c>
      <c r="S600" s="426"/>
      <c r="T600" s="14"/>
      <c r="U600" s="162"/>
      <c r="V600" s="14"/>
    </row>
    <row r="601" spans="1:24" ht="25.5" customHeight="1">
      <c r="A601" s="45">
        <v>585</v>
      </c>
      <c r="B601" s="15">
        <v>44357</v>
      </c>
      <c r="C601" s="14"/>
      <c r="D601" s="14" t="s">
        <v>27</v>
      </c>
      <c r="E601" s="189" t="s">
        <v>3135</v>
      </c>
      <c r="F601" s="131">
        <f t="shared" si="10"/>
        <v>44371</v>
      </c>
      <c r="G601" s="131"/>
      <c r="H601" s="239" t="s">
        <v>7866</v>
      </c>
      <c r="I601" s="171" t="s">
        <v>6514</v>
      </c>
      <c r="J601" s="171" t="s">
        <v>2068</v>
      </c>
      <c r="K601" s="171" t="s">
        <v>6589</v>
      </c>
      <c r="L601" s="148">
        <v>539252</v>
      </c>
      <c r="M601" s="15">
        <v>44368</v>
      </c>
      <c r="N601" s="98" t="s">
        <v>7863</v>
      </c>
      <c r="O601" s="14" t="s">
        <v>27</v>
      </c>
      <c r="P601" s="14" t="s">
        <v>6582</v>
      </c>
      <c r="Q601" s="426">
        <v>1683200000</v>
      </c>
      <c r="R601" s="211"/>
      <c r="S601" s="426"/>
      <c r="T601" s="14"/>
      <c r="U601" s="162"/>
      <c r="V601" s="14"/>
    </row>
    <row r="602" spans="1:24" ht="38.25" customHeight="1">
      <c r="A602" s="14">
        <v>586</v>
      </c>
      <c r="B602" s="15">
        <v>44357</v>
      </c>
      <c r="C602" s="14"/>
      <c r="D602" s="14" t="s">
        <v>1125</v>
      </c>
      <c r="E602" s="189" t="s">
        <v>257</v>
      </c>
      <c r="F602" s="131">
        <f t="shared" si="10"/>
        <v>44371</v>
      </c>
      <c r="G602" s="131"/>
      <c r="H602" s="239" t="s">
        <v>7889</v>
      </c>
      <c r="I602" s="171" t="s">
        <v>6513</v>
      </c>
      <c r="J602" s="171" t="s">
        <v>1007</v>
      </c>
      <c r="K602" s="171" t="s">
        <v>6531</v>
      </c>
      <c r="L602" s="178"/>
      <c r="M602" s="15">
        <v>44371</v>
      </c>
      <c r="N602" s="98" t="s">
        <v>7890</v>
      </c>
      <c r="O602" s="14" t="s">
        <v>1125</v>
      </c>
      <c r="P602" s="231" t="s">
        <v>6582</v>
      </c>
      <c r="Q602" s="426">
        <v>21393900000</v>
      </c>
      <c r="R602" s="426"/>
      <c r="S602" s="426"/>
      <c r="T602" s="14"/>
      <c r="U602" s="162"/>
      <c r="V602" s="14"/>
    </row>
    <row r="603" spans="1:24" ht="38.25" customHeight="1">
      <c r="A603" s="45">
        <v>587</v>
      </c>
      <c r="B603" s="15">
        <v>44357</v>
      </c>
      <c r="C603" s="14"/>
      <c r="D603" s="14" t="s">
        <v>27</v>
      </c>
      <c r="E603" s="189" t="s">
        <v>7891</v>
      </c>
      <c r="F603" s="131">
        <f t="shared" si="10"/>
        <v>44371</v>
      </c>
      <c r="G603" s="131"/>
      <c r="H603" s="262" t="s">
        <v>7892</v>
      </c>
      <c r="I603" s="171" t="s">
        <v>6516</v>
      </c>
      <c r="J603" s="178" t="s">
        <v>7764</v>
      </c>
      <c r="K603" s="171" t="s">
        <v>966</v>
      </c>
      <c r="L603" s="178"/>
      <c r="M603" s="15">
        <v>44362</v>
      </c>
      <c r="N603" s="148">
        <v>502362</v>
      </c>
      <c r="O603" s="14" t="s">
        <v>27</v>
      </c>
      <c r="P603" s="14" t="s">
        <v>4809</v>
      </c>
      <c r="Q603" s="426">
        <v>1648285880</v>
      </c>
      <c r="R603" s="211"/>
      <c r="S603" s="426"/>
      <c r="T603" s="14"/>
      <c r="U603" s="162"/>
      <c r="V603" s="14"/>
    </row>
    <row r="604" spans="1:24" ht="25.5" customHeight="1">
      <c r="A604" s="14">
        <v>588</v>
      </c>
      <c r="B604" s="15">
        <v>44357</v>
      </c>
      <c r="C604" s="14"/>
      <c r="D604" s="14" t="s">
        <v>23</v>
      </c>
      <c r="E604" s="113" t="s">
        <v>233</v>
      </c>
      <c r="F604" s="131">
        <f t="shared" si="10"/>
        <v>44371</v>
      </c>
      <c r="G604" s="131"/>
      <c r="H604" s="239" t="s">
        <v>7893</v>
      </c>
      <c r="I604" s="171" t="s">
        <v>6513</v>
      </c>
      <c r="J604" s="171" t="s">
        <v>7178</v>
      </c>
      <c r="K604" s="171" t="s">
        <v>5191</v>
      </c>
      <c r="L604" s="178" t="s">
        <v>7894</v>
      </c>
      <c r="M604" s="15" t="s">
        <v>7895</v>
      </c>
      <c r="N604" s="118" t="s">
        <v>7896</v>
      </c>
      <c r="O604" s="192" t="s">
        <v>23</v>
      </c>
      <c r="P604" s="14" t="s">
        <v>6582</v>
      </c>
      <c r="Q604" s="426">
        <v>1000000000</v>
      </c>
      <c r="R604" s="426"/>
      <c r="S604" s="426"/>
      <c r="T604" s="14"/>
      <c r="U604" s="162"/>
      <c r="V604" s="14"/>
    </row>
    <row r="605" spans="1:24" ht="25.5" customHeight="1">
      <c r="A605" s="45">
        <v>589</v>
      </c>
      <c r="B605" s="15">
        <v>44357</v>
      </c>
      <c r="C605" s="14"/>
      <c r="D605" s="14" t="s">
        <v>1125</v>
      </c>
      <c r="E605" s="189" t="s">
        <v>2275</v>
      </c>
      <c r="F605" s="131">
        <f t="shared" si="10"/>
        <v>44371</v>
      </c>
      <c r="G605" s="131"/>
      <c r="H605" s="239" t="s">
        <v>7897</v>
      </c>
      <c r="I605" s="171" t="s">
        <v>6513</v>
      </c>
      <c r="J605" s="181" t="s">
        <v>1068</v>
      </c>
      <c r="K605" s="171" t="s">
        <v>966</v>
      </c>
      <c r="L605" s="148"/>
      <c r="M605" s="15">
        <v>44371</v>
      </c>
      <c r="N605" s="98" t="s">
        <v>7880</v>
      </c>
      <c r="O605" s="14" t="s">
        <v>1125</v>
      </c>
      <c r="P605" s="14" t="s">
        <v>4434</v>
      </c>
      <c r="Q605" s="426">
        <v>858000000</v>
      </c>
      <c r="R605" s="426"/>
      <c r="S605" s="426"/>
      <c r="T605" s="14"/>
      <c r="U605" s="162"/>
      <c r="V605" s="14"/>
    </row>
    <row r="606" spans="1:24" ht="25.5" customHeight="1">
      <c r="A606" s="14">
        <v>590</v>
      </c>
      <c r="B606" s="15">
        <v>44357</v>
      </c>
      <c r="C606" s="14"/>
      <c r="D606" s="14" t="s">
        <v>23</v>
      </c>
      <c r="E606" s="113" t="s">
        <v>233</v>
      </c>
      <c r="F606" s="131">
        <f t="shared" si="10"/>
        <v>44371</v>
      </c>
      <c r="G606" s="131"/>
      <c r="H606" s="239" t="s">
        <v>7898</v>
      </c>
      <c r="I606" s="171" t="s">
        <v>6513</v>
      </c>
      <c r="J606" s="171" t="s">
        <v>7178</v>
      </c>
      <c r="K606" s="171" t="s">
        <v>5191</v>
      </c>
      <c r="L606" s="178" t="s">
        <v>7894</v>
      </c>
      <c r="M606" s="15" t="s">
        <v>7895</v>
      </c>
      <c r="N606" s="118" t="s">
        <v>7896</v>
      </c>
      <c r="O606" s="192" t="s">
        <v>23</v>
      </c>
      <c r="P606" s="14" t="s">
        <v>6582</v>
      </c>
      <c r="Q606" s="426">
        <v>1085648000</v>
      </c>
      <c r="R606" s="426"/>
      <c r="S606" s="426"/>
      <c r="T606" s="25"/>
      <c r="U606" s="219"/>
      <c r="V606" s="25"/>
    </row>
    <row r="607" spans="1:24" ht="63.75" customHeight="1">
      <c r="A607" s="45">
        <v>591</v>
      </c>
      <c r="B607" s="15">
        <v>44358</v>
      </c>
      <c r="C607" s="14"/>
      <c r="D607" s="14" t="s">
        <v>10</v>
      </c>
      <c r="E607" s="189" t="s">
        <v>7899</v>
      </c>
      <c r="F607" s="131">
        <f t="shared" si="10"/>
        <v>44372</v>
      </c>
      <c r="G607" s="131"/>
      <c r="H607" s="239" t="s">
        <v>7900</v>
      </c>
      <c r="I607" s="171" t="s">
        <v>6516</v>
      </c>
      <c r="J607" s="171" t="s">
        <v>7747</v>
      </c>
      <c r="K607" s="171" t="s">
        <v>6017</v>
      </c>
      <c r="L607" s="98"/>
      <c r="M607" s="15">
        <v>44363</v>
      </c>
      <c r="N607" s="98" t="s">
        <v>7901</v>
      </c>
      <c r="O607" s="113" t="s">
        <v>10</v>
      </c>
      <c r="P607" s="14"/>
      <c r="Q607" s="426"/>
      <c r="R607" s="426"/>
      <c r="S607" s="426"/>
      <c r="T607" s="14"/>
      <c r="U607" s="162"/>
      <c r="V607" s="14"/>
      <c r="W607" s="14"/>
      <c r="X607" s="14"/>
    </row>
    <row r="608" spans="1:24" ht="63.75" customHeight="1">
      <c r="A608" s="14">
        <v>592</v>
      </c>
      <c r="B608" s="15">
        <v>44358</v>
      </c>
      <c r="C608" s="14"/>
      <c r="D608" s="14" t="s">
        <v>10</v>
      </c>
      <c r="E608" s="189" t="s">
        <v>2152</v>
      </c>
      <c r="F608" s="131">
        <f t="shared" si="10"/>
        <v>44372</v>
      </c>
      <c r="G608" s="131"/>
      <c r="H608" s="239" t="s">
        <v>7902</v>
      </c>
      <c r="I608" s="171" t="s">
        <v>6513</v>
      </c>
      <c r="J608" s="171" t="s">
        <v>1007</v>
      </c>
      <c r="K608" s="171" t="s">
        <v>6531</v>
      </c>
      <c r="L608" s="148">
        <v>514415</v>
      </c>
      <c r="M608" s="15">
        <v>44372</v>
      </c>
      <c r="N608" s="148">
        <v>610839</v>
      </c>
      <c r="O608" s="14" t="s">
        <v>10</v>
      </c>
      <c r="P608" s="14" t="s">
        <v>6582</v>
      </c>
      <c r="Q608" s="426">
        <v>1100000000</v>
      </c>
      <c r="R608" s="426"/>
      <c r="S608" s="426"/>
      <c r="T608" s="45"/>
      <c r="U608" s="167"/>
      <c r="V608" s="45"/>
    </row>
    <row r="609" spans="1:24" ht="25.5" customHeight="1">
      <c r="A609" s="45">
        <v>593</v>
      </c>
      <c r="B609" s="15">
        <v>44358</v>
      </c>
      <c r="C609" s="14"/>
      <c r="D609" s="14" t="s">
        <v>1125</v>
      </c>
      <c r="E609" s="189" t="s">
        <v>2662</v>
      </c>
      <c r="F609" s="131">
        <f t="shared" si="10"/>
        <v>44372</v>
      </c>
      <c r="G609" s="131"/>
      <c r="H609" s="239" t="s">
        <v>7889</v>
      </c>
      <c r="I609" s="171" t="s">
        <v>6513</v>
      </c>
      <c r="J609" s="171" t="s">
        <v>1007</v>
      </c>
      <c r="K609" s="171" t="s">
        <v>6531</v>
      </c>
      <c r="L609" s="148"/>
      <c r="M609" s="15">
        <v>44371</v>
      </c>
      <c r="N609" s="98" t="s">
        <v>7890</v>
      </c>
      <c r="O609" s="14" t="s">
        <v>1125</v>
      </c>
      <c r="P609" s="231" t="s">
        <v>6582</v>
      </c>
      <c r="Q609" s="426">
        <v>21393900000</v>
      </c>
      <c r="R609" s="426"/>
      <c r="S609" s="426"/>
      <c r="T609" s="14"/>
      <c r="U609" s="162"/>
      <c r="V609" s="14"/>
    </row>
    <row r="610" spans="1:24" ht="63.75" customHeight="1">
      <c r="A610" s="14">
        <v>594</v>
      </c>
      <c r="B610" s="15">
        <v>44358</v>
      </c>
      <c r="C610" s="14"/>
      <c r="D610" s="14" t="s">
        <v>34</v>
      </c>
      <c r="E610" s="189" t="s">
        <v>7903</v>
      </c>
      <c r="F610" s="131">
        <f t="shared" si="10"/>
        <v>44372</v>
      </c>
      <c r="G610" s="131"/>
      <c r="H610" s="239" t="s">
        <v>7904</v>
      </c>
      <c r="I610" s="171" t="s">
        <v>6515</v>
      </c>
      <c r="J610" s="171" t="s">
        <v>4599</v>
      </c>
      <c r="K610" s="181" t="s">
        <v>6362</v>
      </c>
      <c r="L610" s="418">
        <v>3341</v>
      </c>
      <c r="M610" s="15">
        <v>44371</v>
      </c>
      <c r="N610" s="98" t="s">
        <v>7905</v>
      </c>
      <c r="O610" s="14" t="s">
        <v>34</v>
      </c>
      <c r="P610" s="14"/>
      <c r="Q610" s="426"/>
      <c r="R610" s="426"/>
      <c r="S610" s="426"/>
      <c r="T610" s="14"/>
      <c r="U610" s="162"/>
      <c r="V610" s="14"/>
    </row>
    <row r="611" spans="1:24" ht="25.5" customHeight="1">
      <c r="A611" s="45">
        <v>595</v>
      </c>
      <c r="B611" s="15">
        <v>44358</v>
      </c>
      <c r="C611" s="14"/>
      <c r="D611" s="14" t="s">
        <v>15</v>
      </c>
      <c r="E611" s="189" t="s">
        <v>7906</v>
      </c>
      <c r="F611" s="131">
        <f t="shared" si="10"/>
        <v>44372</v>
      </c>
      <c r="H611" s="412" t="s">
        <v>7907</v>
      </c>
      <c r="I611" s="171" t="s">
        <v>6512</v>
      </c>
      <c r="J611" s="192" t="s">
        <v>4982</v>
      </c>
      <c r="K611" s="171" t="s">
        <v>6531</v>
      </c>
      <c r="L611" s="178" t="s">
        <v>7908</v>
      </c>
      <c r="M611" s="15">
        <v>44372</v>
      </c>
      <c r="N611" s="178" t="s">
        <v>7909</v>
      </c>
      <c r="O611" s="14" t="s">
        <v>15</v>
      </c>
      <c r="P611" s="14" t="s">
        <v>4477</v>
      </c>
      <c r="Q611" s="426">
        <v>67254700</v>
      </c>
      <c r="R611" s="426" t="s">
        <v>6564</v>
      </c>
      <c r="S611" s="426"/>
      <c r="T611" s="14"/>
      <c r="U611" s="162"/>
      <c r="V611" s="28"/>
      <c r="W611" s="30"/>
      <c r="X611" s="30"/>
    </row>
    <row r="612" spans="1:24" ht="25.5" customHeight="1">
      <c r="A612" s="14">
        <v>596</v>
      </c>
      <c r="B612" s="15">
        <v>44358</v>
      </c>
      <c r="C612" s="14"/>
      <c r="D612" s="14" t="s">
        <v>1125</v>
      </c>
      <c r="E612" s="189" t="s">
        <v>4187</v>
      </c>
      <c r="F612" s="131">
        <f t="shared" si="10"/>
        <v>44372</v>
      </c>
      <c r="G612" s="131"/>
      <c r="H612" s="239" t="s">
        <v>7889</v>
      </c>
      <c r="I612" s="171" t="s">
        <v>6513</v>
      </c>
      <c r="J612" s="171" t="s">
        <v>1007</v>
      </c>
      <c r="K612" s="171" t="s">
        <v>6531</v>
      </c>
      <c r="L612" s="178"/>
      <c r="M612" s="15">
        <v>44371</v>
      </c>
      <c r="N612" s="98" t="s">
        <v>7890</v>
      </c>
      <c r="O612" s="14" t="s">
        <v>1125</v>
      </c>
      <c r="P612" s="231" t="s">
        <v>6582</v>
      </c>
      <c r="Q612" s="426">
        <v>21393900000</v>
      </c>
      <c r="R612" s="426"/>
      <c r="S612" s="426"/>
      <c r="T612" s="14"/>
      <c r="U612" s="162"/>
      <c r="V612" s="14"/>
      <c r="W612" s="22"/>
      <c r="X612" s="22"/>
    </row>
    <row r="613" spans="1:24" ht="25.5" customHeight="1">
      <c r="A613" s="45">
        <v>597</v>
      </c>
      <c r="B613" s="15">
        <v>44358</v>
      </c>
      <c r="C613" s="14"/>
      <c r="D613" s="14" t="s">
        <v>34</v>
      </c>
      <c r="E613" s="189" t="s">
        <v>7910</v>
      </c>
      <c r="F613" s="131">
        <f t="shared" si="10"/>
        <v>44372</v>
      </c>
      <c r="G613" s="131"/>
      <c r="H613" s="239" t="s">
        <v>7911</v>
      </c>
      <c r="I613" s="171" t="s">
        <v>6513</v>
      </c>
      <c r="J613" s="171" t="s">
        <v>1837</v>
      </c>
      <c r="K613" s="171" t="s">
        <v>6599</v>
      </c>
      <c r="L613" s="415">
        <v>3340</v>
      </c>
      <c r="M613" s="15">
        <v>44372</v>
      </c>
      <c r="N613" s="148">
        <v>612300</v>
      </c>
      <c r="O613" s="14" t="s">
        <v>34</v>
      </c>
      <c r="P613" s="14" t="s">
        <v>5212</v>
      </c>
      <c r="Q613" s="426">
        <v>94000000</v>
      </c>
      <c r="R613" s="426"/>
      <c r="S613" s="426"/>
      <c r="T613" s="14"/>
      <c r="U613" s="162"/>
      <c r="V613" s="14"/>
      <c r="W613" s="30"/>
      <c r="X613" s="30"/>
    </row>
    <row r="614" spans="1:24" ht="51" customHeight="1">
      <c r="A614" s="14">
        <v>598</v>
      </c>
      <c r="B614" s="15">
        <v>44361</v>
      </c>
      <c r="C614" s="14"/>
      <c r="D614" s="14" t="s">
        <v>23</v>
      </c>
      <c r="E614" s="14" t="s">
        <v>4225</v>
      </c>
      <c r="F614" s="131">
        <f t="shared" si="10"/>
        <v>44375</v>
      </c>
      <c r="G614" s="131"/>
      <c r="H614" s="239" t="s">
        <v>7912</v>
      </c>
      <c r="I614" s="361" t="s">
        <v>6520</v>
      </c>
      <c r="J614" s="389" t="s">
        <v>126</v>
      </c>
      <c r="K614" s="171" t="s">
        <v>122</v>
      </c>
      <c r="L614" s="148" t="s">
        <v>354</v>
      </c>
      <c r="M614" s="118" t="s">
        <v>7913</v>
      </c>
      <c r="N614" s="118" t="s">
        <v>7914</v>
      </c>
      <c r="O614" s="192" t="s">
        <v>23</v>
      </c>
      <c r="P614" s="71" t="s">
        <v>4434</v>
      </c>
      <c r="Q614" s="426">
        <v>294658650</v>
      </c>
      <c r="R614" s="426"/>
      <c r="S614" s="426"/>
      <c r="T614" s="14"/>
      <c r="U614" s="162"/>
      <c r="V614" s="14"/>
      <c r="W614" s="30"/>
      <c r="X614" s="30"/>
    </row>
    <row r="615" spans="1:24" ht="25.5" customHeight="1">
      <c r="A615" s="45">
        <v>599</v>
      </c>
      <c r="B615" s="15">
        <v>44361</v>
      </c>
      <c r="C615" s="14"/>
      <c r="D615" s="14" t="s">
        <v>27</v>
      </c>
      <c r="E615" s="14" t="s">
        <v>143</v>
      </c>
      <c r="F615" s="131">
        <f t="shared" si="10"/>
        <v>44375</v>
      </c>
      <c r="G615" s="131"/>
      <c r="H615" s="239" t="s">
        <v>7915</v>
      </c>
      <c r="I615" s="171" t="s">
        <v>6513</v>
      </c>
      <c r="J615" s="389" t="s">
        <v>126</v>
      </c>
      <c r="K615" s="171" t="s">
        <v>122</v>
      </c>
      <c r="L615" s="148">
        <v>513684</v>
      </c>
      <c r="M615" s="15">
        <v>44371</v>
      </c>
      <c r="N615" s="148">
        <v>604264</v>
      </c>
      <c r="O615" s="113" t="s">
        <v>27</v>
      </c>
      <c r="P615" s="14" t="s">
        <v>4434</v>
      </c>
      <c r="Q615" s="426">
        <v>561247935</v>
      </c>
      <c r="R615" s="211"/>
      <c r="S615" s="426" t="s">
        <v>6737</v>
      </c>
      <c r="T615" s="14"/>
      <c r="U615" s="162"/>
      <c r="V615" s="14"/>
    </row>
    <row r="616" spans="1:24" ht="38.25" customHeight="1">
      <c r="A616" s="14">
        <v>600</v>
      </c>
      <c r="B616" s="118">
        <v>44358</v>
      </c>
      <c r="C616" s="14"/>
      <c r="D616" s="113" t="s">
        <v>10</v>
      </c>
      <c r="E616" s="192" t="s">
        <v>4172</v>
      </c>
      <c r="F616" s="131">
        <f t="shared" si="10"/>
        <v>44372</v>
      </c>
      <c r="G616" s="131"/>
      <c r="H616" s="275" t="s">
        <v>7824</v>
      </c>
      <c r="I616" s="178" t="s">
        <v>6518</v>
      </c>
      <c r="J616" s="178" t="s">
        <v>7764</v>
      </c>
      <c r="K616" s="178" t="s">
        <v>122</v>
      </c>
      <c r="L616" s="178"/>
      <c r="M616" s="399">
        <v>44363</v>
      </c>
      <c r="N616" s="351" t="s">
        <v>7916</v>
      </c>
      <c r="O616" s="113" t="s">
        <v>10</v>
      </c>
      <c r="P616" s="14"/>
      <c r="Q616" s="426"/>
      <c r="R616" s="426"/>
      <c r="S616" s="426"/>
      <c r="T616" s="14"/>
      <c r="U616" s="162"/>
      <c r="V616" s="14"/>
      <c r="W616" s="30"/>
      <c r="X616" s="30"/>
    </row>
    <row r="617" spans="1:24" ht="25.5" customHeight="1">
      <c r="A617" s="45">
        <v>601</v>
      </c>
      <c r="B617" s="118">
        <v>44361</v>
      </c>
      <c r="C617" s="14"/>
      <c r="D617" s="113" t="s">
        <v>34</v>
      </c>
      <c r="E617" s="192" t="s">
        <v>7917</v>
      </c>
      <c r="F617" s="131">
        <f t="shared" si="10"/>
        <v>44375</v>
      </c>
      <c r="G617" s="131"/>
      <c r="H617" s="275" t="s">
        <v>7918</v>
      </c>
      <c r="I617" s="178" t="s">
        <v>6516</v>
      </c>
      <c r="J617" s="178" t="s">
        <v>126</v>
      </c>
      <c r="K617" s="178" t="s">
        <v>122</v>
      </c>
      <c r="L617" s="415"/>
      <c r="M617" s="118">
        <v>44365</v>
      </c>
      <c r="N617" s="148">
        <v>549843</v>
      </c>
      <c r="O617" s="113" t="s">
        <v>34</v>
      </c>
      <c r="P617" s="14"/>
      <c r="Q617" s="426"/>
      <c r="R617" s="426"/>
      <c r="S617" s="426"/>
      <c r="T617" s="14"/>
      <c r="U617" s="162"/>
      <c r="V617" s="14"/>
    </row>
    <row r="618" spans="1:24" ht="25.5" customHeight="1">
      <c r="A618" s="14">
        <v>602</v>
      </c>
      <c r="B618" s="118">
        <v>44361</v>
      </c>
      <c r="C618" s="14"/>
      <c r="D618" s="113" t="s">
        <v>10</v>
      </c>
      <c r="E618" s="113" t="s">
        <v>7919</v>
      </c>
      <c r="F618" s="131">
        <f t="shared" si="10"/>
        <v>44375</v>
      </c>
      <c r="G618" s="131"/>
      <c r="H618" s="275" t="s">
        <v>7920</v>
      </c>
      <c r="I618" s="178" t="s">
        <v>6513</v>
      </c>
      <c r="J618" s="171" t="s">
        <v>6894</v>
      </c>
      <c r="K618" s="424" t="s">
        <v>6895</v>
      </c>
      <c r="L618" s="148">
        <v>515510</v>
      </c>
      <c r="M618" s="399">
        <v>44370</v>
      </c>
      <c r="N618" s="351" t="s">
        <v>2283</v>
      </c>
      <c r="O618" s="113" t="s">
        <v>10</v>
      </c>
      <c r="P618" s="14" t="s">
        <v>4477</v>
      </c>
      <c r="Q618" s="426">
        <v>75000000</v>
      </c>
      <c r="R618" s="426"/>
      <c r="S618" s="426"/>
      <c r="T618" s="14"/>
      <c r="U618" s="162"/>
      <c r="V618" s="14"/>
    </row>
    <row r="619" spans="1:24" ht="51" customHeight="1">
      <c r="A619" s="45">
        <v>603</v>
      </c>
      <c r="B619" s="118">
        <v>44361</v>
      </c>
      <c r="C619" s="14"/>
      <c r="D619" s="113" t="s">
        <v>10</v>
      </c>
      <c r="E619" s="14" t="s">
        <v>6797</v>
      </c>
      <c r="F619" s="131">
        <f t="shared" si="10"/>
        <v>44375</v>
      </c>
      <c r="G619" s="131"/>
      <c r="H619" s="275" t="s">
        <v>7921</v>
      </c>
      <c r="I619" s="178" t="s">
        <v>6513</v>
      </c>
      <c r="J619" s="178" t="s">
        <v>2254</v>
      </c>
      <c r="K619" s="171" t="s">
        <v>6579</v>
      </c>
      <c r="L619" s="148">
        <v>515145</v>
      </c>
      <c r="M619" s="15">
        <v>44375</v>
      </c>
      <c r="N619" s="148">
        <v>621431</v>
      </c>
      <c r="O619" s="113" t="s">
        <v>10</v>
      </c>
      <c r="P619" s="14" t="s">
        <v>6800</v>
      </c>
      <c r="Q619" s="426">
        <v>50000000</v>
      </c>
      <c r="R619" s="426"/>
      <c r="S619" s="426"/>
      <c r="T619" s="14"/>
      <c r="U619" s="162"/>
      <c r="V619" s="14"/>
    </row>
    <row r="620" spans="1:24" ht="51" customHeight="1">
      <c r="A620" s="14">
        <v>604</v>
      </c>
      <c r="B620" s="118">
        <v>44361</v>
      </c>
      <c r="C620" s="14"/>
      <c r="D620" s="113" t="s">
        <v>15</v>
      </c>
      <c r="E620" s="192" t="s">
        <v>2371</v>
      </c>
      <c r="F620" s="131">
        <f t="shared" si="10"/>
        <v>44375</v>
      </c>
      <c r="G620" s="131"/>
      <c r="H620" s="275" t="s">
        <v>7922</v>
      </c>
      <c r="I620" s="178" t="s">
        <v>6516</v>
      </c>
      <c r="J620" s="424" t="s">
        <v>1730</v>
      </c>
      <c r="K620" s="178" t="s">
        <v>7599</v>
      </c>
      <c r="L620" s="98">
        <v>0</v>
      </c>
      <c r="M620" s="15">
        <v>44363</v>
      </c>
      <c r="N620" s="178" t="s">
        <v>7923</v>
      </c>
      <c r="O620" s="113" t="s">
        <v>15</v>
      </c>
      <c r="P620" s="98">
        <v>0</v>
      </c>
      <c r="Q620" s="426"/>
      <c r="R620" s="426"/>
      <c r="S620" s="426"/>
      <c r="T620" s="14"/>
      <c r="U620" s="162"/>
      <c r="V620" s="14"/>
      <c r="W620" s="30"/>
      <c r="X620" s="30"/>
    </row>
    <row r="621" spans="1:24" ht="38.25" customHeight="1">
      <c r="A621" s="45">
        <v>605</v>
      </c>
      <c r="B621" s="118">
        <v>44361</v>
      </c>
      <c r="C621" s="14"/>
      <c r="D621" s="14" t="s">
        <v>1125</v>
      </c>
      <c r="E621" s="189" t="s">
        <v>4272</v>
      </c>
      <c r="F621" s="131">
        <f t="shared" si="10"/>
        <v>44375</v>
      </c>
      <c r="G621" s="131"/>
      <c r="H621" s="239" t="s">
        <v>7924</v>
      </c>
      <c r="I621" s="171" t="s">
        <v>6517</v>
      </c>
      <c r="J621" s="171" t="s">
        <v>7726</v>
      </c>
      <c r="K621" s="171" t="s">
        <v>122</v>
      </c>
      <c r="L621" s="148"/>
      <c r="M621" s="15">
        <v>44365</v>
      </c>
      <c r="N621" s="98" t="s">
        <v>7925</v>
      </c>
      <c r="O621" s="14" t="s">
        <v>1125</v>
      </c>
      <c r="P621" s="14"/>
      <c r="Q621" s="426"/>
      <c r="R621" s="426"/>
      <c r="S621" s="426"/>
      <c r="T621" s="14"/>
      <c r="U621" s="162"/>
      <c r="V621" s="14"/>
      <c r="W621" s="30"/>
      <c r="X621" s="30"/>
    </row>
    <row r="622" spans="1:24" ht="25.5" customHeight="1">
      <c r="A622" s="14">
        <v>606</v>
      </c>
      <c r="B622" s="118">
        <v>44361</v>
      </c>
      <c r="C622" s="14"/>
      <c r="D622" s="14" t="s">
        <v>23</v>
      </c>
      <c r="E622" s="189" t="s">
        <v>4394</v>
      </c>
      <c r="F622" s="131">
        <f t="shared" si="10"/>
        <v>44375</v>
      </c>
      <c r="G622" s="131"/>
      <c r="H622" s="239" t="s">
        <v>7926</v>
      </c>
      <c r="I622" s="171" t="s">
        <v>6513</v>
      </c>
      <c r="J622" s="171" t="s">
        <v>2081</v>
      </c>
      <c r="K622" s="171" t="s">
        <v>122</v>
      </c>
      <c r="L622" s="178" t="s">
        <v>7927</v>
      </c>
      <c r="M622" s="15" t="s">
        <v>7928</v>
      </c>
      <c r="N622" s="118" t="s">
        <v>7929</v>
      </c>
      <c r="O622" s="192" t="s">
        <v>23</v>
      </c>
      <c r="P622" s="71" t="s">
        <v>4434</v>
      </c>
      <c r="Q622" s="426">
        <v>17612388000</v>
      </c>
      <c r="R622" s="426"/>
      <c r="S622" s="426"/>
      <c r="T622" s="14"/>
      <c r="U622" s="162"/>
      <c r="V622" s="14"/>
      <c r="W622" s="30"/>
      <c r="X622" s="30"/>
    </row>
    <row r="623" spans="1:24" ht="25.5" customHeight="1">
      <c r="A623" s="45">
        <v>607</v>
      </c>
      <c r="B623" s="118">
        <v>44361</v>
      </c>
      <c r="C623" s="14"/>
      <c r="D623" s="14" t="s">
        <v>27</v>
      </c>
      <c r="E623" s="189" t="s">
        <v>2275</v>
      </c>
      <c r="F623" s="131">
        <f t="shared" si="10"/>
        <v>44375</v>
      </c>
      <c r="G623" s="131"/>
      <c r="H623" s="239" t="s">
        <v>7930</v>
      </c>
      <c r="I623" s="171" t="s">
        <v>6513</v>
      </c>
      <c r="J623" s="171" t="s">
        <v>5380</v>
      </c>
      <c r="K623" s="171" t="s">
        <v>6531</v>
      </c>
      <c r="L623" s="98" t="s">
        <v>5123</v>
      </c>
      <c r="M623" s="15">
        <v>44371</v>
      </c>
      <c r="N623" s="148">
        <v>603899</v>
      </c>
      <c r="O623" s="113" t="s">
        <v>27</v>
      </c>
      <c r="P623" s="14" t="s">
        <v>4809</v>
      </c>
      <c r="Q623" s="426">
        <v>115500000</v>
      </c>
      <c r="R623" s="211"/>
      <c r="S623" s="426"/>
      <c r="T623" s="14"/>
      <c r="U623" s="162"/>
      <c r="V623" s="14"/>
    </row>
    <row r="624" spans="1:24" ht="25.5" customHeight="1">
      <c r="A624" s="14">
        <v>608</v>
      </c>
      <c r="B624" s="118">
        <v>44362</v>
      </c>
      <c r="C624" s="14"/>
      <c r="D624" s="14" t="s">
        <v>15</v>
      </c>
      <c r="E624" s="189" t="s">
        <v>7931</v>
      </c>
      <c r="F624" s="131">
        <f t="shared" si="10"/>
        <v>44376</v>
      </c>
      <c r="G624" s="131"/>
      <c r="H624" s="239" t="s">
        <v>7932</v>
      </c>
      <c r="I624" s="171" t="s">
        <v>6515</v>
      </c>
      <c r="J624" s="177" t="s">
        <v>336</v>
      </c>
      <c r="K624" s="171" t="s">
        <v>7089</v>
      </c>
      <c r="L624" s="98" t="s">
        <v>7933</v>
      </c>
      <c r="M624" s="118">
        <v>44375</v>
      </c>
      <c r="N624" s="98" t="s">
        <v>7934</v>
      </c>
      <c r="O624" s="14" t="s">
        <v>15</v>
      </c>
      <c r="P624" s="98">
        <v>0</v>
      </c>
      <c r="Q624" s="426"/>
      <c r="R624" s="426"/>
      <c r="S624" s="426"/>
      <c r="T624" s="14"/>
      <c r="U624" s="162"/>
      <c r="V624" s="14"/>
    </row>
    <row r="625" spans="1:24" ht="25.5" customHeight="1">
      <c r="A625" s="45">
        <v>609</v>
      </c>
      <c r="B625" s="118">
        <v>44362</v>
      </c>
      <c r="C625" s="14"/>
      <c r="D625" s="14" t="s">
        <v>10</v>
      </c>
      <c r="E625" s="361" t="s">
        <v>539</v>
      </c>
      <c r="F625" s="131">
        <f t="shared" si="10"/>
        <v>44376</v>
      </c>
      <c r="G625" s="131"/>
      <c r="H625" s="239" t="s">
        <v>7935</v>
      </c>
      <c r="I625" s="171" t="s">
        <v>6513</v>
      </c>
      <c r="J625" s="171" t="s">
        <v>126</v>
      </c>
      <c r="K625" s="171" t="s">
        <v>122</v>
      </c>
      <c r="L625" s="148">
        <v>516606</v>
      </c>
      <c r="M625" s="15">
        <v>44376</v>
      </c>
      <c r="N625" s="148">
        <v>633119</v>
      </c>
      <c r="O625" s="14" t="s">
        <v>10</v>
      </c>
      <c r="P625" s="14" t="s">
        <v>4434</v>
      </c>
      <c r="Q625" s="426">
        <v>38235321</v>
      </c>
      <c r="R625" s="426"/>
      <c r="S625" s="426"/>
      <c r="T625" s="14"/>
      <c r="U625" s="162"/>
      <c r="V625" s="14"/>
      <c r="W625" s="35"/>
      <c r="X625" s="35"/>
    </row>
    <row r="626" spans="1:24" ht="25.5" customHeight="1">
      <c r="A626" s="14">
        <v>610</v>
      </c>
      <c r="B626" s="118">
        <v>44362</v>
      </c>
      <c r="C626" s="14"/>
      <c r="D626" s="189" t="s">
        <v>10</v>
      </c>
      <c r="E626" s="189" t="s">
        <v>7936</v>
      </c>
      <c r="F626" s="131">
        <f t="shared" si="10"/>
        <v>44376</v>
      </c>
      <c r="G626" s="131"/>
      <c r="H626" s="239" t="s">
        <v>7937</v>
      </c>
      <c r="I626" s="171" t="s">
        <v>6512</v>
      </c>
      <c r="J626" s="171" t="s">
        <v>126</v>
      </c>
      <c r="K626" s="171" t="s">
        <v>122</v>
      </c>
      <c r="L626" s="148">
        <v>515876</v>
      </c>
      <c r="M626" s="15">
        <v>44376</v>
      </c>
      <c r="N626" s="148">
        <v>633484</v>
      </c>
      <c r="O626" s="189" t="s">
        <v>10</v>
      </c>
      <c r="P626" s="14" t="s">
        <v>4434</v>
      </c>
      <c r="Q626" s="426">
        <v>66935525</v>
      </c>
      <c r="R626" s="426"/>
      <c r="S626" s="426"/>
      <c r="T626" s="14"/>
      <c r="U626" s="162"/>
      <c r="V626" s="28"/>
      <c r="W626" s="30"/>
      <c r="X626" s="30" t="s">
        <v>7005</v>
      </c>
    </row>
    <row r="627" spans="1:24" ht="25.5" customHeight="1">
      <c r="A627" s="45">
        <v>611</v>
      </c>
      <c r="B627" s="118">
        <v>44362</v>
      </c>
      <c r="C627" s="14"/>
      <c r="D627" s="189" t="s">
        <v>10</v>
      </c>
      <c r="E627" s="189" t="s">
        <v>7936</v>
      </c>
      <c r="F627" s="131">
        <f t="shared" si="10"/>
        <v>44376</v>
      </c>
      <c r="G627" s="131"/>
      <c r="H627" s="239" t="s">
        <v>7938</v>
      </c>
      <c r="I627" s="171" t="s">
        <v>6514</v>
      </c>
      <c r="J627" s="171" t="s">
        <v>126</v>
      </c>
      <c r="K627" s="171" t="s">
        <v>122</v>
      </c>
      <c r="L627" s="148">
        <v>516241</v>
      </c>
      <c r="M627" s="15">
        <v>44376</v>
      </c>
      <c r="N627" s="148">
        <v>633849</v>
      </c>
      <c r="O627" s="189" t="s">
        <v>10</v>
      </c>
      <c r="P627" s="14" t="s">
        <v>4434</v>
      </c>
      <c r="Q627" s="426">
        <v>1980595587</v>
      </c>
      <c r="R627" s="438"/>
      <c r="S627" s="426"/>
      <c r="T627" s="14"/>
      <c r="U627" s="162"/>
      <c r="V627" s="14"/>
    </row>
    <row r="628" spans="1:24" ht="51" customHeight="1">
      <c r="A628" s="14">
        <v>612</v>
      </c>
      <c r="B628" s="118">
        <v>44362</v>
      </c>
      <c r="C628" s="14"/>
      <c r="D628" s="189" t="s">
        <v>1125</v>
      </c>
      <c r="E628" s="189" t="s">
        <v>2275</v>
      </c>
      <c r="F628" s="131">
        <f t="shared" si="10"/>
        <v>44376</v>
      </c>
      <c r="G628" s="131"/>
      <c r="H628" s="239" t="s">
        <v>7939</v>
      </c>
      <c r="I628" s="171" t="s">
        <v>6516</v>
      </c>
      <c r="J628" s="171" t="s">
        <v>2998</v>
      </c>
      <c r="K628" s="171" t="s">
        <v>6531</v>
      </c>
      <c r="L628" s="178"/>
      <c r="M628" s="15">
        <v>44365</v>
      </c>
      <c r="N628" s="98" t="s">
        <v>7940</v>
      </c>
      <c r="O628" s="189" t="s">
        <v>1125</v>
      </c>
      <c r="P628" s="14"/>
      <c r="Q628" s="426"/>
      <c r="R628" s="426"/>
      <c r="S628" s="426"/>
      <c r="T628" s="14"/>
      <c r="U628" s="162"/>
      <c r="V628" s="14"/>
    </row>
    <row r="629" spans="1:24" ht="25.5" customHeight="1">
      <c r="A629" s="45">
        <v>613</v>
      </c>
      <c r="B629" s="118">
        <v>44362</v>
      </c>
      <c r="C629" s="14"/>
      <c r="D629" s="189" t="s">
        <v>1125</v>
      </c>
      <c r="E629" s="189" t="s">
        <v>7740</v>
      </c>
      <c r="F629" s="131">
        <f t="shared" si="10"/>
        <v>44376</v>
      </c>
      <c r="G629" s="131"/>
      <c r="H629" s="239" t="s">
        <v>7941</v>
      </c>
      <c r="I629" s="171" t="s">
        <v>6513</v>
      </c>
      <c r="J629" s="171" t="s">
        <v>4599</v>
      </c>
      <c r="K629" s="181" t="s">
        <v>6362</v>
      </c>
      <c r="L629" s="351" t="s">
        <v>7942</v>
      </c>
      <c r="M629" s="15">
        <v>44376</v>
      </c>
      <c r="N629" s="98" t="s">
        <v>7943</v>
      </c>
      <c r="O629" s="189" t="s">
        <v>1125</v>
      </c>
      <c r="P629" s="14" t="s">
        <v>6582</v>
      </c>
      <c r="Q629" s="426">
        <v>3315000000</v>
      </c>
      <c r="R629" s="426"/>
      <c r="S629" s="426"/>
      <c r="T629" s="14"/>
      <c r="U629" s="162"/>
      <c r="V629" s="14"/>
    </row>
    <row r="630" spans="1:24" ht="51" customHeight="1">
      <c r="A630" s="14">
        <v>614</v>
      </c>
      <c r="B630" s="15">
        <v>44363</v>
      </c>
      <c r="C630" s="14"/>
      <c r="D630" s="14" t="s">
        <v>23</v>
      </c>
      <c r="E630" s="14" t="s">
        <v>582</v>
      </c>
      <c r="F630" s="131">
        <f t="shared" si="10"/>
        <v>44377</v>
      </c>
      <c r="G630" s="131"/>
      <c r="H630" s="239" t="s">
        <v>7944</v>
      </c>
      <c r="I630" s="171" t="s">
        <v>6513</v>
      </c>
      <c r="J630" s="171" t="s">
        <v>1843</v>
      </c>
      <c r="K630" s="171" t="s">
        <v>1028</v>
      </c>
      <c r="L630" s="178" t="s">
        <v>7945</v>
      </c>
      <c r="M630" s="15" t="s">
        <v>7946</v>
      </c>
      <c r="N630" s="118" t="s">
        <v>7947</v>
      </c>
      <c r="O630" s="192" t="s">
        <v>23</v>
      </c>
      <c r="P630" s="14" t="s">
        <v>6582</v>
      </c>
      <c r="Q630" s="426">
        <v>310000000</v>
      </c>
      <c r="R630" s="426"/>
      <c r="S630" s="426"/>
      <c r="T630" s="14"/>
      <c r="U630" s="162"/>
      <c r="V630" s="14"/>
    </row>
    <row r="631" spans="1:24" ht="38.25" customHeight="1">
      <c r="A631" s="45">
        <v>615</v>
      </c>
      <c r="B631" s="15">
        <v>44363</v>
      </c>
      <c r="C631" s="14"/>
      <c r="D631" s="192" t="s">
        <v>15</v>
      </c>
      <c r="E631" s="14" t="s">
        <v>1849</v>
      </c>
      <c r="F631" s="131">
        <f t="shared" si="10"/>
        <v>44377</v>
      </c>
      <c r="G631" s="131"/>
      <c r="H631" s="239" t="s">
        <v>7948</v>
      </c>
      <c r="I631" s="171" t="s">
        <v>6518</v>
      </c>
      <c r="J631" s="171" t="s">
        <v>330</v>
      </c>
      <c r="K631" s="171" t="s">
        <v>999</v>
      </c>
      <c r="L631" s="178" t="s">
        <v>7949</v>
      </c>
      <c r="M631" s="118">
        <v>44377</v>
      </c>
      <c r="N631" s="98" t="s">
        <v>7950</v>
      </c>
      <c r="O631" s="192" t="s">
        <v>15</v>
      </c>
      <c r="P631" s="98">
        <v>0</v>
      </c>
      <c r="Q631" s="426"/>
      <c r="R631" s="426"/>
      <c r="S631" s="426"/>
      <c r="T631" s="14"/>
      <c r="U631" s="162"/>
      <c r="V631" s="14"/>
    </row>
    <row r="632" spans="1:24" ht="38.25" customHeight="1">
      <c r="A632" s="14">
        <v>616</v>
      </c>
      <c r="B632" s="15">
        <v>44363</v>
      </c>
      <c r="C632" s="14"/>
      <c r="D632" s="19" t="s">
        <v>1125</v>
      </c>
      <c r="E632" s="14" t="s">
        <v>7379</v>
      </c>
      <c r="F632" s="131">
        <f t="shared" si="10"/>
        <v>44377</v>
      </c>
      <c r="G632" s="131"/>
      <c r="H632" s="239" t="s">
        <v>7951</v>
      </c>
      <c r="I632" s="171" t="s">
        <v>6521</v>
      </c>
      <c r="J632" s="171" t="s">
        <v>508</v>
      </c>
      <c r="K632" s="171" t="s">
        <v>1220</v>
      </c>
      <c r="L632" s="178"/>
      <c r="M632" s="15"/>
      <c r="N632" s="113"/>
      <c r="O632" s="19" t="s">
        <v>1125</v>
      </c>
      <c r="P632" s="189"/>
      <c r="Q632" s="426"/>
      <c r="R632" s="426"/>
      <c r="S632" s="426"/>
      <c r="T632" s="14"/>
      <c r="U632" s="162"/>
      <c r="V632" s="14"/>
    </row>
    <row r="633" spans="1:24" ht="25.5" customHeight="1">
      <c r="A633" s="45">
        <v>617</v>
      </c>
      <c r="B633" s="15">
        <v>44363</v>
      </c>
      <c r="C633" s="14"/>
      <c r="D633" s="192" t="s">
        <v>10</v>
      </c>
      <c r="E633" s="189" t="s">
        <v>242</v>
      </c>
      <c r="F633" s="131">
        <f t="shared" si="10"/>
        <v>44377</v>
      </c>
      <c r="G633" s="131"/>
      <c r="H633" s="239" t="s">
        <v>7952</v>
      </c>
      <c r="I633" s="171" t="s">
        <v>6516</v>
      </c>
      <c r="J633" s="171" t="s">
        <v>7806</v>
      </c>
      <c r="K633" s="171" t="s">
        <v>6895</v>
      </c>
      <c r="L633" s="178"/>
      <c r="M633" s="15">
        <v>44365</v>
      </c>
      <c r="N633" s="148">
        <v>544730</v>
      </c>
      <c r="O633" s="192" t="s">
        <v>10</v>
      </c>
      <c r="P633" s="14"/>
      <c r="Q633" s="426"/>
      <c r="R633" s="426"/>
      <c r="S633" s="426"/>
      <c r="T633" s="25"/>
      <c r="U633" s="219"/>
      <c r="V633" s="25"/>
      <c r="W633" s="225"/>
      <c r="X633" s="30"/>
    </row>
    <row r="634" spans="1:24" ht="25.5" customHeight="1">
      <c r="A634" s="14">
        <v>618</v>
      </c>
      <c r="B634" s="15">
        <v>44363</v>
      </c>
      <c r="C634" s="14"/>
      <c r="D634" s="192" t="s">
        <v>5</v>
      </c>
      <c r="E634" s="189" t="s">
        <v>384</v>
      </c>
      <c r="F634" s="131">
        <f t="shared" si="10"/>
        <v>44377</v>
      </c>
      <c r="G634" s="131"/>
      <c r="H634" s="262" t="s">
        <v>7953</v>
      </c>
      <c r="I634" s="171" t="s">
        <v>6516</v>
      </c>
      <c r="J634" s="537" t="s">
        <v>167</v>
      </c>
      <c r="K634" s="171" t="s">
        <v>122</v>
      </c>
      <c r="L634" s="178"/>
      <c r="M634" s="399">
        <v>44365</v>
      </c>
      <c r="N634" s="351" t="s">
        <v>7954</v>
      </c>
      <c r="O634" s="192" t="s">
        <v>5</v>
      </c>
      <c r="P634" s="14" t="s">
        <v>5581</v>
      </c>
      <c r="Q634" s="426"/>
      <c r="R634" s="426"/>
      <c r="S634" s="426"/>
      <c r="T634" s="14"/>
      <c r="U634" s="162"/>
      <c r="V634" s="14"/>
      <c r="W634" s="14"/>
      <c r="X634" s="14"/>
    </row>
    <row r="635" spans="1:24" ht="25.5" customHeight="1">
      <c r="A635" s="45">
        <v>619</v>
      </c>
      <c r="B635" s="15">
        <v>44363</v>
      </c>
      <c r="C635" s="14"/>
      <c r="D635" s="192" t="s">
        <v>27</v>
      </c>
      <c r="E635" s="189" t="s">
        <v>240</v>
      </c>
      <c r="F635" s="131">
        <f t="shared" si="10"/>
        <v>44377</v>
      </c>
      <c r="G635" s="131"/>
      <c r="H635" s="239" t="s">
        <v>7955</v>
      </c>
      <c r="I635" s="171" t="s">
        <v>6513</v>
      </c>
      <c r="J635" s="171" t="s">
        <v>7579</v>
      </c>
      <c r="K635" s="171" t="s">
        <v>6772</v>
      </c>
      <c r="L635" s="148">
        <v>547287</v>
      </c>
      <c r="M635" s="15">
        <v>44376</v>
      </c>
      <c r="N635" s="148">
        <v>640424</v>
      </c>
      <c r="O635" s="192" t="s">
        <v>27</v>
      </c>
      <c r="P635" s="14" t="s">
        <v>4477</v>
      </c>
      <c r="Q635" s="426">
        <v>686760000</v>
      </c>
      <c r="R635" s="211"/>
      <c r="S635" s="426"/>
      <c r="T635" s="14"/>
      <c r="U635" s="162"/>
      <c r="V635" s="14"/>
    </row>
    <row r="636" spans="1:24" ht="25.5" customHeight="1">
      <c r="A636" s="14">
        <v>620</v>
      </c>
      <c r="B636" s="15">
        <v>44363</v>
      </c>
      <c r="C636" s="14"/>
      <c r="D636" s="192" t="s">
        <v>1125</v>
      </c>
      <c r="E636" s="189" t="s">
        <v>7956</v>
      </c>
      <c r="F636" s="131">
        <f t="shared" si="10"/>
        <v>44377</v>
      </c>
      <c r="G636" s="131"/>
      <c r="H636" s="262" t="s">
        <v>7957</v>
      </c>
      <c r="I636" s="171" t="s">
        <v>6518</v>
      </c>
      <c r="J636" s="171" t="s">
        <v>7133</v>
      </c>
      <c r="K636" s="171" t="s">
        <v>966</v>
      </c>
      <c r="L636" s="178"/>
      <c r="M636" s="15">
        <v>44365</v>
      </c>
      <c r="N636" s="98" t="s">
        <v>7958</v>
      </c>
      <c r="O636" s="192"/>
      <c r="P636" s="14"/>
      <c r="Q636" s="426"/>
      <c r="R636" s="426"/>
      <c r="S636" s="426"/>
      <c r="T636" s="14"/>
      <c r="U636" s="162"/>
      <c r="V636" s="14"/>
    </row>
    <row r="637" spans="1:24" ht="25.5" customHeight="1">
      <c r="A637" s="45">
        <v>621</v>
      </c>
      <c r="B637" s="15">
        <v>44364</v>
      </c>
      <c r="C637" s="14"/>
      <c r="D637" s="192" t="s">
        <v>10</v>
      </c>
      <c r="E637" s="19" t="s">
        <v>499</v>
      </c>
      <c r="F637" s="131">
        <f t="shared" si="10"/>
        <v>44378</v>
      </c>
      <c r="H637" s="412" t="s">
        <v>7959</v>
      </c>
      <c r="I637" s="171" t="s">
        <v>6515</v>
      </c>
      <c r="J637" s="182" t="s">
        <v>7960</v>
      </c>
      <c r="K637" s="171" t="s">
        <v>7188</v>
      </c>
      <c r="L637" s="148">
        <v>575410</v>
      </c>
      <c r="M637" s="15">
        <v>44375</v>
      </c>
      <c r="N637" s="148">
        <v>620700</v>
      </c>
      <c r="O637" s="192" t="s">
        <v>10</v>
      </c>
      <c r="P637" s="113"/>
      <c r="Q637" s="426"/>
      <c r="R637" s="426"/>
      <c r="S637" s="426"/>
      <c r="T637" s="14"/>
      <c r="U637" s="162"/>
      <c r="V637" s="14"/>
    </row>
    <row r="638" spans="1:24" ht="76.5" customHeight="1">
      <c r="A638" s="14">
        <v>622</v>
      </c>
      <c r="B638" s="15">
        <v>44364</v>
      </c>
      <c r="C638" s="14"/>
      <c r="D638" s="192" t="s">
        <v>5</v>
      </c>
      <c r="E638" s="189" t="s">
        <v>7381</v>
      </c>
      <c r="F638" s="131">
        <f t="shared" si="10"/>
        <v>44378</v>
      </c>
      <c r="G638" s="131"/>
      <c r="H638" s="266" t="s">
        <v>7961</v>
      </c>
      <c r="I638" s="171" t="s">
        <v>6512</v>
      </c>
      <c r="J638" s="171" t="s">
        <v>221</v>
      </c>
      <c r="K638" s="171" t="s">
        <v>7536</v>
      </c>
      <c r="L638" s="148">
        <v>544365</v>
      </c>
      <c r="M638" s="15">
        <v>44378</v>
      </c>
      <c r="N638" s="148">
        <v>674756</v>
      </c>
      <c r="O638" s="192" t="s">
        <v>5</v>
      </c>
      <c r="P638" s="14" t="s">
        <v>5212</v>
      </c>
      <c r="Q638" s="426">
        <v>632200300</v>
      </c>
      <c r="R638" s="426"/>
      <c r="S638" s="426"/>
      <c r="T638" s="14"/>
      <c r="U638" s="162"/>
      <c r="V638" s="28"/>
      <c r="W638" s="30"/>
      <c r="X638" s="30"/>
    </row>
    <row r="639" spans="1:24" ht="25.5" customHeight="1">
      <c r="A639" s="45">
        <v>623</v>
      </c>
      <c r="B639" s="15">
        <v>44364</v>
      </c>
      <c r="C639" s="14"/>
      <c r="D639" s="192" t="s">
        <v>5</v>
      </c>
      <c r="E639" s="14" t="s">
        <v>4118</v>
      </c>
      <c r="F639" s="131">
        <f t="shared" si="10"/>
        <v>44378</v>
      </c>
      <c r="G639" s="131"/>
      <c r="H639" s="189" t="s">
        <v>7962</v>
      </c>
      <c r="I639" s="171" t="s">
        <v>6513</v>
      </c>
      <c r="J639" s="171" t="s">
        <v>1057</v>
      </c>
      <c r="K639" s="171" t="s">
        <v>6017</v>
      </c>
      <c r="L639" s="98" t="s">
        <v>7963</v>
      </c>
      <c r="M639" s="15">
        <v>44378</v>
      </c>
      <c r="N639" s="98" t="s">
        <v>2437</v>
      </c>
      <c r="O639" s="192" t="s">
        <v>5</v>
      </c>
      <c r="P639" s="71" t="s">
        <v>4434</v>
      </c>
      <c r="Q639" s="426">
        <v>240408000</v>
      </c>
      <c r="R639" s="426"/>
      <c r="S639" s="426"/>
      <c r="T639" s="14"/>
      <c r="U639" s="162"/>
      <c r="V639" s="14"/>
    </row>
    <row r="640" spans="1:24" ht="25.5" customHeight="1">
      <c r="A640" s="14">
        <v>624</v>
      </c>
      <c r="B640" s="15">
        <v>44364</v>
      </c>
      <c r="C640" s="14"/>
      <c r="D640" s="192" t="s">
        <v>23</v>
      </c>
      <c r="E640" s="14" t="s">
        <v>6925</v>
      </c>
      <c r="F640" s="131">
        <f t="shared" si="10"/>
        <v>44378</v>
      </c>
      <c r="G640" s="131"/>
      <c r="H640" s="239" t="s">
        <v>7964</v>
      </c>
      <c r="I640" s="171" t="s">
        <v>6514</v>
      </c>
      <c r="J640" s="171" t="s">
        <v>126</v>
      </c>
      <c r="K640" s="171" t="s">
        <v>122</v>
      </c>
      <c r="L640" s="178"/>
      <c r="M640" s="15">
        <v>44378</v>
      </c>
      <c r="N640" s="118" t="s">
        <v>7965</v>
      </c>
      <c r="O640" s="192" t="s">
        <v>23</v>
      </c>
      <c r="P640" s="71" t="s">
        <v>4434</v>
      </c>
      <c r="Q640" s="426">
        <v>294658650</v>
      </c>
      <c r="R640" s="426"/>
      <c r="S640" s="426"/>
      <c r="T640" s="14"/>
      <c r="U640" s="162"/>
      <c r="V640" s="14"/>
      <c r="W640" s="116"/>
      <c r="X640" s="30"/>
    </row>
    <row r="641" spans="1:24" ht="25.5" customHeight="1">
      <c r="A641" s="45">
        <v>625</v>
      </c>
      <c r="B641" s="15">
        <v>44364</v>
      </c>
      <c r="C641" s="14"/>
      <c r="D641" s="192" t="s">
        <v>10</v>
      </c>
      <c r="E641" s="189" t="s">
        <v>1327</v>
      </c>
      <c r="F641" s="131">
        <f t="shared" si="10"/>
        <v>44378</v>
      </c>
      <c r="G641" s="131"/>
      <c r="H641" s="239" t="s">
        <v>7705</v>
      </c>
      <c r="I641" s="171" t="s">
        <v>6514</v>
      </c>
      <c r="J641" s="171" t="s">
        <v>1182</v>
      </c>
      <c r="K641" s="171" t="s">
        <v>1183</v>
      </c>
      <c r="L641" s="148">
        <v>576141</v>
      </c>
      <c r="M641" s="15">
        <v>44377</v>
      </c>
      <c r="N641" s="148">
        <v>664895</v>
      </c>
      <c r="O641" s="192" t="s">
        <v>10</v>
      </c>
      <c r="P641" s="113" t="s">
        <v>4536</v>
      </c>
      <c r="Q641" s="426">
        <v>693000000</v>
      </c>
      <c r="R641" s="426"/>
      <c r="S641" s="426"/>
      <c r="T641" s="14"/>
      <c r="U641" s="162"/>
      <c r="V641" s="14"/>
    </row>
    <row r="642" spans="1:24" ht="25.5" customHeight="1">
      <c r="A642" s="14">
        <v>626</v>
      </c>
      <c r="B642" s="15">
        <v>44364</v>
      </c>
      <c r="C642" s="14"/>
      <c r="D642" s="192" t="s">
        <v>5</v>
      </c>
      <c r="E642" s="189" t="s">
        <v>450</v>
      </c>
      <c r="F642" s="131">
        <f t="shared" si="10"/>
        <v>44378</v>
      </c>
      <c r="G642" s="131"/>
      <c r="H642" s="239" t="s">
        <v>7966</v>
      </c>
      <c r="I642" s="171" t="s">
        <v>6513</v>
      </c>
      <c r="J642" s="171" t="s">
        <v>400</v>
      </c>
      <c r="K642" s="171" t="s">
        <v>1087</v>
      </c>
      <c r="L642" s="148">
        <v>576871</v>
      </c>
      <c r="M642" s="15">
        <v>44378</v>
      </c>
      <c r="N642" s="148">
        <v>675122</v>
      </c>
      <c r="O642" s="192" t="s">
        <v>5</v>
      </c>
      <c r="P642" s="14" t="s">
        <v>4434</v>
      </c>
      <c r="Q642" s="426">
        <v>420110200</v>
      </c>
      <c r="R642" s="426"/>
      <c r="S642" s="426" t="s">
        <v>14</v>
      </c>
      <c r="T642" s="14"/>
      <c r="U642" s="162"/>
      <c r="V642" s="14"/>
    </row>
    <row r="643" spans="1:24" ht="25.5" customHeight="1">
      <c r="A643" s="45">
        <v>627</v>
      </c>
      <c r="B643" s="15">
        <v>44365</v>
      </c>
      <c r="C643" s="14"/>
      <c r="D643" s="192" t="s">
        <v>1125</v>
      </c>
      <c r="E643" s="189" t="s">
        <v>7721</v>
      </c>
      <c r="F643" s="131">
        <f t="shared" si="10"/>
        <v>44379</v>
      </c>
      <c r="G643" s="131"/>
      <c r="H643" s="239" t="s">
        <v>6334</v>
      </c>
      <c r="I643" s="171" t="s">
        <v>6518</v>
      </c>
      <c r="J643" s="171" t="s">
        <v>2068</v>
      </c>
      <c r="K643" s="171" t="s">
        <v>6589</v>
      </c>
      <c r="L643" s="148"/>
      <c r="M643" s="458">
        <v>44377</v>
      </c>
      <c r="N643" s="459">
        <v>663068</v>
      </c>
      <c r="O643" s="192"/>
      <c r="P643" s="14"/>
      <c r="Q643" s="426"/>
      <c r="R643" s="426"/>
      <c r="S643" s="426"/>
      <c r="T643" s="14"/>
      <c r="U643" s="162"/>
      <c r="V643" s="14"/>
    </row>
    <row r="644" spans="1:24" ht="25.5" customHeight="1">
      <c r="A644" s="14">
        <v>628</v>
      </c>
      <c r="B644" s="15">
        <v>44365</v>
      </c>
      <c r="C644" s="14"/>
      <c r="D644" s="192" t="s">
        <v>10</v>
      </c>
      <c r="E644" s="189" t="s">
        <v>576</v>
      </c>
      <c r="F644" s="131">
        <f t="shared" si="10"/>
        <v>44379</v>
      </c>
      <c r="G644" s="131"/>
      <c r="H644" s="239" t="s">
        <v>3220</v>
      </c>
      <c r="I644" s="171" t="s">
        <v>6512</v>
      </c>
      <c r="J644" s="537" t="s">
        <v>167</v>
      </c>
      <c r="K644" s="171" t="s">
        <v>122</v>
      </c>
      <c r="L644" s="148">
        <v>575045</v>
      </c>
      <c r="M644" s="15">
        <v>44379</v>
      </c>
      <c r="N644" s="148">
        <v>679139</v>
      </c>
      <c r="O644" s="192" t="s">
        <v>10</v>
      </c>
      <c r="P644" s="427" t="s">
        <v>4434</v>
      </c>
      <c r="Q644" s="426">
        <v>90879327</v>
      </c>
      <c r="R644" s="426"/>
      <c r="S644" s="426"/>
      <c r="T644" s="14"/>
      <c r="U644" s="162"/>
      <c r="V644" s="28"/>
      <c r="W644" s="30"/>
      <c r="X644" s="30" t="s">
        <v>7005</v>
      </c>
    </row>
    <row r="645" spans="1:24" ht="63.75" customHeight="1">
      <c r="A645" s="45">
        <v>629</v>
      </c>
      <c r="B645" s="15">
        <v>44365</v>
      </c>
      <c r="C645" s="14"/>
      <c r="D645" s="192" t="s">
        <v>27</v>
      </c>
      <c r="E645" s="189" t="s">
        <v>7967</v>
      </c>
      <c r="F645" s="131">
        <f t="shared" si="10"/>
        <v>44379</v>
      </c>
      <c r="G645" s="131"/>
      <c r="H645" s="215" t="s">
        <v>7968</v>
      </c>
      <c r="I645" s="171" t="s">
        <v>6513</v>
      </c>
      <c r="J645" s="171" t="s">
        <v>7747</v>
      </c>
      <c r="K645" s="171" t="s">
        <v>6986</v>
      </c>
      <c r="L645" s="148">
        <v>577602</v>
      </c>
      <c r="M645" s="15">
        <v>44376</v>
      </c>
      <c r="N645" s="148">
        <v>640789</v>
      </c>
      <c r="O645" s="192" t="s">
        <v>27</v>
      </c>
      <c r="P645" s="14" t="s">
        <v>6582</v>
      </c>
      <c r="Q645" s="426">
        <v>1700000000</v>
      </c>
      <c r="R645" s="426"/>
      <c r="S645" s="426"/>
      <c r="T645" s="14"/>
      <c r="U645" s="162"/>
      <c r="V645" s="14"/>
    </row>
    <row r="646" spans="1:24" ht="38.25" customHeight="1">
      <c r="A646" s="14">
        <v>630</v>
      </c>
      <c r="B646" s="15">
        <v>44365</v>
      </c>
      <c r="C646" s="14"/>
      <c r="D646" s="192" t="s">
        <v>34</v>
      </c>
      <c r="E646" s="189" t="s">
        <v>378</v>
      </c>
      <c r="F646" s="131">
        <f t="shared" si="10"/>
        <v>44379</v>
      </c>
      <c r="G646" s="131"/>
      <c r="H646" s="239" t="s">
        <v>7969</v>
      </c>
      <c r="I646" s="171" t="s">
        <v>6513</v>
      </c>
      <c r="J646" s="171" t="s">
        <v>1329</v>
      </c>
      <c r="K646" s="171" t="s">
        <v>6531</v>
      </c>
      <c r="L646" s="415">
        <v>3532</v>
      </c>
      <c r="M646" s="15">
        <v>44382</v>
      </c>
      <c r="N646" s="148">
        <v>703245</v>
      </c>
      <c r="O646" s="113" t="s">
        <v>34</v>
      </c>
      <c r="P646" s="14" t="s">
        <v>4477</v>
      </c>
      <c r="Q646" s="426">
        <v>43200000</v>
      </c>
      <c r="R646" s="426"/>
      <c r="S646" s="426"/>
      <c r="T646" s="14"/>
      <c r="U646" s="162"/>
      <c r="V646" s="14"/>
    </row>
    <row r="647" spans="1:24" ht="51" customHeight="1">
      <c r="A647" s="45">
        <v>631</v>
      </c>
      <c r="B647" s="15">
        <v>44365</v>
      </c>
      <c r="C647" s="14"/>
      <c r="D647" s="192" t="s">
        <v>10</v>
      </c>
      <c r="E647" s="189" t="s">
        <v>2346</v>
      </c>
      <c r="F647" s="131">
        <f t="shared" si="10"/>
        <v>44379</v>
      </c>
      <c r="G647" s="131"/>
      <c r="H647" s="239" t="s">
        <v>7970</v>
      </c>
      <c r="I647" s="171" t="s">
        <v>6516</v>
      </c>
      <c r="J647" s="171" t="s">
        <v>162</v>
      </c>
      <c r="K647" s="189" t="s">
        <v>6531</v>
      </c>
      <c r="L647" s="178"/>
      <c r="M647" s="15">
        <v>44369</v>
      </c>
      <c r="N647" s="148">
        <v>575776</v>
      </c>
      <c r="O647" s="192" t="s">
        <v>10</v>
      </c>
      <c r="P647" s="113"/>
      <c r="Q647" s="426"/>
      <c r="R647" s="426"/>
      <c r="S647" s="426"/>
      <c r="T647" s="14"/>
      <c r="U647" s="162"/>
      <c r="V647" s="14"/>
      <c r="W647" s="30"/>
      <c r="X647" s="30"/>
    </row>
    <row r="648" spans="1:24" ht="30" customHeight="1">
      <c r="A648" s="14">
        <v>632</v>
      </c>
      <c r="B648" s="15">
        <v>44365</v>
      </c>
      <c r="C648" s="14"/>
      <c r="D648" s="192" t="s">
        <v>34</v>
      </c>
      <c r="E648" s="189" t="s">
        <v>7971</v>
      </c>
      <c r="F648" s="131">
        <f t="shared" si="10"/>
        <v>44379</v>
      </c>
      <c r="G648" s="131"/>
      <c r="H648" s="239" t="s">
        <v>7972</v>
      </c>
      <c r="I648" s="171" t="s">
        <v>6516</v>
      </c>
      <c r="J648" s="171" t="s">
        <v>1182</v>
      </c>
      <c r="K648" s="171" t="s">
        <v>1183</v>
      </c>
      <c r="L648" s="415"/>
      <c r="M648" s="15">
        <v>44371</v>
      </c>
      <c r="N648" s="148">
        <v>595498</v>
      </c>
      <c r="O648" s="192" t="s">
        <v>34</v>
      </c>
      <c r="P648" s="14"/>
      <c r="Q648" s="426"/>
      <c r="R648" s="426"/>
      <c r="S648" s="426"/>
      <c r="T648" s="14"/>
      <c r="U648" s="162"/>
      <c r="V648" s="14"/>
    </row>
    <row r="649" spans="1:24" ht="76.5" customHeight="1">
      <c r="A649" s="45">
        <v>633</v>
      </c>
      <c r="B649" s="15">
        <v>44365</v>
      </c>
      <c r="C649" s="14"/>
      <c r="D649" s="192" t="s">
        <v>23</v>
      </c>
      <c r="E649" s="189" t="s">
        <v>7973</v>
      </c>
      <c r="F649" s="131">
        <f t="shared" si="10"/>
        <v>44379</v>
      </c>
      <c r="G649" s="131"/>
      <c r="H649" s="239" t="s">
        <v>7974</v>
      </c>
      <c r="I649" s="171" t="s">
        <v>6516</v>
      </c>
      <c r="J649" s="171" t="s">
        <v>126</v>
      </c>
      <c r="K649" s="171" t="s">
        <v>122</v>
      </c>
      <c r="L649" s="98" t="s">
        <v>354</v>
      </c>
      <c r="M649" s="15" t="s">
        <v>7913</v>
      </c>
      <c r="N649" s="118" t="s">
        <v>7975</v>
      </c>
      <c r="O649" s="192" t="s">
        <v>23</v>
      </c>
      <c r="P649" s="71" t="s">
        <v>4434</v>
      </c>
      <c r="Q649" s="426">
        <v>4275000000</v>
      </c>
      <c r="R649" s="426"/>
      <c r="S649" s="426"/>
      <c r="T649" s="14"/>
      <c r="U649" s="162"/>
      <c r="V649" s="14"/>
    </row>
    <row r="650" spans="1:24" ht="25.5" customHeight="1">
      <c r="A650" s="14">
        <v>634</v>
      </c>
      <c r="B650" s="15">
        <v>44365</v>
      </c>
      <c r="C650" s="14"/>
      <c r="D650" s="192" t="s">
        <v>10</v>
      </c>
      <c r="E650" s="189" t="s">
        <v>532</v>
      </c>
      <c r="F650" s="131">
        <f t="shared" si="10"/>
        <v>44379</v>
      </c>
      <c r="G650" s="131"/>
      <c r="H650" s="239" t="s">
        <v>3220</v>
      </c>
      <c r="I650" s="171" t="s">
        <v>6518</v>
      </c>
      <c r="J650" s="181" t="s">
        <v>1068</v>
      </c>
      <c r="K650" s="546" t="s">
        <v>966</v>
      </c>
      <c r="L650" s="98"/>
      <c r="M650" s="15">
        <v>44369</v>
      </c>
      <c r="N650" s="98" t="s">
        <v>7976</v>
      </c>
      <c r="O650" s="192" t="s">
        <v>10</v>
      </c>
      <c r="P650" s="14"/>
      <c r="Q650" s="426"/>
      <c r="R650" s="426"/>
      <c r="S650" s="426"/>
      <c r="T650" s="14"/>
      <c r="U650" s="162"/>
      <c r="V650" s="14"/>
    </row>
    <row r="651" spans="1:24" ht="30" customHeight="1">
      <c r="A651" s="45">
        <v>635</v>
      </c>
      <c r="B651" s="15">
        <v>44367</v>
      </c>
      <c r="C651" s="14"/>
      <c r="D651" s="192" t="s">
        <v>34</v>
      </c>
      <c r="E651" s="189" t="s">
        <v>4260</v>
      </c>
      <c r="F651" s="131">
        <f t="shared" si="10"/>
        <v>44381</v>
      </c>
      <c r="G651" s="131"/>
      <c r="H651" s="239" t="s">
        <v>7977</v>
      </c>
      <c r="I651" s="171" t="s">
        <v>6516</v>
      </c>
      <c r="J651" s="546" t="s">
        <v>1440</v>
      </c>
      <c r="K651" s="171" t="s">
        <v>6772</v>
      </c>
      <c r="L651" s="415"/>
      <c r="M651" s="15">
        <v>44371</v>
      </c>
      <c r="N651" s="98" t="s">
        <v>7978</v>
      </c>
      <c r="O651" s="192" t="s">
        <v>34</v>
      </c>
      <c r="P651" s="14"/>
      <c r="Q651" s="426"/>
      <c r="R651" s="426"/>
      <c r="S651" s="426"/>
      <c r="T651" s="14"/>
      <c r="U651" s="162"/>
      <c r="V651" s="14"/>
      <c r="W651" s="30"/>
      <c r="X651" s="30"/>
    </row>
    <row r="652" spans="1:24" ht="25.5" customHeight="1">
      <c r="A652" s="14">
        <v>636</v>
      </c>
      <c r="B652" s="15">
        <v>44368</v>
      </c>
      <c r="C652" s="14"/>
      <c r="D652" s="192" t="s">
        <v>10</v>
      </c>
      <c r="E652" s="14" t="s">
        <v>2887</v>
      </c>
      <c r="F652" s="131">
        <f t="shared" ref="F652:F715" si="11">B652+14</f>
        <v>44382</v>
      </c>
      <c r="G652" s="131"/>
      <c r="H652" s="239" t="s">
        <v>7979</v>
      </c>
      <c r="I652" s="171" t="s">
        <v>6513</v>
      </c>
      <c r="J652" s="171" t="s">
        <v>6894</v>
      </c>
      <c r="K652" s="171" t="s">
        <v>6895</v>
      </c>
      <c r="L652" s="148">
        <v>581254</v>
      </c>
      <c r="M652" s="15">
        <v>44382</v>
      </c>
      <c r="N652" s="148">
        <v>687540</v>
      </c>
      <c r="O652" s="192" t="s">
        <v>10</v>
      </c>
      <c r="P652" s="14" t="s">
        <v>4477</v>
      </c>
      <c r="Q652" s="426">
        <v>200000000</v>
      </c>
      <c r="R652" s="426"/>
      <c r="S652" s="426"/>
      <c r="T652" s="14"/>
      <c r="U652" s="162"/>
      <c r="V652" s="14"/>
      <c r="W652" s="30"/>
      <c r="X652" s="30"/>
    </row>
    <row r="653" spans="1:24" ht="25.5" customHeight="1">
      <c r="A653" s="45">
        <v>637</v>
      </c>
      <c r="B653" s="15">
        <v>44368</v>
      </c>
      <c r="C653" s="14"/>
      <c r="D653" s="192" t="s">
        <v>27</v>
      </c>
      <c r="E653" s="189" t="s">
        <v>7740</v>
      </c>
      <c r="F653" s="131">
        <f t="shared" si="11"/>
        <v>44382</v>
      </c>
      <c r="G653" s="131"/>
      <c r="H653" s="239" t="s">
        <v>7980</v>
      </c>
      <c r="I653" s="171" t="s">
        <v>6514</v>
      </c>
      <c r="J653" s="171" t="s">
        <v>2449</v>
      </c>
      <c r="K653" s="171" t="s">
        <v>6814</v>
      </c>
      <c r="L653" s="148">
        <v>580889</v>
      </c>
      <c r="M653" s="15">
        <v>44376</v>
      </c>
      <c r="N653" s="148">
        <v>635676</v>
      </c>
      <c r="O653" s="192" t="s">
        <v>27</v>
      </c>
      <c r="P653" s="14" t="s">
        <v>6582</v>
      </c>
      <c r="Q653" s="426">
        <v>3500000000</v>
      </c>
      <c r="R653" s="426"/>
      <c r="S653" s="426"/>
      <c r="T653" s="14"/>
      <c r="U653" s="162"/>
      <c r="V653" s="14"/>
    </row>
    <row r="654" spans="1:24" ht="38.25" customHeight="1">
      <c r="A654" s="14">
        <v>638</v>
      </c>
      <c r="B654" s="118">
        <v>44368</v>
      </c>
      <c r="C654" s="14"/>
      <c r="D654" s="192" t="s">
        <v>34</v>
      </c>
      <c r="E654" s="189" t="s">
        <v>7981</v>
      </c>
      <c r="F654" s="131">
        <f t="shared" si="11"/>
        <v>44382</v>
      </c>
      <c r="G654" s="131"/>
      <c r="H654" s="239" t="s">
        <v>7982</v>
      </c>
      <c r="I654" s="171" t="s">
        <v>6513</v>
      </c>
      <c r="J654" s="171" t="s">
        <v>221</v>
      </c>
      <c r="K654" s="171" t="s">
        <v>7536</v>
      </c>
      <c r="L654" s="415">
        <v>3536</v>
      </c>
      <c r="M654" s="15">
        <v>44382</v>
      </c>
      <c r="N654" s="148">
        <v>702880</v>
      </c>
      <c r="O654" s="192" t="s">
        <v>34</v>
      </c>
      <c r="P654" s="17" t="s">
        <v>6582</v>
      </c>
      <c r="Q654" s="426">
        <v>41600000000</v>
      </c>
      <c r="R654" s="426"/>
      <c r="S654" s="426"/>
      <c r="T654" s="14"/>
      <c r="U654" s="162"/>
      <c r="V654" s="14"/>
    </row>
    <row r="655" spans="1:24" ht="63.75" customHeight="1">
      <c r="A655" s="45">
        <v>639</v>
      </c>
      <c r="B655" s="118">
        <v>44368</v>
      </c>
      <c r="C655" s="14"/>
      <c r="D655" s="192" t="s">
        <v>10</v>
      </c>
      <c r="E655" s="189" t="s">
        <v>7983</v>
      </c>
      <c r="F655" s="131">
        <f t="shared" si="11"/>
        <v>44382</v>
      </c>
      <c r="G655" s="131"/>
      <c r="H655" s="239" t="s">
        <v>7984</v>
      </c>
      <c r="I655" s="171" t="s">
        <v>6520</v>
      </c>
      <c r="J655" s="177" t="s">
        <v>336</v>
      </c>
      <c r="K655" s="171" t="s">
        <v>7089</v>
      </c>
      <c r="L655" s="178"/>
      <c r="M655" s="15">
        <v>44371</v>
      </c>
      <c r="N655" s="148">
        <v>603534</v>
      </c>
      <c r="O655" s="192" t="s">
        <v>10</v>
      </c>
      <c r="P655" s="14"/>
      <c r="Q655" s="426"/>
      <c r="R655" s="426"/>
      <c r="S655" s="426"/>
      <c r="T655" s="14"/>
      <c r="U655" s="162"/>
      <c r="V655" s="14"/>
    </row>
    <row r="656" spans="1:24" ht="25.5" customHeight="1">
      <c r="A656" s="14">
        <v>640</v>
      </c>
      <c r="B656" s="118">
        <v>44368</v>
      </c>
      <c r="C656" s="14"/>
      <c r="D656" s="192" t="s">
        <v>1125</v>
      </c>
      <c r="E656" s="14" t="s">
        <v>487</v>
      </c>
      <c r="F656" s="131">
        <f t="shared" si="11"/>
        <v>44382</v>
      </c>
      <c r="G656" s="131"/>
      <c r="H656" s="239" t="s">
        <v>7985</v>
      </c>
      <c r="I656" s="171" t="s">
        <v>6516</v>
      </c>
      <c r="J656" s="178" t="s">
        <v>7764</v>
      </c>
      <c r="K656" s="171" t="s">
        <v>122</v>
      </c>
      <c r="L656" s="178"/>
      <c r="M656" s="15"/>
      <c r="N656" s="98"/>
      <c r="O656" s="192"/>
      <c r="P656" s="98"/>
      <c r="Q656" s="426"/>
      <c r="R656" s="426"/>
      <c r="S656" s="426"/>
      <c r="T656" s="14"/>
      <c r="U656" s="162"/>
      <c r="V656" s="14"/>
    </row>
    <row r="657" spans="1:24" ht="89.25" customHeight="1">
      <c r="A657" s="45">
        <v>641</v>
      </c>
      <c r="B657" s="15">
        <v>44368</v>
      </c>
      <c r="C657" s="14"/>
      <c r="D657" s="192" t="s">
        <v>23</v>
      </c>
      <c r="E657" s="189" t="s">
        <v>349</v>
      </c>
      <c r="F657" s="131">
        <f t="shared" si="11"/>
        <v>44382</v>
      </c>
      <c r="G657" s="131"/>
      <c r="H657" s="239" t="s">
        <v>7986</v>
      </c>
      <c r="I657" s="171" t="s">
        <v>6513</v>
      </c>
      <c r="J657" s="171" t="s">
        <v>7987</v>
      </c>
      <c r="K657" s="171" t="s">
        <v>122</v>
      </c>
      <c r="L657" s="217" t="s">
        <v>7988</v>
      </c>
      <c r="M657" s="399" t="s">
        <v>7989</v>
      </c>
      <c r="N657" s="118" t="s">
        <v>7990</v>
      </c>
      <c r="O657" s="192" t="s">
        <v>23</v>
      </c>
      <c r="P657" s="14" t="s">
        <v>4434</v>
      </c>
      <c r="Q657" s="426">
        <v>220000000</v>
      </c>
      <c r="R657" s="211"/>
      <c r="S657" s="426"/>
      <c r="T657" s="14"/>
      <c r="U657" s="162"/>
      <c r="V657" s="14"/>
    </row>
    <row r="658" spans="1:24" ht="51" customHeight="1">
      <c r="A658" s="14">
        <v>642</v>
      </c>
      <c r="B658" s="15">
        <v>44368</v>
      </c>
      <c r="C658" s="14"/>
      <c r="D658" s="192" t="s">
        <v>15</v>
      </c>
      <c r="E658" s="14" t="s">
        <v>177</v>
      </c>
      <c r="F658" s="131">
        <f t="shared" si="11"/>
        <v>44382</v>
      </c>
      <c r="G658" s="131"/>
      <c r="H658" s="239" t="s">
        <v>7991</v>
      </c>
      <c r="I658" s="171" t="s">
        <v>6513</v>
      </c>
      <c r="J658" s="171" t="s">
        <v>463</v>
      </c>
      <c r="K658" s="171" t="s">
        <v>6559</v>
      </c>
      <c r="L658" s="217" t="s">
        <v>7992</v>
      </c>
      <c r="M658" s="15">
        <v>44382</v>
      </c>
      <c r="N658" s="217" t="s">
        <v>7993</v>
      </c>
      <c r="O658" s="192" t="s">
        <v>15</v>
      </c>
      <c r="P658" s="14" t="s">
        <v>4536</v>
      </c>
      <c r="Q658" s="426">
        <v>290000000</v>
      </c>
      <c r="R658" s="426" t="s">
        <v>5739</v>
      </c>
      <c r="S658" s="426"/>
      <c r="T658" s="14"/>
      <c r="U658" s="162"/>
      <c r="V658" s="14"/>
    </row>
    <row r="659" spans="1:24" ht="38.25" customHeight="1">
      <c r="A659" s="45">
        <v>643</v>
      </c>
      <c r="B659" s="15">
        <v>44368</v>
      </c>
      <c r="C659" s="14"/>
      <c r="D659" s="192" t="s">
        <v>15</v>
      </c>
      <c r="E659" s="189" t="s">
        <v>464</v>
      </c>
      <c r="F659" s="131">
        <f t="shared" si="11"/>
        <v>44382</v>
      </c>
      <c r="G659" s="131"/>
      <c r="H659" s="239" t="s">
        <v>7994</v>
      </c>
      <c r="I659" s="171" t="s">
        <v>6513</v>
      </c>
      <c r="J659" s="178" t="s">
        <v>7995</v>
      </c>
      <c r="K659" s="171" t="s">
        <v>7089</v>
      </c>
      <c r="L659" s="217" t="s">
        <v>7996</v>
      </c>
      <c r="M659" s="15">
        <v>44382</v>
      </c>
      <c r="N659" s="217" t="s">
        <v>7997</v>
      </c>
      <c r="O659" s="192" t="s">
        <v>15</v>
      </c>
      <c r="P659" s="14" t="s">
        <v>4477</v>
      </c>
      <c r="Q659" s="426">
        <v>100000000</v>
      </c>
      <c r="R659" s="426" t="s">
        <v>6595</v>
      </c>
      <c r="S659" s="426"/>
      <c r="T659" s="14"/>
      <c r="U659" s="162"/>
      <c r="V659" s="14"/>
    </row>
    <row r="660" spans="1:24" ht="38.25" customHeight="1">
      <c r="A660" s="14">
        <v>644</v>
      </c>
      <c r="B660" s="15">
        <v>44368</v>
      </c>
      <c r="C660" s="14"/>
      <c r="D660" s="192" t="s">
        <v>10</v>
      </c>
      <c r="E660" s="189" t="s">
        <v>1096</v>
      </c>
      <c r="F660" s="131">
        <f t="shared" si="11"/>
        <v>44382</v>
      </c>
      <c r="G660" s="131"/>
      <c r="H660" s="239" t="s">
        <v>7998</v>
      </c>
      <c r="I660" s="178" t="s">
        <v>6514</v>
      </c>
      <c r="J660" s="171" t="s">
        <v>2224</v>
      </c>
      <c r="K660" s="171" t="s">
        <v>6986</v>
      </c>
      <c r="L660" s="148">
        <v>595133</v>
      </c>
      <c r="M660" s="15">
        <v>44382</v>
      </c>
      <c r="N660" s="148"/>
      <c r="O660" s="192" t="s">
        <v>10</v>
      </c>
      <c r="P660" s="14" t="s">
        <v>6582</v>
      </c>
      <c r="Q660" s="426">
        <v>8116700000</v>
      </c>
      <c r="R660" s="438"/>
      <c r="S660" s="426"/>
      <c r="T660" s="14"/>
      <c r="U660" s="162"/>
      <c r="V660" s="14"/>
    </row>
    <row r="661" spans="1:24" ht="38.25" customHeight="1">
      <c r="A661" s="45">
        <v>645</v>
      </c>
      <c r="B661" s="15">
        <v>44368</v>
      </c>
      <c r="C661" s="14"/>
      <c r="D661" s="192" t="s">
        <v>34</v>
      </c>
      <c r="E661" s="189" t="s">
        <v>7999</v>
      </c>
      <c r="F661" s="131">
        <f t="shared" si="11"/>
        <v>44382</v>
      </c>
      <c r="G661" s="131"/>
      <c r="H661" s="275" t="s">
        <v>7982</v>
      </c>
      <c r="I661" s="171" t="s">
        <v>6513</v>
      </c>
      <c r="J661" s="171" t="s">
        <v>221</v>
      </c>
      <c r="K661" s="171" t="s">
        <v>7536</v>
      </c>
      <c r="L661" s="415">
        <v>3536</v>
      </c>
      <c r="M661" s="15">
        <v>44382</v>
      </c>
      <c r="N661" s="98" t="s">
        <v>8000</v>
      </c>
      <c r="O661" s="192" t="s">
        <v>34</v>
      </c>
      <c r="P661" s="17" t="s">
        <v>6582</v>
      </c>
      <c r="Q661" s="426">
        <v>41600000000</v>
      </c>
      <c r="R661" s="426"/>
      <c r="S661" s="426"/>
      <c r="T661" s="14"/>
      <c r="U661" s="162"/>
      <c r="V661" s="14"/>
    </row>
    <row r="662" spans="1:24" ht="51" customHeight="1">
      <c r="A662" s="14">
        <v>646</v>
      </c>
      <c r="B662" s="15">
        <v>44368</v>
      </c>
      <c r="C662" s="14"/>
      <c r="D662" s="192" t="s">
        <v>34</v>
      </c>
      <c r="E662" s="14" t="s">
        <v>8001</v>
      </c>
      <c r="F662" s="131">
        <f t="shared" si="11"/>
        <v>44382</v>
      </c>
      <c r="G662" s="131"/>
      <c r="H662" s="239" t="s">
        <v>8002</v>
      </c>
      <c r="I662" s="171" t="s">
        <v>6516</v>
      </c>
      <c r="J662" s="171" t="s">
        <v>126</v>
      </c>
      <c r="K662" s="171" t="s">
        <v>122</v>
      </c>
      <c r="L662" s="415"/>
      <c r="M662" s="118">
        <v>44375</v>
      </c>
      <c r="N662" s="199" t="s">
        <v>8003</v>
      </c>
      <c r="O662" s="192" t="s">
        <v>34</v>
      </c>
      <c r="P662" s="305"/>
      <c r="Q662" s="426"/>
      <c r="R662" s="426"/>
      <c r="S662" s="426"/>
      <c r="T662" s="14"/>
      <c r="U662" s="162"/>
      <c r="V662" s="14"/>
    </row>
    <row r="663" spans="1:24" ht="51" customHeight="1">
      <c r="A663" s="45">
        <v>647</v>
      </c>
      <c r="B663" s="15">
        <v>44368</v>
      </c>
      <c r="C663" s="14"/>
      <c r="D663" s="192" t="s">
        <v>27</v>
      </c>
      <c r="E663" s="189" t="s">
        <v>8004</v>
      </c>
      <c r="F663" s="131">
        <f t="shared" si="11"/>
        <v>44382</v>
      </c>
      <c r="G663" s="131"/>
      <c r="H663" s="239" t="s">
        <v>8005</v>
      </c>
      <c r="I663" s="171" t="s">
        <v>6515</v>
      </c>
      <c r="J663" s="171" t="s">
        <v>2542</v>
      </c>
      <c r="K663" s="171" t="s">
        <v>6589</v>
      </c>
      <c r="L663" s="148">
        <v>597324</v>
      </c>
      <c r="M663" s="15">
        <v>44376</v>
      </c>
      <c r="N663" s="148">
        <v>648825</v>
      </c>
      <c r="O663" s="192" t="s">
        <v>27</v>
      </c>
      <c r="P663" s="14" t="s">
        <v>6582</v>
      </c>
      <c r="Q663" s="426">
        <v>377600000</v>
      </c>
      <c r="R663" s="426"/>
      <c r="S663" s="426"/>
      <c r="T663" s="14"/>
      <c r="U663" s="162"/>
      <c r="V663" s="14"/>
      <c r="W663" s="30"/>
      <c r="X663" s="30"/>
    </row>
    <row r="664" spans="1:24" ht="38.25" customHeight="1">
      <c r="A664" s="14">
        <v>648</v>
      </c>
      <c r="B664" s="15">
        <v>44369</v>
      </c>
      <c r="C664" s="14"/>
      <c r="D664" s="192" t="s">
        <v>15</v>
      </c>
      <c r="E664" s="189" t="s">
        <v>8006</v>
      </c>
      <c r="F664" s="131">
        <f t="shared" si="11"/>
        <v>44383</v>
      </c>
      <c r="G664" s="131"/>
      <c r="H664" s="239" t="s">
        <v>8007</v>
      </c>
      <c r="I664" s="171" t="s">
        <v>6513</v>
      </c>
      <c r="J664" s="171" t="s">
        <v>8008</v>
      </c>
      <c r="K664" s="171" t="s">
        <v>7089</v>
      </c>
      <c r="L664" s="217" t="s">
        <v>8009</v>
      </c>
      <c r="M664" s="15">
        <v>44383</v>
      </c>
      <c r="N664" s="217" t="s">
        <v>8010</v>
      </c>
      <c r="O664" s="192" t="s">
        <v>15</v>
      </c>
      <c r="P664" s="17" t="s">
        <v>5212</v>
      </c>
      <c r="Q664" s="426">
        <v>150000000</v>
      </c>
      <c r="R664" s="426" t="s">
        <v>6595</v>
      </c>
      <c r="S664" s="426"/>
      <c r="T664" s="25"/>
      <c r="U664" s="219"/>
      <c r="V664" s="25"/>
    </row>
    <row r="665" spans="1:24" ht="38.25" customHeight="1">
      <c r="A665" s="45">
        <v>649</v>
      </c>
      <c r="B665" s="15">
        <v>44369</v>
      </c>
      <c r="C665" s="14"/>
      <c r="D665" s="192" t="s">
        <v>34</v>
      </c>
      <c r="E665" s="189" t="s">
        <v>7981</v>
      </c>
      <c r="F665" s="131">
        <f t="shared" si="11"/>
        <v>44383</v>
      </c>
      <c r="G665" s="131"/>
      <c r="H665" s="275" t="s">
        <v>7982</v>
      </c>
      <c r="I665" s="171" t="s">
        <v>6513</v>
      </c>
      <c r="J665" s="171" t="s">
        <v>221</v>
      </c>
      <c r="K665" s="178" t="s">
        <v>7536</v>
      </c>
      <c r="L665" s="415">
        <v>3536</v>
      </c>
      <c r="M665" s="15">
        <v>44382</v>
      </c>
      <c r="N665" s="148">
        <v>702880</v>
      </c>
      <c r="O665" s="192" t="s">
        <v>34</v>
      </c>
      <c r="P665" s="17" t="s">
        <v>6582</v>
      </c>
      <c r="Q665" s="426">
        <v>41600000000</v>
      </c>
      <c r="R665" s="426"/>
      <c r="S665" s="460"/>
      <c r="T665" s="14"/>
      <c r="U665" s="162"/>
      <c r="V665" s="14"/>
      <c r="W665" s="14"/>
      <c r="X665" s="14"/>
    </row>
    <row r="666" spans="1:24" ht="25.5" customHeight="1">
      <c r="A666" s="14">
        <v>650</v>
      </c>
      <c r="B666" s="118">
        <v>44369</v>
      </c>
      <c r="C666" s="14"/>
      <c r="D666" s="192" t="s">
        <v>1125</v>
      </c>
      <c r="E666" s="189" t="s">
        <v>8011</v>
      </c>
      <c r="F666" s="131">
        <f t="shared" si="11"/>
        <v>44383</v>
      </c>
      <c r="G666" s="131"/>
      <c r="H666" s="239" t="s">
        <v>8012</v>
      </c>
      <c r="I666" s="171" t="s">
        <v>6518</v>
      </c>
      <c r="J666" s="171" t="s">
        <v>1579</v>
      </c>
      <c r="K666" s="171" t="s">
        <v>6531</v>
      </c>
      <c r="L666" s="148"/>
      <c r="M666" s="118">
        <v>44376</v>
      </c>
      <c r="N666" s="351" t="s">
        <v>8013</v>
      </c>
      <c r="O666" s="192" t="s">
        <v>1125</v>
      </c>
      <c r="P666" s="14"/>
      <c r="Q666" s="426"/>
      <c r="R666" s="426"/>
      <c r="S666" s="460"/>
      <c r="T666" s="14"/>
      <c r="U666" s="162"/>
      <c r="V666" s="14"/>
      <c r="W666" s="218"/>
      <c r="X666" s="30"/>
    </row>
    <row r="667" spans="1:24" ht="38.25" customHeight="1">
      <c r="A667" s="45">
        <v>651</v>
      </c>
      <c r="B667" s="118">
        <v>44369</v>
      </c>
      <c r="C667" s="14"/>
      <c r="D667" s="192" t="s">
        <v>10</v>
      </c>
      <c r="E667" s="192" t="s">
        <v>8014</v>
      </c>
      <c r="F667" s="131">
        <f t="shared" si="11"/>
        <v>44383</v>
      </c>
      <c r="H667" s="461" t="s">
        <v>8015</v>
      </c>
      <c r="I667" s="171" t="s">
        <v>6513</v>
      </c>
      <c r="J667" s="171" t="s">
        <v>4845</v>
      </c>
      <c r="K667" s="171" t="s">
        <v>6674</v>
      </c>
      <c r="L667" s="148">
        <v>619605</v>
      </c>
      <c r="M667" s="15">
        <v>44382</v>
      </c>
      <c r="N667" s="148">
        <v>708724</v>
      </c>
      <c r="O667" s="192" t="s">
        <v>10</v>
      </c>
      <c r="P667" s="14" t="s">
        <v>6582</v>
      </c>
      <c r="Q667" s="426">
        <v>7000000000</v>
      </c>
      <c r="R667" s="426"/>
      <c r="S667" s="426"/>
      <c r="T667" s="42"/>
      <c r="U667" s="220"/>
      <c r="V667" s="42"/>
    </row>
    <row r="668" spans="1:24" ht="51" customHeight="1">
      <c r="A668" s="14">
        <v>652</v>
      </c>
      <c r="B668" s="118">
        <v>44369</v>
      </c>
      <c r="C668" s="14"/>
      <c r="D668" s="192" t="s">
        <v>10</v>
      </c>
      <c r="E668" s="189" t="s">
        <v>8016</v>
      </c>
      <c r="F668" s="131">
        <f t="shared" si="11"/>
        <v>44383</v>
      </c>
      <c r="G668" s="131"/>
      <c r="H668" s="239" t="s">
        <v>8017</v>
      </c>
      <c r="I668" s="171" t="s">
        <v>6520</v>
      </c>
      <c r="J668" s="171" t="s">
        <v>4599</v>
      </c>
      <c r="K668" s="181" t="s">
        <v>6362</v>
      </c>
      <c r="L668" s="148"/>
      <c r="M668" s="15">
        <v>44376</v>
      </c>
      <c r="N668" s="148">
        <v>634945</v>
      </c>
      <c r="O668" s="192" t="s">
        <v>10</v>
      </c>
      <c r="P668" s="17"/>
      <c r="Q668" s="426"/>
      <c r="R668" s="426"/>
      <c r="S668" s="462"/>
      <c r="T668" s="14"/>
      <c r="U668" s="162"/>
      <c r="V668" s="14"/>
      <c r="W668" s="225"/>
      <c r="X668" s="30"/>
    </row>
    <row r="669" spans="1:24" ht="25.5" customHeight="1">
      <c r="A669" s="45">
        <v>653</v>
      </c>
      <c r="B669" s="118">
        <v>44369</v>
      </c>
      <c r="C669" s="14"/>
      <c r="D669" s="192" t="s">
        <v>5</v>
      </c>
      <c r="E669" s="14" t="s">
        <v>481</v>
      </c>
      <c r="F669" s="131">
        <f t="shared" si="11"/>
        <v>44383</v>
      </c>
      <c r="G669" s="131"/>
      <c r="H669" s="262" t="s">
        <v>8018</v>
      </c>
      <c r="I669" s="171" t="s">
        <v>6513</v>
      </c>
      <c r="J669" s="171" t="s">
        <v>318</v>
      </c>
      <c r="K669" s="171" t="s">
        <v>1087</v>
      </c>
      <c r="L669" s="148">
        <v>619239</v>
      </c>
      <c r="M669" s="15">
        <v>44383</v>
      </c>
      <c r="N669" s="148">
        <v>712376</v>
      </c>
      <c r="O669" s="192" t="s">
        <v>5</v>
      </c>
      <c r="P669" s="14" t="s">
        <v>4434</v>
      </c>
      <c r="Q669" s="426">
        <v>193032100</v>
      </c>
      <c r="R669" s="426"/>
      <c r="S669" s="426"/>
      <c r="T669" s="42"/>
      <c r="U669" s="220"/>
      <c r="V669" s="42"/>
    </row>
    <row r="670" spans="1:24" ht="38.25" customHeight="1">
      <c r="A670" s="14">
        <v>654</v>
      </c>
      <c r="B670" s="118">
        <v>44370</v>
      </c>
      <c r="C670" s="14"/>
      <c r="D670" s="192" t="s">
        <v>27</v>
      </c>
      <c r="E670" s="189" t="s">
        <v>2206</v>
      </c>
      <c r="F670" s="131">
        <f t="shared" si="11"/>
        <v>44384</v>
      </c>
      <c r="G670" s="131"/>
      <c r="H670" s="239" t="s">
        <v>8019</v>
      </c>
      <c r="I670" s="171" t="s">
        <v>6513</v>
      </c>
      <c r="J670" s="171" t="s">
        <v>1158</v>
      </c>
      <c r="K670" s="171" t="s">
        <v>6531</v>
      </c>
      <c r="L670" s="148">
        <v>619970</v>
      </c>
      <c r="M670" s="15">
        <v>44382</v>
      </c>
      <c r="N670" s="148">
        <v>709089</v>
      </c>
      <c r="O670" s="192" t="s">
        <v>27</v>
      </c>
      <c r="P670" s="71" t="s">
        <v>5212</v>
      </c>
      <c r="Q670" s="426">
        <v>47500000</v>
      </c>
      <c r="R670" s="426"/>
      <c r="S670" s="426"/>
      <c r="T670" s="14"/>
      <c r="U670" s="162"/>
      <c r="V670" s="14"/>
      <c r="W670" s="14"/>
      <c r="X670" s="14"/>
    </row>
    <row r="671" spans="1:24" ht="25.5" customHeight="1">
      <c r="A671" s="45">
        <v>655</v>
      </c>
      <c r="B671" s="118">
        <v>44370</v>
      </c>
      <c r="C671" s="14"/>
      <c r="D671" s="192" t="s">
        <v>5</v>
      </c>
      <c r="E671" s="189" t="s">
        <v>8020</v>
      </c>
      <c r="F671" s="131">
        <f t="shared" si="11"/>
        <v>44384</v>
      </c>
      <c r="G671" s="131"/>
      <c r="H671" s="239" t="s">
        <v>8021</v>
      </c>
      <c r="I671" s="171" t="s">
        <v>6516</v>
      </c>
      <c r="J671" s="171" t="s">
        <v>8022</v>
      </c>
      <c r="K671" s="171" t="s">
        <v>6772</v>
      </c>
      <c r="L671" s="148"/>
      <c r="M671" s="15">
        <v>44376</v>
      </c>
      <c r="N671" s="148">
        <v>630562</v>
      </c>
      <c r="O671" s="192" t="s">
        <v>5</v>
      </c>
      <c r="P671" s="14" t="s">
        <v>5357</v>
      </c>
      <c r="Q671" s="426"/>
      <c r="R671" s="426"/>
      <c r="S671" s="426"/>
      <c r="T671" s="42"/>
      <c r="U671" s="220"/>
      <c r="V671" s="42"/>
    </row>
    <row r="672" spans="1:24" ht="63.75" customHeight="1">
      <c r="A672" s="14">
        <v>656</v>
      </c>
      <c r="B672" s="15">
        <v>44371</v>
      </c>
      <c r="C672" s="14"/>
      <c r="D672" s="192" t="s">
        <v>23</v>
      </c>
      <c r="E672" s="189" t="s">
        <v>8023</v>
      </c>
      <c r="F672" s="131">
        <f t="shared" si="11"/>
        <v>44385</v>
      </c>
      <c r="G672" s="131"/>
      <c r="H672" s="239" t="s">
        <v>8024</v>
      </c>
      <c r="I672" s="171" t="s">
        <v>6512</v>
      </c>
      <c r="J672" s="171" t="s">
        <v>6696</v>
      </c>
      <c r="K672" s="171" t="s">
        <v>122</v>
      </c>
      <c r="L672" s="178" t="s">
        <v>8025</v>
      </c>
      <c r="M672" s="399" t="s">
        <v>7989</v>
      </c>
      <c r="N672" s="118" t="s">
        <v>8026</v>
      </c>
      <c r="O672" s="192" t="s">
        <v>23</v>
      </c>
      <c r="P672" s="427" t="s">
        <v>4434</v>
      </c>
      <c r="Q672" s="426">
        <v>88000000</v>
      </c>
      <c r="R672" s="426"/>
      <c r="S672" s="426"/>
      <c r="T672" s="14" t="s">
        <v>8027</v>
      </c>
      <c r="U672" s="162">
        <v>880000</v>
      </c>
      <c r="V672" s="14"/>
      <c r="W672" s="23" t="s">
        <v>8028</v>
      </c>
      <c r="X672" s="14"/>
    </row>
    <row r="673" spans="1:24" ht="25.5" customHeight="1">
      <c r="A673" s="45">
        <v>657</v>
      </c>
      <c r="B673" s="15">
        <v>44371</v>
      </c>
      <c r="C673" s="14"/>
      <c r="D673" s="192" t="s">
        <v>5</v>
      </c>
      <c r="E673" s="189" t="s">
        <v>8029</v>
      </c>
      <c r="F673" s="131">
        <f t="shared" si="11"/>
        <v>44385</v>
      </c>
      <c r="G673" s="131"/>
      <c r="H673" s="239" t="s">
        <v>7866</v>
      </c>
      <c r="I673" s="171" t="s">
        <v>6518</v>
      </c>
      <c r="J673" s="171" t="s">
        <v>2068</v>
      </c>
      <c r="K673" s="171" t="s">
        <v>6589</v>
      </c>
      <c r="L673" s="178"/>
      <c r="M673" s="15">
        <v>44376</v>
      </c>
      <c r="N673" s="148">
        <v>646268</v>
      </c>
      <c r="O673" s="192" t="s">
        <v>5</v>
      </c>
      <c r="P673" s="14" t="s">
        <v>6582</v>
      </c>
      <c r="Q673" s="426"/>
      <c r="R673" s="426"/>
      <c r="S673" s="426"/>
      <c r="T673" s="42"/>
      <c r="U673" s="220"/>
      <c r="V673" s="42"/>
    </row>
    <row r="674" spans="1:24" ht="25.5" customHeight="1">
      <c r="A674" s="14">
        <v>658</v>
      </c>
      <c r="B674" s="15">
        <v>44371</v>
      </c>
      <c r="C674" s="14"/>
      <c r="D674" s="192" t="s">
        <v>34</v>
      </c>
      <c r="E674" s="14" t="s">
        <v>8030</v>
      </c>
      <c r="F674" s="131">
        <f t="shared" si="11"/>
        <v>44385</v>
      </c>
      <c r="G674" s="131"/>
      <c r="H674" s="239" t="s">
        <v>8031</v>
      </c>
      <c r="I674" s="171" t="s">
        <v>6516</v>
      </c>
      <c r="J674" s="171" t="s">
        <v>6894</v>
      </c>
      <c r="K674" s="171" t="s">
        <v>6895</v>
      </c>
      <c r="M674" s="15">
        <v>44379</v>
      </c>
      <c r="N674" s="148">
        <v>683157</v>
      </c>
      <c r="O674" s="192" t="s">
        <v>34</v>
      </c>
      <c r="P674" s="14"/>
      <c r="Q674" s="426"/>
      <c r="R674" s="426"/>
      <c r="S674" s="426"/>
      <c r="T674" s="14"/>
      <c r="U674" s="162"/>
      <c r="V674" s="14"/>
      <c r="W674" s="14"/>
      <c r="X674" s="14"/>
    </row>
    <row r="675" spans="1:24" ht="25.5" customHeight="1">
      <c r="A675" s="45">
        <v>659</v>
      </c>
      <c r="B675" s="15">
        <v>44371</v>
      </c>
      <c r="C675" s="14"/>
      <c r="D675" s="192" t="s">
        <v>23</v>
      </c>
      <c r="E675" s="361" t="s">
        <v>6694</v>
      </c>
      <c r="F675" s="131">
        <f t="shared" si="11"/>
        <v>44385</v>
      </c>
      <c r="G675" s="131"/>
      <c r="H675" s="239" t="s">
        <v>8032</v>
      </c>
      <c r="I675" s="171" t="s">
        <v>6513</v>
      </c>
      <c r="J675" s="171" t="s">
        <v>126</v>
      </c>
      <c r="K675" s="171" t="s">
        <v>122</v>
      </c>
      <c r="L675" s="98" t="s">
        <v>5331</v>
      </c>
      <c r="M675" s="399">
        <v>44385</v>
      </c>
      <c r="N675" s="399" t="s">
        <v>8033</v>
      </c>
      <c r="O675" s="192" t="s">
        <v>23</v>
      </c>
      <c r="P675" s="427" t="s">
        <v>4434</v>
      </c>
      <c r="Q675" s="426">
        <v>769382438</v>
      </c>
      <c r="R675" s="426"/>
      <c r="S675" s="426"/>
      <c r="T675" s="45"/>
      <c r="U675" s="167"/>
      <c r="V675" s="45"/>
    </row>
    <row r="676" spans="1:24" ht="25.5" customHeight="1">
      <c r="A676" s="14">
        <v>660</v>
      </c>
      <c r="B676" s="15">
        <v>44372</v>
      </c>
      <c r="C676" s="14"/>
      <c r="D676" s="192" t="s">
        <v>34</v>
      </c>
      <c r="E676" s="189" t="s">
        <v>351</v>
      </c>
      <c r="F676" s="131">
        <f t="shared" si="11"/>
        <v>44386</v>
      </c>
      <c r="G676" s="131"/>
      <c r="H676" s="239" t="s">
        <v>8034</v>
      </c>
      <c r="I676" s="171" t="s">
        <v>6513</v>
      </c>
      <c r="J676" s="171" t="s">
        <v>7726</v>
      </c>
      <c r="K676" s="171" t="s">
        <v>122</v>
      </c>
      <c r="L676" s="415">
        <v>3810</v>
      </c>
      <c r="M676" s="15">
        <v>44384</v>
      </c>
      <c r="N676" s="148">
        <v>734290</v>
      </c>
      <c r="O676" s="192" t="s">
        <v>34</v>
      </c>
      <c r="P676" s="427" t="s">
        <v>4434</v>
      </c>
      <c r="Q676" s="426">
        <v>162500000</v>
      </c>
      <c r="R676" s="426"/>
      <c r="S676" s="426"/>
      <c r="T676" s="14"/>
      <c r="U676" s="162"/>
      <c r="V676" s="14"/>
      <c r="W676" s="30"/>
      <c r="X676" s="30"/>
    </row>
    <row r="677" spans="1:24" ht="38.25" customHeight="1">
      <c r="A677" s="45">
        <v>661</v>
      </c>
      <c r="B677" s="15">
        <v>44372</v>
      </c>
      <c r="C677" s="14"/>
      <c r="D677" s="192" t="s">
        <v>34</v>
      </c>
      <c r="E677" s="189" t="s">
        <v>351</v>
      </c>
      <c r="F677" s="131">
        <f t="shared" si="11"/>
        <v>44386</v>
      </c>
      <c r="G677" s="131"/>
      <c r="H677" s="262" t="s">
        <v>8035</v>
      </c>
      <c r="I677" s="171" t="s">
        <v>6514</v>
      </c>
      <c r="J677" s="171" t="s">
        <v>4888</v>
      </c>
      <c r="K677" s="171" t="s">
        <v>6846</v>
      </c>
      <c r="L677" s="415">
        <v>3655</v>
      </c>
      <c r="M677" s="15">
        <v>44385</v>
      </c>
      <c r="N677" s="148">
        <v>742326</v>
      </c>
      <c r="O677" s="192" t="s">
        <v>34</v>
      </c>
      <c r="P677" s="14" t="s">
        <v>4477</v>
      </c>
      <c r="Q677" s="426">
        <v>25000000</v>
      </c>
      <c r="R677" s="426"/>
      <c r="S677" s="426"/>
      <c r="T677" s="14"/>
      <c r="U677" s="162"/>
      <c r="V677" s="14"/>
    </row>
    <row r="678" spans="1:24" ht="25.5" customHeight="1">
      <c r="A678" s="14">
        <v>662</v>
      </c>
      <c r="B678" s="15">
        <v>44372</v>
      </c>
      <c r="C678" s="14"/>
      <c r="D678" s="192" t="s">
        <v>23</v>
      </c>
      <c r="E678" s="189" t="s">
        <v>509</v>
      </c>
      <c r="F678" s="131">
        <f t="shared" si="11"/>
        <v>44386</v>
      </c>
      <c r="G678" s="131"/>
      <c r="H678" s="239" t="s">
        <v>182</v>
      </c>
      <c r="I678" s="171" t="s">
        <v>6513</v>
      </c>
      <c r="J678" s="171" t="s">
        <v>8036</v>
      </c>
      <c r="K678" s="171" t="s">
        <v>122</v>
      </c>
      <c r="L678" s="178" t="s">
        <v>5372</v>
      </c>
      <c r="M678" s="399">
        <v>44386</v>
      </c>
      <c r="N678" s="399" t="s">
        <v>5427</v>
      </c>
      <c r="O678" s="192" t="s">
        <v>23</v>
      </c>
      <c r="P678" s="427" t="s">
        <v>4434</v>
      </c>
      <c r="Q678" s="426">
        <v>1107302663</v>
      </c>
      <c r="R678" s="426"/>
      <c r="S678" s="426"/>
      <c r="T678" s="14"/>
      <c r="U678" s="162"/>
      <c r="V678" s="14"/>
    </row>
    <row r="679" spans="1:24" ht="51" customHeight="1">
      <c r="A679" s="45">
        <v>663</v>
      </c>
      <c r="B679" s="15">
        <v>44372</v>
      </c>
      <c r="C679" s="14"/>
      <c r="D679" s="192" t="s">
        <v>27</v>
      </c>
      <c r="E679" s="189" t="s">
        <v>885</v>
      </c>
      <c r="F679" s="131">
        <f t="shared" si="11"/>
        <v>44386</v>
      </c>
      <c r="G679" s="131"/>
      <c r="H679" s="239" t="s">
        <v>8037</v>
      </c>
      <c r="I679" s="171" t="s">
        <v>6515</v>
      </c>
      <c r="J679" s="171" t="s">
        <v>1182</v>
      </c>
      <c r="K679" s="171" t="s">
        <v>1183</v>
      </c>
      <c r="L679" s="148"/>
      <c r="M679" s="15">
        <v>44379</v>
      </c>
      <c r="N679" s="148">
        <v>706897</v>
      </c>
      <c r="O679" s="192" t="s">
        <v>27</v>
      </c>
      <c r="P679" s="113" t="s">
        <v>4536</v>
      </c>
      <c r="Q679" s="426">
        <v>1900000000</v>
      </c>
      <c r="R679" s="426"/>
      <c r="S679" s="426"/>
      <c r="T679" s="14"/>
      <c r="U679" s="162"/>
      <c r="V679" s="14"/>
    </row>
    <row r="680" spans="1:24" ht="38.25" customHeight="1">
      <c r="A680" s="14">
        <v>664</v>
      </c>
      <c r="B680" s="15">
        <v>44372</v>
      </c>
      <c r="C680" s="14"/>
      <c r="D680" s="192" t="s">
        <v>15</v>
      </c>
      <c r="E680" s="14" t="s">
        <v>8038</v>
      </c>
      <c r="F680" s="131">
        <f t="shared" si="11"/>
        <v>44386</v>
      </c>
      <c r="G680" s="131"/>
      <c r="H680" s="239" t="s">
        <v>8039</v>
      </c>
      <c r="I680" s="171" t="s">
        <v>6513</v>
      </c>
      <c r="J680" s="171" t="s">
        <v>8040</v>
      </c>
      <c r="K680" s="171" t="s">
        <v>7599</v>
      </c>
      <c r="L680" s="217" t="s">
        <v>8041</v>
      </c>
      <c r="M680" s="118">
        <v>44386</v>
      </c>
      <c r="N680" s="351" t="s">
        <v>8042</v>
      </c>
      <c r="O680" s="192" t="s">
        <v>15</v>
      </c>
      <c r="P680" s="14" t="s">
        <v>5212</v>
      </c>
      <c r="Q680" s="426">
        <v>50000000</v>
      </c>
      <c r="R680" s="426" t="s">
        <v>6595</v>
      </c>
      <c r="S680" s="426"/>
      <c r="T680" s="14"/>
      <c r="U680" s="162"/>
      <c r="V680" s="14"/>
    </row>
    <row r="681" spans="1:24" ht="38.25" customHeight="1">
      <c r="A681" s="45">
        <v>665</v>
      </c>
      <c r="B681" s="15">
        <v>44372</v>
      </c>
      <c r="C681" s="14"/>
      <c r="D681" s="192" t="s">
        <v>15</v>
      </c>
      <c r="E681" s="189" t="s">
        <v>309</v>
      </c>
      <c r="F681" s="131">
        <f t="shared" si="11"/>
        <v>44386</v>
      </c>
      <c r="G681" s="131"/>
      <c r="H681" s="239" t="s">
        <v>6915</v>
      </c>
      <c r="I681" s="171" t="s">
        <v>6513</v>
      </c>
      <c r="J681" s="171" t="s">
        <v>6916</v>
      </c>
      <c r="K681" s="171" t="s">
        <v>1087</v>
      </c>
      <c r="L681" s="217" t="s">
        <v>8043</v>
      </c>
      <c r="M681" s="15">
        <v>44386</v>
      </c>
      <c r="N681" s="351" t="s">
        <v>8044</v>
      </c>
      <c r="O681" s="192" t="s">
        <v>15</v>
      </c>
      <c r="P681" s="427" t="s">
        <v>4434</v>
      </c>
      <c r="Q681" s="426">
        <v>43831000</v>
      </c>
      <c r="R681" s="426" t="s">
        <v>5739</v>
      </c>
      <c r="S681" s="426"/>
      <c r="T681" s="25"/>
      <c r="U681" s="219"/>
      <c r="V681" s="25"/>
    </row>
    <row r="682" spans="1:24" ht="25.5" customHeight="1">
      <c r="A682" s="14">
        <v>666</v>
      </c>
      <c r="B682" s="15">
        <v>44372</v>
      </c>
      <c r="C682" s="14"/>
      <c r="D682" s="192" t="s">
        <v>1125</v>
      </c>
      <c r="E682" s="189" t="s">
        <v>8045</v>
      </c>
      <c r="F682" s="131">
        <f t="shared" si="11"/>
        <v>44386</v>
      </c>
      <c r="G682" s="131"/>
      <c r="H682" s="239" t="s">
        <v>8046</v>
      </c>
      <c r="I682" s="171" t="s">
        <v>6513</v>
      </c>
      <c r="J682" s="181" t="s">
        <v>1068</v>
      </c>
      <c r="K682" s="171" t="s">
        <v>966</v>
      </c>
      <c r="L682" s="351" t="s">
        <v>8047</v>
      </c>
      <c r="M682" s="15">
        <v>44385</v>
      </c>
      <c r="N682" s="351" t="s">
        <v>8048</v>
      </c>
      <c r="O682" s="192" t="s">
        <v>1125</v>
      </c>
      <c r="P682" s="14" t="s">
        <v>4434</v>
      </c>
      <c r="Q682" s="426">
        <v>1572847500</v>
      </c>
      <c r="R682" s="426"/>
      <c r="S682" s="460"/>
      <c r="T682" s="14"/>
      <c r="U682" s="162"/>
      <c r="V682" s="14"/>
      <c r="W682" s="14"/>
      <c r="X682" s="14"/>
    </row>
    <row r="683" spans="1:24" ht="38.25" customHeight="1">
      <c r="A683" s="45">
        <v>667</v>
      </c>
      <c r="B683" s="15">
        <v>44372</v>
      </c>
      <c r="C683" s="14"/>
      <c r="D683" s="192" t="s">
        <v>1125</v>
      </c>
      <c r="E683" s="189" t="s">
        <v>8045</v>
      </c>
      <c r="F683" s="131">
        <f t="shared" si="11"/>
        <v>44386</v>
      </c>
      <c r="G683" s="131"/>
      <c r="H683" s="239" t="s">
        <v>8049</v>
      </c>
      <c r="I683" s="171" t="s">
        <v>6513</v>
      </c>
      <c r="J683" s="181" t="s">
        <v>1068</v>
      </c>
      <c r="K683" s="171" t="s">
        <v>966</v>
      </c>
      <c r="L683" s="351" t="s">
        <v>8050</v>
      </c>
      <c r="M683" s="15">
        <v>44384</v>
      </c>
      <c r="N683" s="351" t="s">
        <v>8051</v>
      </c>
      <c r="O683" s="192" t="s">
        <v>1125</v>
      </c>
      <c r="P683" s="14" t="s">
        <v>4809</v>
      </c>
      <c r="Q683" s="426">
        <v>175000000</v>
      </c>
      <c r="R683" s="426"/>
      <c r="S683" s="426"/>
      <c r="T683" s="42"/>
      <c r="U683" s="220"/>
      <c r="V683" s="42"/>
    </row>
    <row r="684" spans="1:24" ht="63.75" customHeight="1">
      <c r="A684" s="14">
        <v>668</v>
      </c>
      <c r="B684" s="15">
        <v>44372</v>
      </c>
      <c r="C684" s="14"/>
      <c r="D684" s="192" t="s">
        <v>1125</v>
      </c>
      <c r="E684" s="189" t="s">
        <v>7234</v>
      </c>
      <c r="F684" s="131">
        <f t="shared" si="11"/>
        <v>44386</v>
      </c>
      <c r="G684" s="131"/>
      <c r="H684" s="239" t="s">
        <v>8052</v>
      </c>
      <c r="I684" s="171" t="s">
        <v>6512</v>
      </c>
      <c r="J684" s="171" t="s">
        <v>126</v>
      </c>
      <c r="K684" s="171" t="s">
        <v>122</v>
      </c>
      <c r="L684" s="351" t="s">
        <v>8053</v>
      </c>
      <c r="M684" s="15">
        <v>44384</v>
      </c>
      <c r="N684" s="351" t="s">
        <v>8054</v>
      </c>
      <c r="O684" s="192" t="s">
        <v>1125</v>
      </c>
      <c r="P684" s="427" t="s">
        <v>4434</v>
      </c>
      <c r="Q684" s="426">
        <v>12599850000</v>
      </c>
      <c r="R684" s="426"/>
      <c r="S684" s="426"/>
      <c r="T684" s="14"/>
      <c r="U684" s="162"/>
      <c r="V684" s="14"/>
      <c r="W684" s="14"/>
      <c r="X684" s="14"/>
    </row>
    <row r="685" spans="1:24" ht="25.5" customHeight="1">
      <c r="A685" s="45">
        <v>669</v>
      </c>
      <c r="B685" s="15">
        <v>44372</v>
      </c>
      <c r="C685" s="14"/>
      <c r="D685" s="192" t="s">
        <v>5</v>
      </c>
      <c r="E685" s="189" t="s">
        <v>7256</v>
      </c>
      <c r="F685" s="131">
        <f t="shared" si="11"/>
        <v>44386</v>
      </c>
      <c r="G685" s="131"/>
      <c r="H685" s="239" t="s">
        <v>8055</v>
      </c>
      <c r="I685" s="171" t="s">
        <v>6516</v>
      </c>
      <c r="J685" s="171" t="s">
        <v>126</v>
      </c>
      <c r="K685" s="171" t="s">
        <v>122</v>
      </c>
      <c r="L685" s="178"/>
      <c r="M685" s="15">
        <v>44376</v>
      </c>
      <c r="N685" s="148">
        <v>646998</v>
      </c>
      <c r="O685" s="192" t="s">
        <v>5</v>
      </c>
      <c r="P685" s="14" t="s">
        <v>5581</v>
      </c>
      <c r="Q685" s="426"/>
      <c r="R685" s="426"/>
      <c r="S685" s="426"/>
      <c r="T685" s="45"/>
      <c r="U685" s="167"/>
      <c r="V685" s="45"/>
    </row>
    <row r="686" spans="1:24" ht="38.25" customHeight="1">
      <c r="A686" s="14">
        <v>670</v>
      </c>
      <c r="B686" s="15">
        <v>44372</v>
      </c>
      <c r="C686" s="14"/>
      <c r="D686" s="192" t="s">
        <v>15</v>
      </c>
      <c r="E686" s="189" t="s">
        <v>403</v>
      </c>
      <c r="F686" s="131">
        <f t="shared" si="11"/>
        <v>44386</v>
      </c>
      <c r="G686" s="131"/>
      <c r="H686" s="239" t="s">
        <v>6508</v>
      </c>
      <c r="I686" s="171" t="s">
        <v>6512</v>
      </c>
      <c r="J686" s="171" t="s">
        <v>8056</v>
      </c>
      <c r="K686" s="171" t="s">
        <v>6531</v>
      </c>
      <c r="L686" s="217" t="s">
        <v>8057</v>
      </c>
      <c r="M686" s="15">
        <v>44386</v>
      </c>
      <c r="N686" s="351" t="s">
        <v>8058</v>
      </c>
      <c r="O686" s="192" t="s">
        <v>15</v>
      </c>
      <c r="P686" s="14" t="s">
        <v>4477</v>
      </c>
      <c r="Q686" s="426">
        <v>122400400</v>
      </c>
      <c r="R686" s="426" t="s">
        <v>6595</v>
      </c>
      <c r="S686" s="426" t="s">
        <v>4776</v>
      </c>
      <c r="T686" s="202" t="s">
        <v>8059</v>
      </c>
      <c r="U686" s="219">
        <v>1300000</v>
      </c>
      <c r="V686" s="601" t="s">
        <v>5555</v>
      </c>
      <c r="W686" s="30"/>
      <c r="X686" s="30" t="s">
        <v>6737</v>
      </c>
    </row>
    <row r="687" spans="1:24" ht="51" customHeight="1">
      <c r="A687" s="45">
        <v>671</v>
      </c>
      <c r="B687" s="15">
        <v>44372</v>
      </c>
      <c r="C687" s="14"/>
      <c r="D687" s="192" t="s">
        <v>10</v>
      </c>
      <c r="E687" s="189" t="s">
        <v>8060</v>
      </c>
      <c r="F687" s="131">
        <f t="shared" si="11"/>
        <v>44386</v>
      </c>
      <c r="G687" s="131"/>
      <c r="H687" s="239" t="s">
        <v>8061</v>
      </c>
      <c r="I687" s="171" t="s">
        <v>6520</v>
      </c>
      <c r="J687" s="177" t="s">
        <v>336</v>
      </c>
      <c r="K687" s="171" t="s">
        <v>7089</v>
      </c>
      <c r="L687" s="178"/>
      <c r="M687" s="15">
        <v>44376</v>
      </c>
      <c r="N687" s="148">
        <v>645537</v>
      </c>
      <c r="O687" s="113" t="s">
        <v>10</v>
      </c>
      <c r="P687" s="14"/>
      <c r="Q687" s="426"/>
      <c r="R687" s="426"/>
      <c r="S687" s="426"/>
      <c r="T687" s="14"/>
      <c r="U687" s="162"/>
      <c r="V687" s="14"/>
      <c r="W687" s="45"/>
      <c r="X687" s="45"/>
    </row>
    <row r="688" spans="1:24" ht="25.5" customHeight="1">
      <c r="A688" s="14">
        <v>672</v>
      </c>
      <c r="B688" s="15">
        <v>44372</v>
      </c>
      <c r="C688" s="14"/>
      <c r="D688" s="192" t="s">
        <v>27</v>
      </c>
      <c r="E688" s="113" t="s">
        <v>233</v>
      </c>
      <c r="F688" s="131">
        <f t="shared" si="11"/>
        <v>44386</v>
      </c>
      <c r="G688" s="131"/>
      <c r="H688" s="171" t="s">
        <v>8062</v>
      </c>
      <c r="I688" s="171" t="s">
        <v>6513</v>
      </c>
      <c r="J688" s="171" t="s">
        <v>2838</v>
      </c>
      <c r="K688" s="171" t="s">
        <v>6531</v>
      </c>
      <c r="L688" s="148">
        <v>632754</v>
      </c>
      <c r="M688" s="15">
        <v>44384</v>
      </c>
      <c r="N688" s="148">
        <v>726256</v>
      </c>
      <c r="O688" s="192" t="s">
        <v>27</v>
      </c>
      <c r="P688" s="14" t="s">
        <v>4477</v>
      </c>
      <c r="Q688" s="426">
        <v>135637400</v>
      </c>
      <c r="R688" s="438"/>
      <c r="S688" s="426"/>
      <c r="T688" s="45"/>
      <c r="U688" s="167"/>
      <c r="V688" s="45"/>
    </row>
    <row r="689" spans="1:24" ht="38.25" customHeight="1">
      <c r="A689" s="45">
        <v>673</v>
      </c>
      <c r="B689" s="15">
        <v>44372</v>
      </c>
      <c r="C689" s="14"/>
      <c r="D689" s="192" t="s">
        <v>27</v>
      </c>
      <c r="E689" s="113" t="s">
        <v>233</v>
      </c>
      <c r="F689" s="131">
        <f t="shared" si="11"/>
        <v>44386</v>
      </c>
      <c r="G689" s="131"/>
      <c r="H689" s="171" t="s">
        <v>8063</v>
      </c>
      <c r="I689" s="171" t="s">
        <v>6512</v>
      </c>
      <c r="J689" s="171" t="s">
        <v>2838</v>
      </c>
      <c r="K689" s="171" t="s">
        <v>6531</v>
      </c>
      <c r="L689" s="148">
        <v>634580</v>
      </c>
      <c r="M689" s="15">
        <v>44384</v>
      </c>
      <c r="N689" s="148">
        <v>726256</v>
      </c>
      <c r="O689" s="192" t="s">
        <v>27</v>
      </c>
      <c r="P689" s="14" t="s">
        <v>941</v>
      </c>
      <c r="Q689" s="426">
        <v>180000000</v>
      </c>
      <c r="R689" s="426"/>
      <c r="S689" s="426"/>
      <c r="T689" s="202" t="s">
        <v>8064</v>
      </c>
      <c r="U689" s="162">
        <v>1800000</v>
      </c>
      <c r="V689" s="28"/>
      <c r="W689" s="225">
        <v>756570</v>
      </c>
      <c r="X689" s="30" t="s">
        <v>6737</v>
      </c>
    </row>
    <row r="690" spans="1:24" ht="76.5" customHeight="1">
      <c r="A690" s="14">
        <v>674</v>
      </c>
      <c r="B690" s="15">
        <v>44372</v>
      </c>
      <c r="C690" s="14"/>
      <c r="D690" s="192" t="s">
        <v>23</v>
      </c>
      <c r="E690" s="189" t="s">
        <v>3085</v>
      </c>
      <c r="F690" s="131">
        <f t="shared" si="11"/>
        <v>44386</v>
      </c>
      <c r="G690" s="131"/>
      <c r="H690" s="171" t="s">
        <v>7974</v>
      </c>
      <c r="I690" s="171" t="s">
        <v>6518</v>
      </c>
      <c r="J690" s="171" t="s">
        <v>126</v>
      </c>
      <c r="K690" s="171" t="s">
        <v>122</v>
      </c>
      <c r="L690" s="148" t="s">
        <v>354</v>
      </c>
      <c r="M690" s="15">
        <v>44376</v>
      </c>
      <c r="N690" s="118" t="s">
        <v>8065</v>
      </c>
      <c r="O690" s="192" t="s">
        <v>23</v>
      </c>
      <c r="P690" s="14" t="s">
        <v>4809</v>
      </c>
      <c r="Q690" s="426">
        <v>4275000000</v>
      </c>
      <c r="R690" s="426"/>
      <c r="S690" s="426"/>
      <c r="T690" s="14"/>
      <c r="U690" s="162"/>
      <c r="V690" s="14"/>
      <c r="W690" s="22"/>
      <c r="X690" s="22"/>
    </row>
    <row r="691" spans="1:24" ht="51" customHeight="1">
      <c r="A691" s="45">
        <v>675</v>
      </c>
      <c r="B691" s="15">
        <v>44373</v>
      </c>
      <c r="C691" s="14"/>
      <c r="D691" s="192" t="s">
        <v>27</v>
      </c>
      <c r="E691" s="189" t="s">
        <v>2809</v>
      </c>
      <c r="F691" s="131">
        <f t="shared" si="11"/>
        <v>44387</v>
      </c>
      <c r="G691" s="131"/>
      <c r="H691" s="171" t="s">
        <v>8066</v>
      </c>
      <c r="I691" s="171" t="s">
        <v>6516</v>
      </c>
      <c r="J691" s="171" t="s">
        <v>8067</v>
      </c>
      <c r="K691" s="171" t="s">
        <v>1087</v>
      </c>
      <c r="L691" s="148"/>
      <c r="M691" s="15">
        <v>44376</v>
      </c>
      <c r="N691" s="148">
        <v>649555</v>
      </c>
      <c r="O691" s="192" t="s">
        <v>27</v>
      </c>
      <c r="P691" s="14" t="s">
        <v>4809</v>
      </c>
      <c r="Q691" s="426">
        <v>480000000</v>
      </c>
      <c r="R691" s="426"/>
      <c r="S691" s="426"/>
      <c r="T691" s="25"/>
      <c r="U691" s="219"/>
      <c r="V691" s="25"/>
      <c r="W691" s="35"/>
      <c r="X691" s="35"/>
    </row>
    <row r="692" spans="1:24" ht="38.25" customHeight="1">
      <c r="A692" s="14">
        <v>676</v>
      </c>
      <c r="B692" s="15">
        <v>44375</v>
      </c>
      <c r="C692" s="14"/>
      <c r="D692" s="192" t="s">
        <v>27</v>
      </c>
      <c r="E692" s="113" t="s">
        <v>233</v>
      </c>
      <c r="F692" s="131">
        <f t="shared" si="11"/>
        <v>44389</v>
      </c>
      <c r="G692" s="131"/>
      <c r="H692" s="239" t="s">
        <v>8068</v>
      </c>
      <c r="I692" s="171" t="s">
        <v>6512</v>
      </c>
      <c r="J692" s="171" t="s">
        <v>2838</v>
      </c>
      <c r="K692" s="171" t="s">
        <v>6531</v>
      </c>
      <c r="L692" s="98" t="s">
        <v>8069</v>
      </c>
      <c r="M692" s="15">
        <v>44384</v>
      </c>
      <c r="N692" s="148">
        <v>726256</v>
      </c>
      <c r="O692" s="192" t="s">
        <v>27</v>
      </c>
      <c r="P692" s="14" t="s">
        <v>5456</v>
      </c>
      <c r="Q692" s="426">
        <v>100000000</v>
      </c>
      <c r="R692" s="426"/>
      <c r="S692" s="426" t="s">
        <v>6529</v>
      </c>
      <c r="T692" s="202" t="s">
        <v>8070</v>
      </c>
      <c r="U692" s="167">
        <v>1000000</v>
      </c>
      <c r="V692" s="600"/>
      <c r="W692" s="218">
        <v>756570</v>
      </c>
      <c r="X692" s="30" t="s">
        <v>6737</v>
      </c>
    </row>
    <row r="693" spans="1:24" ht="38.25" customHeight="1">
      <c r="A693" s="45">
        <v>677</v>
      </c>
      <c r="B693" s="15">
        <v>44375</v>
      </c>
      <c r="C693" s="14"/>
      <c r="D693" s="192" t="s">
        <v>23</v>
      </c>
      <c r="E693" s="189" t="s">
        <v>8071</v>
      </c>
      <c r="F693" s="131">
        <f t="shared" si="11"/>
        <v>44389</v>
      </c>
      <c r="G693" s="131"/>
      <c r="H693" s="239" t="s">
        <v>125</v>
      </c>
      <c r="I693" s="171" t="s">
        <v>6518</v>
      </c>
      <c r="J693" s="546" t="s">
        <v>126</v>
      </c>
      <c r="K693" s="171" t="s">
        <v>122</v>
      </c>
      <c r="L693" s="178" t="s">
        <v>354</v>
      </c>
      <c r="M693" s="15">
        <v>44376</v>
      </c>
      <c r="N693" s="118" t="s">
        <v>8072</v>
      </c>
      <c r="O693" s="192" t="s">
        <v>23</v>
      </c>
      <c r="P693" s="14" t="s">
        <v>4809</v>
      </c>
      <c r="Q693" s="426">
        <v>14224350000</v>
      </c>
      <c r="R693" s="426"/>
      <c r="S693" s="426"/>
      <c r="T693" s="14"/>
      <c r="U693" s="162"/>
      <c r="V693" s="14"/>
    </row>
    <row r="694" spans="1:24" ht="12.75" customHeight="1">
      <c r="A694" s="14">
        <v>678</v>
      </c>
      <c r="B694" s="15">
        <v>44375</v>
      </c>
      <c r="C694" s="14"/>
      <c r="D694" s="192" t="s">
        <v>23</v>
      </c>
      <c r="E694" s="189" t="s">
        <v>497</v>
      </c>
      <c r="F694" s="131">
        <f t="shared" si="11"/>
        <v>44389</v>
      </c>
      <c r="G694" s="131"/>
      <c r="H694" s="239" t="s">
        <v>8073</v>
      </c>
      <c r="I694" s="171" t="s">
        <v>6513</v>
      </c>
      <c r="J694" s="171" t="s">
        <v>4599</v>
      </c>
      <c r="K694" s="181" t="s">
        <v>6362</v>
      </c>
      <c r="L694" s="148" t="s">
        <v>8074</v>
      </c>
      <c r="M694" s="399">
        <v>44383</v>
      </c>
      <c r="N694" s="399" t="s">
        <v>8075</v>
      </c>
      <c r="O694" s="192" t="s">
        <v>23</v>
      </c>
      <c r="P694" s="14" t="s">
        <v>6582</v>
      </c>
      <c r="Q694" s="426">
        <v>430000000</v>
      </c>
      <c r="R694" s="426"/>
      <c r="S694" s="426"/>
      <c r="T694" s="14"/>
      <c r="U694" s="162"/>
      <c r="V694" s="14"/>
    </row>
    <row r="695" spans="1:24" ht="63.75" customHeight="1">
      <c r="A695" s="45">
        <v>679</v>
      </c>
      <c r="B695" s="15">
        <v>44375</v>
      </c>
      <c r="C695" s="14"/>
      <c r="D695" s="192" t="s">
        <v>23</v>
      </c>
      <c r="E695" s="189" t="s">
        <v>124</v>
      </c>
      <c r="F695" s="131">
        <f t="shared" si="11"/>
        <v>44389</v>
      </c>
      <c r="G695" s="131"/>
      <c r="H695" s="239" t="s">
        <v>8076</v>
      </c>
      <c r="I695" s="171" t="s">
        <v>6516</v>
      </c>
      <c r="J695" s="171" t="s">
        <v>129</v>
      </c>
      <c r="K695" s="171" t="s">
        <v>1220</v>
      </c>
      <c r="L695" s="98" t="s">
        <v>354</v>
      </c>
      <c r="M695" s="399">
        <v>44376</v>
      </c>
      <c r="N695" s="399" t="s">
        <v>8077</v>
      </c>
      <c r="O695" s="192" t="s">
        <v>23</v>
      </c>
      <c r="P695" s="14" t="s">
        <v>4908</v>
      </c>
      <c r="Q695" s="426">
        <v>4150000000</v>
      </c>
      <c r="R695" s="426"/>
      <c r="S695" s="426"/>
      <c r="T695" s="14"/>
      <c r="U695" s="162"/>
      <c r="V695" s="14"/>
    </row>
    <row r="696" spans="1:24" ht="25.5" customHeight="1">
      <c r="A696" s="14">
        <v>680</v>
      </c>
      <c r="B696" s="15">
        <v>44375</v>
      </c>
      <c r="C696" s="14"/>
      <c r="D696" s="192" t="s">
        <v>23</v>
      </c>
      <c r="E696" s="14" t="s">
        <v>452</v>
      </c>
      <c r="F696" s="131">
        <f t="shared" si="11"/>
        <v>44389</v>
      </c>
      <c r="G696" s="131"/>
      <c r="H696" s="239" t="s">
        <v>8078</v>
      </c>
      <c r="I696" s="171" t="s">
        <v>6512</v>
      </c>
      <c r="J696" s="171" t="s">
        <v>126</v>
      </c>
      <c r="K696" s="171" t="s">
        <v>122</v>
      </c>
      <c r="L696" s="148"/>
      <c r="M696" s="399">
        <v>44396</v>
      </c>
      <c r="N696" s="399" t="s">
        <v>8079</v>
      </c>
      <c r="O696" s="192" t="s">
        <v>23</v>
      </c>
      <c r="P696" s="427" t="s">
        <v>4434</v>
      </c>
      <c r="Q696" s="426">
        <v>78660000</v>
      </c>
      <c r="R696" s="426"/>
      <c r="S696" s="426"/>
      <c r="T696" s="14"/>
      <c r="U696" s="162"/>
      <c r="V696" s="28"/>
      <c r="W696" s="30"/>
      <c r="X696" s="30"/>
    </row>
    <row r="697" spans="1:24" ht="38.25" customHeight="1">
      <c r="A697" s="45">
        <v>681</v>
      </c>
      <c r="B697" s="15">
        <v>44375</v>
      </c>
      <c r="C697" s="14"/>
      <c r="D697" s="192" t="s">
        <v>15</v>
      </c>
      <c r="E697" s="189" t="s">
        <v>8080</v>
      </c>
      <c r="F697" s="131">
        <f t="shared" si="11"/>
        <v>44389</v>
      </c>
      <c r="G697" s="131"/>
      <c r="H697" s="239" t="s">
        <v>8081</v>
      </c>
      <c r="I697" s="171" t="s">
        <v>6513</v>
      </c>
      <c r="J697" s="171" t="s">
        <v>4832</v>
      </c>
      <c r="K697" s="171" t="s">
        <v>6531</v>
      </c>
      <c r="L697" s="217" t="s">
        <v>5244</v>
      </c>
      <c r="M697" s="15">
        <v>44396</v>
      </c>
      <c r="N697" s="351" t="s">
        <v>8082</v>
      </c>
      <c r="O697" s="192" t="s">
        <v>15</v>
      </c>
      <c r="P697" s="14" t="s">
        <v>4434</v>
      </c>
      <c r="Q697" s="426">
        <v>100000000</v>
      </c>
      <c r="R697" s="426" t="s">
        <v>6595</v>
      </c>
      <c r="S697" s="426"/>
      <c r="T697" s="14"/>
      <c r="U697" s="162"/>
      <c r="V697" s="14"/>
    </row>
    <row r="698" spans="1:24" ht="25.5" customHeight="1">
      <c r="A698" s="14">
        <v>682</v>
      </c>
      <c r="B698" s="15">
        <v>44375</v>
      </c>
      <c r="C698" s="14"/>
      <c r="D698" s="192" t="s">
        <v>34</v>
      </c>
      <c r="E698" s="189" t="s">
        <v>405</v>
      </c>
      <c r="F698" s="131">
        <f t="shared" si="11"/>
        <v>44389</v>
      </c>
      <c r="G698" s="131"/>
      <c r="H698" s="239" t="s">
        <v>8083</v>
      </c>
      <c r="I698" s="171" t="s">
        <v>6515</v>
      </c>
      <c r="J698" s="171" t="s">
        <v>178</v>
      </c>
      <c r="K698" s="171" t="s">
        <v>6703</v>
      </c>
      <c r="L698" s="415"/>
      <c r="M698" s="399">
        <v>44386</v>
      </c>
      <c r="N698" s="351" t="s">
        <v>8084</v>
      </c>
      <c r="O698" s="192" t="s">
        <v>34</v>
      </c>
      <c r="P698" s="14"/>
      <c r="Q698" s="426"/>
      <c r="R698" s="426"/>
      <c r="S698" s="426"/>
      <c r="T698" s="14"/>
      <c r="U698" s="162"/>
      <c r="V698" s="14"/>
      <c r="W698" s="30"/>
      <c r="X698" s="30"/>
    </row>
    <row r="699" spans="1:24" ht="51" customHeight="1">
      <c r="A699" s="45">
        <v>683</v>
      </c>
      <c r="B699" s="15">
        <v>44375</v>
      </c>
      <c r="C699" s="14"/>
      <c r="D699" s="192" t="s">
        <v>5</v>
      </c>
      <c r="E699" s="189" t="s">
        <v>8085</v>
      </c>
      <c r="F699" s="131">
        <f t="shared" si="11"/>
        <v>44389</v>
      </c>
      <c r="G699" s="131"/>
      <c r="H699" s="239" t="s">
        <v>8086</v>
      </c>
      <c r="I699" s="171" t="s">
        <v>6513</v>
      </c>
      <c r="J699" s="171" t="s">
        <v>5464</v>
      </c>
      <c r="K699" s="171" t="s">
        <v>1087</v>
      </c>
      <c r="L699" s="148">
        <v>661607</v>
      </c>
      <c r="M699" s="15" t="s">
        <v>8087</v>
      </c>
      <c r="N699" s="148">
        <v>723699</v>
      </c>
      <c r="O699" s="192" t="s">
        <v>5</v>
      </c>
      <c r="P699" s="14" t="s">
        <v>4434</v>
      </c>
      <c r="Q699" s="426">
        <v>30000000</v>
      </c>
      <c r="R699" s="426"/>
      <c r="S699" s="426"/>
      <c r="T699" s="14"/>
      <c r="U699" s="162"/>
      <c r="V699" s="14"/>
    </row>
    <row r="700" spans="1:24" ht="38.25" customHeight="1">
      <c r="A700" s="14">
        <v>684</v>
      </c>
      <c r="B700" s="15">
        <v>44375</v>
      </c>
      <c r="C700" s="14"/>
      <c r="D700" s="192" t="s">
        <v>1125</v>
      </c>
      <c r="E700" s="189" t="s">
        <v>8088</v>
      </c>
      <c r="F700" s="131">
        <f t="shared" si="11"/>
        <v>44389</v>
      </c>
      <c r="G700" s="131"/>
      <c r="H700" s="239" t="s">
        <v>8089</v>
      </c>
      <c r="I700" s="171" t="s">
        <v>6513</v>
      </c>
      <c r="J700" s="181" t="s">
        <v>1068</v>
      </c>
      <c r="K700" s="171" t="s">
        <v>966</v>
      </c>
      <c r="L700" s="351" t="s">
        <v>8050</v>
      </c>
      <c r="M700" s="15">
        <v>44385</v>
      </c>
      <c r="N700" s="351" t="s">
        <v>8048</v>
      </c>
      <c r="O700" s="192" t="s">
        <v>1125</v>
      </c>
      <c r="P700" s="14" t="s">
        <v>4434</v>
      </c>
      <c r="Q700" s="426">
        <v>1572847500</v>
      </c>
      <c r="R700" s="426"/>
      <c r="S700" s="438"/>
      <c r="T700" s="14"/>
      <c r="U700" s="162"/>
      <c r="V700" s="14"/>
    </row>
    <row r="701" spans="1:24" ht="51" customHeight="1">
      <c r="A701" s="45">
        <v>685</v>
      </c>
      <c r="B701" s="15">
        <v>44375</v>
      </c>
      <c r="C701" s="14"/>
      <c r="D701" s="192" t="s">
        <v>5</v>
      </c>
      <c r="E701" s="189" t="s">
        <v>2443</v>
      </c>
      <c r="F701" s="131">
        <f t="shared" si="11"/>
        <v>44389</v>
      </c>
      <c r="G701" s="131"/>
      <c r="H701" s="239" t="s">
        <v>8090</v>
      </c>
      <c r="I701" s="171" t="s">
        <v>6512</v>
      </c>
      <c r="J701" s="171" t="s">
        <v>1186</v>
      </c>
      <c r="K701" s="171" t="s">
        <v>978</v>
      </c>
      <c r="L701" s="148">
        <v>664529</v>
      </c>
      <c r="M701" s="15" t="s">
        <v>8091</v>
      </c>
      <c r="N701" s="148">
        <v>753283</v>
      </c>
      <c r="O701" s="192" t="s">
        <v>5</v>
      </c>
      <c r="P701" s="25" t="s">
        <v>4908</v>
      </c>
      <c r="Q701" s="426">
        <v>833583600</v>
      </c>
      <c r="R701" s="442"/>
      <c r="S701" s="442" t="s">
        <v>19</v>
      </c>
      <c r="T701" s="25"/>
      <c r="U701" s="219"/>
      <c r="V701" s="33"/>
      <c r="W701" s="30"/>
      <c r="X701" s="30"/>
    </row>
    <row r="702" spans="1:24" ht="25.5" customHeight="1">
      <c r="A702" s="14">
        <v>686</v>
      </c>
      <c r="B702" s="15">
        <v>44376</v>
      </c>
      <c r="C702" s="14"/>
      <c r="D702" s="192" t="s">
        <v>15</v>
      </c>
      <c r="E702" s="192" t="s">
        <v>401</v>
      </c>
      <c r="F702" s="131">
        <f t="shared" si="11"/>
        <v>44390</v>
      </c>
      <c r="G702" s="131"/>
      <c r="H702" s="239" t="s">
        <v>8092</v>
      </c>
      <c r="I702" s="171" t="s">
        <v>6513</v>
      </c>
      <c r="J702" s="171" t="s">
        <v>330</v>
      </c>
      <c r="K702" s="171" t="s">
        <v>999</v>
      </c>
      <c r="L702" s="98" t="s">
        <v>7950</v>
      </c>
      <c r="M702" s="15">
        <v>44396</v>
      </c>
      <c r="N702" s="351" t="s">
        <v>8093</v>
      </c>
      <c r="O702" s="446" t="s">
        <v>15</v>
      </c>
      <c r="P702" s="14" t="s">
        <v>4536</v>
      </c>
      <c r="Q702" s="426">
        <v>51000000</v>
      </c>
      <c r="R702" s="426" t="s">
        <v>6595</v>
      </c>
      <c r="S702" s="426"/>
      <c r="T702" s="14"/>
      <c r="U702" s="162"/>
      <c r="V702" s="14"/>
      <c r="W702" s="22"/>
      <c r="X702" s="22"/>
    </row>
    <row r="703" spans="1:24" ht="51" customHeight="1">
      <c r="A703" s="45">
        <v>687</v>
      </c>
      <c r="B703" s="15">
        <v>44376</v>
      </c>
      <c r="C703" s="14"/>
      <c r="D703" s="192" t="s">
        <v>27</v>
      </c>
      <c r="E703" s="192" t="s">
        <v>3475</v>
      </c>
      <c r="F703" s="131">
        <f t="shared" si="11"/>
        <v>44390</v>
      </c>
      <c r="G703" s="131"/>
      <c r="H703" s="239" t="s">
        <v>8094</v>
      </c>
      <c r="I703" s="171" t="s">
        <v>6513</v>
      </c>
      <c r="J703" s="171" t="s">
        <v>6696</v>
      </c>
      <c r="K703" s="171" t="s">
        <v>122</v>
      </c>
      <c r="L703" s="148">
        <v>648459</v>
      </c>
      <c r="M703" s="15">
        <v>44386</v>
      </c>
      <c r="N703" s="148">
        <v>757301</v>
      </c>
      <c r="O703" s="192" t="s">
        <v>27</v>
      </c>
      <c r="P703" s="427" t="s">
        <v>4434</v>
      </c>
      <c r="Q703" s="426">
        <v>3923565000</v>
      </c>
      <c r="R703" s="448"/>
      <c r="S703" s="434"/>
      <c r="T703" s="45"/>
      <c r="U703" s="167"/>
      <c r="V703" s="45"/>
    </row>
    <row r="704" spans="1:24" ht="38.25" customHeight="1">
      <c r="A704" s="14">
        <v>688</v>
      </c>
      <c r="B704" s="15">
        <v>44376</v>
      </c>
      <c r="C704" s="14"/>
      <c r="D704" s="192" t="s">
        <v>34</v>
      </c>
      <c r="E704" s="192" t="s">
        <v>262</v>
      </c>
      <c r="F704" s="131">
        <f t="shared" si="11"/>
        <v>44390</v>
      </c>
      <c r="G704" s="131"/>
      <c r="H704" s="239" t="s">
        <v>1379</v>
      </c>
      <c r="I704" s="171" t="s">
        <v>6516</v>
      </c>
      <c r="J704" s="171" t="s">
        <v>8095</v>
      </c>
      <c r="K704" s="171" t="s">
        <v>1220</v>
      </c>
      <c r="L704" s="415"/>
      <c r="M704" s="15">
        <v>44382</v>
      </c>
      <c r="N704" s="148">
        <v>706167</v>
      </c>
      <c r="O704" s="192" t="s">
        <v>34</v>
      </c>
      <c r="P704" s="98"/>
      <c r="Q704" s="426"/>
      <c r="R704" s="426"/>
      <c r="S704" s="426"/>
      <c r="T704" s="14"/>
      <c r="U704" s="162"/>
      <c r="V704" s="14"/>
    </row>
    <row r="705" spans="1:24" ht="25.5" customHeight="1">
      <c r="A705" s="45">
        <v>689</v>
      </c>
      <c r="B705" s="15">
        <v>44376</v>
      </c>
      <c r="C705" s="14"/>
      <c r="D705" s="192" t="s">
        <v>34</v>
      </c>
      <c r="E705" s="192" t="s">
        <v>8096</v>
      </c>
      <c r="F705" s="131">
        <f t="shared" si="11"/>
        <v>44390</v>
      </c>
      <c r="G705" s="131"/>
      <c r="H705" s="239" t="s">
        <v>7977</v>
      </c>
      <c r="I705" s="171" t="s">
        <v>6516</v>
      </c>
      <c r="J705" s="171" t="s">
        <v>1440</v>
      </c>
      <c r="K705" s="171" t="s">
        <v>6772</v>
      </c>
      <c r="L705" s="415"/>
      <c r="M705" s="15">
        <v>44384</v>
      </c>
      <c r="N705" s="148">
        <v>737577</v>
      </c>
      <c r="O705" s="192" t="s">
        <v>34</v>
      </c>
      <c r="P705" s="14"/>
      <c r="Q705" s="426"/>
      <c r="R705" s="426"/>
      <c r="S705" s="426"/>
      <c r="T705" s="14"/>
      <c r="U705" s="162"/>
      <c r="V705" s="14"/>
    </row>
    <row r="706" spans="1:24" ht="25.5" customHeight="1">
      <c r="A706" s="14">
        <v>690</v>
      </c>
      <c r="B706" s="15">
        <v>44376</v>
      </c>
      <c r="C706" s="14"/>
      <c r="D706" s="192" t="s">
        <v>5</v>
      </c>
      <c r="E706" s="192" t="s">
        <v>7778</v>
      </c>
      <c r="F706" s="131">
        <f t="shared" si="11"/>
        <v>44390</v>
      </c>
      <c r="G706" s="131"/>
      <c r="H706" s="239" t="s">
        <v>7779</v>
      </c>
      <c r="I706" s="171" t="s">
        <v>6512</v>
      </c>
      <c r="J706" s="171" t="s">
        <v>126</v>
      </c>
      <c r="K706" s="171" t="s">
        <v>122</v>
      </c>
      <c r="L706" s="148"/>
      <c r="M706" s="15" t="s">
        <v>8091</v>
      </c>
      <c r="N706" s="148">
        <v>777755</v>
      </c>
      <c r="O706" s="192" t="s">
        <v>5</v>
      </c>
      <c r="P706" s="427" t="s">
        <v>4434</v>
      </c>
      <c r="Q706" s="426">
        <v>49400475</v>
      </c>
      <c r="R706" s="426"/>
      <c r="S706" s="426"/>
      <c r="T706" s="14"/>
      <c r="U706" s="162"/>
      <c r="V706" s="28"/>
      <c r="W706" s="30"/>
      <c r="X706" s="30"/>
    </row>
    <row r="707" spans="1:24" ht="25.5" customHeight="1">
      <c r="A707" s="45">
        <v>691</v>
      </c>
      <c r="B707" s="15">
        <v>44377</v>
      </c>
      <c r="C707" s="14"/>
      <c r="D707" s="192" t="s">
        <v>34</v>
      </c>
      <c r="E707" s="189" t="s">
        <v>8097</v>
      </c>
      <c r="F707" s="131">
        <f t="shared" si="11"/>
        <v>44391</v>
      </c>
      <c r="G707" s="131"/>
      <c r="H707" s="239" t="s">
        <v>8098</v>
      </c>
      <c r="I707" s="171" t="s">
        <v>6513</v>
      </c>
      <c r="J707" s="171" t="s">
        <v>221</v>
      </c>
      <c r="K707" s="171" t="s">
        <v>7536</v>
      </c>
      <c r="L707" s="415">
        <v>3809</v>
      </c>
      <c r="M707" s="15">
        <v>44397</v>
      </c>
      <c r="N707" s="98" t="s">
        <v>5503</v>
      </c>
      <c r="O707" s="192" t="s">
        <v>34</v>
      </c>
      <c r="P707" s="17" t="s">
        <v>6582</v>
      </c>
      <c r="Q707" s="426">
        <v>3500000000</v>
      </c>
      <c r="R707" s="426"/>
      <c r="S707" s="426"/>
      <c r="T707" s="14"/>
      <c r="U707" s="162"/>
      <c r="V707" s="14"/>
    </row>
    <row r="708" spans="1:24" ht="25.5" customHeight="1">
      <c r="A708" s="14">
        <v>692</v>
      </c>
      <c r="B708" s="15">
        <v>44377</v>
      </c>
      <c r="C708" s="14"/>
      <c r="D708" s="192" t="s">
        <v>34</v>
      </c>
      <c r="E708" s="189" t="s">
        <v>7408</v>
      </c>
      <c r="F708" s="131">
        <f t="shared" si="11"/>
        <v>44391</v>
      </c>
      <c r="G708" s="131"/>
      <c r="H708" s="239" t="s">
        <v>3093</v>
      </c>
      <c r="I708" s="171" t="s">
        <v>6521</v>
      </c>
      <c r="J708" s="171" t="s">
        <v>7409</v>
      </c>
      <c r="K708" s="171" t="s">
        <v>1087</v>
      </c>
      <c r="L708" s="415"/>
      <c r="M708" s="15"/>
      <c r="N708" s="148"/>
      <c r="O708" s="192" t="s">
        <v>34</v>
      </c>
      <c r="P708" s="178"/>
      <c r="Q708" s="426"/>
      <c r="R708" s="211"/>
      <c r="S708" s="426"/>
      <c r="T708" s="25"/>
      <c r="U708" s="219"/>
      <c r="V708" s="25"/>
    </row>
    <row r="709" spans="1:24" ht="51" customHeight="1">
      <c r="A709" s="45">
        <v>693</v>
      </c>
      <c r="B709" s="15">
        <v>44377</v>
      </c>
      <c r="C709" s="14"/>
      <c r="D709" s="192" t="s">
        <v>27</v>
      </c>
      <c r="E709" s="192" t="s">
        <v>2809</v>
      </c>
      <c r="F709" s="131">
        <f t="shared" si="11"/>
        <v>44391</v>
      </c>
      <c r="G709" s="131"/>
      <c r="H709" s="239" t="s">
        <v>8066</v>
      </c>
      <c r="I709" s="171" t="s">
        <v>6514</v>
      </c>
      <c r="J709" s="178" t="s">
        <v>8067</v>
      </c>
      <c r="K709" s="171" t="s">
        <v>1087</v>
      </c>
      <c r="L709" s="148">
        <v>695940</v>
      </c>
      <c r="M709" s="15" t="s">
        <v>8099</v>
      </c>
      <c r="N709" s="148">
        <v>778485</v>
      </c>
      <c r="O709" s="192" t="s">
        <v>27</v>
      </c>
      <c r="P709" s="14" t="s">
        <v>4434</v>
      </c>
      <c r="Q709" s="426">
        <v>480000000</v>
      </c>
      <c r="R709" s="426"/>
      <c r="S709" s="426"/>
      <c r="T709" s="14"/>
      <c r="U709" s="162"/>
      <c r="V709" s="14"/>
      <c r="W709" s="14"/>
      <c r="X709" s="14"/>
    </row>
    <row r="710" spans="1:24" ht="63.75" customHeight="1">
      <c r="A710" s="14">
        <v>694</v>
      </c>
      <c r="B710" s="15">
        <v>44377</v>
      </c>
      <c r="C710" s="14"/>
      <c r="D710" s="192" t="s">
        <v>23</v>
      </c>
      <c r="E710" s="189" t="s">
        <v>8100</v>
      </c>
      <c r="F710" s="131">
        <f t="shared" si="11"/>
        <v>44391</v>
      </c>
      <c r="G710" s="131"/>
      <c r="H710" s="239" t="s">
        <v>8101</v>
      </c>
      <c r="I710" s="171" t="s">
        <v>6513</v>
      </c>
      <c r="J710" s="171" t="s">
        <v>8102</v>
      </c>
      <c r="K710" s="171" t="s">
        <v>6017</v>
      </c>
      <c r="L710" s="351" t="s">
        <v>8103</v>
      </c>
      <c r="M710" s="399">
        <v>44376</v>
      </c>
      <c r="N710" s="399" t="s">
        <v>8077</v>
      </c>
      <c r="O710" s="192" t="s">
        <v>23</v>
      </c>
      <c r="P710" s="14" t="s">
        <v>4536</v>
      </c>
      <c r="Q710" s="426">
        <v>40000000</v>
      </c>
      <c r="R710" s="426"/>
      <c r="S710" s="426"/>
      <c r="T710" s="45"/>
      <c r="U710" s="167"/>
      <c r="V710" s="45"/>
    </row>
    <row r="711" spans="1:24" ht="38.25" customHeight="1">
      <c r="A711" s="45">
        <v>695</v>
      </c>
      <c r="B711" s="15">
        <v>44377</v>
      </c>
      <c r="C711" s="14"/>
      <c r="D711" s="192" t="s">
        <v>5</v>
      </c>
      <c r="E711" s="189" t="s">
        <v>8104</v>
      </c>
      <c r="F711" s="131">
        <f t="shared" si="11"/>
        <v>44391</v>
      </c>
      <c r="G711" s="131"/>
      <c r="H711" s="239" t="s">
        <v>8105</v>
      </c>
      <c r="I711" s="171" t="s">
        <v>6516</v>
      </c>
      <c r="J711" s="171" t="s">
        <v>508</v>
      </c>
      <c r="K711" s="171" t="s">
        <v>1220</v>
      </c>
      <c r="L711" s="178"/>
      <c r="M711" s="15">
        <v>44382</v>
      </c>
      <c r="N711" s="148">
        <v>694479</v>
      </c>
      <c r="O711" s="192" t="s">
        <v>5</v>
      </c>
      <c r="P711" s="98" t="s">
        <v>5357</v>
      </c>
      <c r="Q711" s="426"/>
      <c r="R711" s="426"/>
      <c r="S711" s="426"/>
      <c r="T711" s="25"/>
      <c r="U711" s="219"/>
      <c r="V711" s="25"/>
    </row>
    <row r="712" spans="1:24" ht="25.5" customHeight="1">
      <c r="A712" s="14">
        <v>696</v>
      </c>
      <c r="B712" s="15">
        <v>44377</v>
      </c>
      <c r="C712" s="14"/>
      <c r="D712" s="192" t="s">
        <v>15</v>
      </c>
      <c r="E712" s="192" t="s">
        <v>8106</v>
      </c>
      <c r="F712" s="131">
        <f t="shared" si="11"/>
        <v>44391</v>
      </c>
      <c r="G712" s="131"/>
      <c r="H712" s="239" t="s">
        <v>8107</v>
      </c>
      <c r="I712" s="171" t="s">
        <v>6513</v>
      </c>
      <c r="J712" s="171" t="s">
        <v>126</v>
      </c>
      <c r="K712" s="171" t="s">
        <v>122</v>
      </c>
      <c r="L712" s="98" t="s">
        <v>8108</v>
      </c>
      <c r="M712" s="15">
        <v>44396</v>
      </c>
      <c r="N712" s="351" t="s">
        <v>8109</v>
      </c>
      <c r="O712" s="192" t="s">
        <v>15</v>
      </c>
      <c r="P712" s="427" t="s">
        <v>4434</v>
      </c>
      <c r="Q712" s="426">
        <v>800992500</v>
      </c>
      <c r="R712" s="426" t="s">
        <v>5739</v>
      </c>
      <c r="S712" s="426"/>
      <c r="T712" s="14"/>
      <c r="U712" s="162"/>
      <c r="V712" s="14"/>
      <c r="W712" s="14"/>
      <c r="X712" s="14"/>
    </row>
    <row r="713" spans="1:24" ht="25.5" customHeight="1">
      <c r="A713" s="45">
        <v>697</v>
      </c>
      <c r="B713" s="15">
        <v>44377</v>
      </c>
      <c r="C713" s="14"/>
      <c r="D713" s="178" t="s">
        <v>5</v>
      </c>
      <c r="E713" s="189" t="s">
        <v>8110</v>
      </c>
      <c r="F713" s="131">
        <f t="shared" si="11"/>
        <v>44391</v>
      </c>
      <c r="G713" s="131"/>
      <c r="H713" s="239" t="s">
        <v>8111</v>
      </c>
      <c r="I713" s="171" t="s">
        <v>6513</v>
      </c>
      <c r="J713" s="171" t="s">
        <v>126</v>
      </c>
      <c r="K713" s="171" t="s">
        <v>122</v>
      </c>
      <c r="L713" s="148">
        <v>694114</v>
      </c>
      <c r="M713" s="399" t="s">
        <v>8112</v>
      </c>
      <c r="N713" s="351" t="s">
        <v>8113</v>
      </c>
      <c r="O713" s="192" t="s">
        <v>5</v>
      </c>
      <c r="P713" s="427" t="s">
        <v>4434</v>
      </c>
      <c r="Q713" s="426">
        <v>185152815</v>
      </c>
      <c r="R713" s="426"/>
      <c r="S713" s="426"/>
      <c r="T713" s="14"/>
      <c r="U713" s="162"/>
      <c r="V713" s="14"/>
    </row>
    <row r="714" spans="1:24" ht="51" customHeight="1">
      <c r="A714" s="14">
        <v>698</v>
      </c>
      <c r="B714" s="15">
        <v>44377</v>
      </c>
      <c r="C714" s="14"/>
      <c r="D714" s="192" t="s">
        <v>15</v>
      </c>
      <c r="E714" s="189" t="s">
        <v>8114</v>
      </c>
      <c r="F714" s="131">
        <f t="shared" si="11"/>
        <v>44391</v>
      </c>
      <c r="G714" s="131"/>
      <c r="H714" s="239" t="s">
        <v>8115</v>
      </c>
      <c r="I714" s="171" t="s">
        <v>6516</v>
      </c>
      <c r="J714" s="181" t="s">
        <v>1182</v>
      </c>
      <c r="K714" s="171" t="s">
        <v>1183</v>
      </c>
      <c r="L714" s="98">
        <v>0</v>
      </c>
      <c r="M714" s="15">
        <v>44382</v>
      </c>
      <c r="N714" s="217" t="s">
        <v>8116</v>
      </c>
      <c r="O714" s="192" t="s">
        <v>15</v>
      </c>
      <c r="P714" s="98">
        <v>0</v>
      </c>
      <c r="Q714" s="426">
        <v>0</v>
      </c>
      <c r="R714" s="98">
        <v>0</v>
      </c>
      <c r="S714" s="98"/>
      <c r="T714" s="14"/>
      <c r="U714" s="162"/>
      <c r="V714" s="14"/>
    </row>
    <row r="715" spans="1:24" ht="38.25" customHeight="1">
      <c r="A715" s="45">
        <v>699</v>
      </c>
      <c r="B715" s="15">
        <v>44378</v>
      </c>
      <c r="C715" s="14"/>
      <c r="D715" s="192" t="s">
        <v>34</v>
      </c>
      <c r="E715" s="189" t="s">
        <v>359</v>
      </c>
      <c r="F715" s="131">
        <f t="shared" si="11"/>
        <v>44392</v>
      </c>
      <c r="G715" s="131"/>
      <c r="H715" s="239" t="s">
        <v>8117</v>
      </c>
      <c r="I715" s="171" t="s">
        <v>6516</v>
      </c>
      <c r="J715" s="171" t="s">
        <v>2068</v>
      </c>
      <c r="K715" s="171" t="s">
        <v>6589</v>
      </c>
      <c r="L715" s="419"/>
      <c r="M715" s="15">
        <v>44383</v>
      </c>
      <c r="N715" s="148">
        <v>3867</v>
      </c>
      <c r="O715" s="192" t="s">
        <v>34</v>
      </c>
      <c r="P715" s="17"/>
      <c r="Q715" s="426"/>
      <c r="R715" s="426"/>
      <c r="S715" s="426"/>
      <c r="T715" s="25"/>
      <c r="U715" s="219"/>
      <c r="V715" s="25"/>
    </row>
    <row r="716" spans="1:24" ht="38.25" customHeight="1">
      <c r="A716" s="14">
        <v>700</v>
      </c>
      <c r="B716" s="15">
        <v>44378</v>
      </c>
      <c r="C716" s="14"/>
      <c r="D716" s="192" t="s">
        <v>23</v>
      </c>
      <c r="E716" s="189" t="s">
        <v>8071</v>
      </c>
      <c r="F716" s="131">
        <f t="shared" ref="F716:F779" si="12">B716+14</f>
        <v>44392</v>
      </c>
      <c r="G716" s="131"/>
      <c r="H716" s="239" t="s">
        <v>125</v>
      </c>
      <c r="I716" s="171" t="s">
        <v>6518</v>
      </c>
      <c r="J716" s="546" t="s">
        <v>126</v>
      </c>
      <c r="K716" s="171" t="s">
        <v>122</v>
      </c>
      <c r="L716" s="195" t="s">
        <v>354</v>
      </c>
      <c r="M716" s="399">
        <v>44382</v>
      </c>
      <c r="N716" s="399" t="s">
        <v>8118</v>
      </c>
      <c r="O716" s="192" t="s">
        <v>23</v>
      </c>
      <c r="P716" s="14" t="s">
        <v>4809</v>
      </c>
      <c r="Q716" s="426">
        <v>14224350000</v>
      </c>
      <c r="R716" s="426"/>
      <c r="S716" s="463"/>
      <c r="T716" s="14"/>
      <c r="U716" s="162"/>
      <c r="V716" s="14"/>
      <c r="W716" s="225"/>
      <c r="X716" s="30"/>
    </row>
    <row r="717" spans="1:24" ht="25.5" customHeight="1">
      <c r="A717" s="45">
        <v>701</v>
      </c>
      <c r="B717" s="15">
        <v>44378</v>
      </c>
      <c r="C717" s="14"/>
      <c r="D717" s="192" t="s">
        <v>27</v>
      </c>
      <c r="E717" s="189" t="s">
        <v>8119</v>
      </c>
      <c r="F717" s="131">
        <f t="shared" si="12"/>
        <v>44392</v>
      </c>
      <c r="G717" s="131"/>
      <c r="H717" s="239" t="s">
        <v>8120</v>
      </c>
      <c r="I717" s="171" t="s">
        <v>6513</v>
      </c>
      <c r="J717" s="171" t="s">
        <v>2068</v>
      </c>
      <c r="K717" s="171" t="s">
        <v>6589</v>
      </c>
      <c r="L717" s="148">
        <v>695575</v>
      </c>
      <c r="M717" s="15" t="s">
        <v>8121</v>
      </c>
      <c r="N717" s="148">
        <v>815375</v>
      </c>
      <c r="O717" s="192" t="s">
        <v>27</v>
      </c>
      <c r="P717" s="14" t="s">
        <v>6582</v>
      </c>
      <c r="Q717" s="426">
        <v>1500000000</v>
      </c>
      <c r="R717" s="426"/>
      <c r="S717" s="426" t="s">
        <v>14</v>
      </c>
      <c r="T717" s="14"/>
      <c r="U717" s="162"/>
      <c r="V717" s="14"/>
      <c r="W717" s="14"/>
      <c r="X717" s="14"/>
    </row>
    <row r="718" spans="1:24" ht="25.5" customHeight="1">
      <c r="A718" s="14">
        <v>702</v>
      </c>
      <c r="B718" s="15">
        <v>44378</v>
      </c>
      <c r="C718" s="14"/>
      <c r="D718" s="192" t="s">
        <v>34</v>
      </c>
      <c r="E718" s="189" t="s">
        <v>4260</v>
      </c>
      <c r="F718" s="131">
        <f t="shared" si="12"/>
        <v>44392</v>
      </c>
      <c r="G718" s="131"/>
      <c r="H718" s="239" t="s">
        <v>7977</v>
      </c>
      <c r="I718" s="171" t="s">
        <v>6516</v>
      </c>
      <c r="J718" s="171" t="s">
        <v>1440</v>
      </c>
      <c r="K718" s="171" t="s">
        <v>6772</v>
      </c>
      <c r="L718" s="415"/>
      <c r="M718" s="15">
        <v>44384</v>
      </c>
      <c r="N718" s="148">
        <v>737577</v>
      </c>
      <c r="O718" s="192" t="s">
        <v>34</v>
      </c>
      <c r="P718" s="178"/>
      <c r="Q718" s="426"/>
      <c r="R718" s="211"/>
      <c r="S718" s="426"/>
      <c r="T718" s="45"/>
      <c r="U718" s="167"/>
      <c r="V718" s="45"/>
    </row>
    <row r="719" spans="1:24" ht="25.5" customHeight="1">
      <c r="A719" s="45">
        <v>703</v>
      </c>
      <c r="B719" s="15">
        <v>44378</v>
      </c>
      <c r="C719" s="14"/>
      <c r="D719" s="192" t="s">
        <v>15</v>
      </c>
      <c r="E719" s="113" t="s">
        <v>8122</v>
      </c>
      <c r="F719" s="131">
        <f t="shared" si="12"/>
        <v>44392</v>
      </c>
      <c r="G719" s="131"/>
      <c r="H719" s="239" t="s">
        <v>8123</v>
      </c>
      <c r="I719" s="171" t="s">
        <v>6512</v>
      </c>
      <c r="J719" s="171" t="s">
        <v>4599</v>
      </c>
      <c r="K719" s="181" t="s">
        <v>6362</v>
      </c>
      <c r="L719" s="98" t="s">
        <v>8124</v>
      </c>
      <c r="M719" s="15">
        <v>44396</v>
      </c>
      <c r="N719" s="351" t="s">
        <v>8125</v>
      </c>
      <c r="O719" s="192" t="s">
        <v>15</v>
      </c>
      <c r="P719" s="14" t="s">
        <v>6582</v>
      </c>
      <c r="Q719" s="426">
        <v>1712000000</v>
      </c>
      <c r="R719" s="426" t="s">
        <v>5739</v>
      </c>
      <c r="S719" s="426"/>
      <c r="T719" s="14"/>
      <c r="U719" s="162"/>
      <c r="V719" s="28"/>
      <c r="W719" s="30"/>
      <c r="X719" s="30"/>
    </row>
    <row r="720" spans="1:24" ht="38.25" customHeight="1">
      <c r="A720" s="14">
        <v>704</v>
      </c>
      <c r="B720" s="15">
        <v>44378</v>
      </c>
      <c r="C720" s="14"/>
      <c r="D720" s="192" t="s">
        <v>27</v>
      </c>
      <c r="E720" s="189" t="s">
        <v>8126</v>
      </c>
      <c r="F720" s="131">
        <f t="shared" si="12"/>
        <v>44392</v>
      </c>
      <c r="G720" s="131"/>
      <c r="H720" s="239" t="s">
        <v>8127</v>
      </c>
      <c r="I720" s="171" t="s">
        <v>6513</v>
      </c>
      <c r="J720" s="181" t="s">
        <v>1068</v>
      </c>
      <c r="K720" s="171" t="s">
        <v>966</v>
      </c>
      <c r="L720" s="195">
        <v>696305</v>
      </c>
      <c r="M720" s="15" t="s">
        <v>8099</v>
      </c>
      <c r="N720" s="148">
        <v>781042</v>
      </c>
      <c r="O720" s="192" t="s">
        <v>27</v>
      </c>
      <c r="P720" s="17" t="s">
        <v>4434</v>
      </c>
      <c r="Q720" s="426">
        <v>103000000</v>
      </c>
      <c r="R720" s="426"/>
      <c r="S720" s="426"/>
      <c r="T720" s="25"/>
      <c r="U720" s="219"/>
      <c r="V720" s="25"/>
    </row>
    <row r="721" spans="1:24" ht="76.5" customHeight="1">
      <c r="A721" s="45">
        <v>705</v>
      </c>
      <c r="B721" s="15">
        <v>44378</v>
      </c>
      <c r="C721" s="14"/>
      <c r="D721" s="192" t="s">
        <v>27</v>
      </c>
      <c r="E721" s="189" t="s">
        <v>332</v>
      </c>
      <c r="F721" s="131">
        <f t="shared" si="12"/>
        <v>44392</v>
      </c>
      <c r="G721" s="131"/>
      <c r="H721" s="239" t="s">
        <v>8128</v>
      </c>
      <c r="I721" s="171" t="s">
        <v>6512</v>
      </c>
      <c r="J721" s="171" t="s">
        <v>878</v>
      </c>
      <c r="K721" s="171" t="s">
        <v>6531</v>
      </c>
      <c r="L721" s="195">
        <v>696670</v>
      </c>
      <c r="M721" s="547" t="s">
        <v>8099</v>
      </c>
      <c r="N721" s="23">
        <v>781407</v>
      </c>
      <c r="O721" s="192" t="s">
        <v>27</v>
      </c>
      <c r="P721" s="17" t="s">
        <v>5456</v>
      </c>
      <c r="Q721" s="426">
        <v>400000000</v>
      </c>
      <c r="R721" s="426"/>
      <c r="S721" s="426"/>
      <c r="T721" s="14"/>
      <c r="U721" s="162"/>
      <c r="V721" s="28"/>
      <c r="W721" s="225"/>
      <c r="X721" s="30"/>
    </row>
    <row r="722" spans="1:24" ht="25.5" customHeight="1">
      <c r="A722" s="14">
        <v>706</v>
      </c>
      <c r="B722" s="15">
        <v>44379</v>
      </c>
      <c r="C722" s="14"/>
      <c r="D722" s="192" t="s">
        <v>15</v>
      </c>
      <c r="E722" s="189" t="s">
        <v>464</v>
      </c>
      <c r="F722" s="131">
        <f t="shared" si="12"/>
        <v>44393</v>
      </c>
      <c r="G722" s="131"/>
      <c r="H722" s="239" t="s">
        <v>8129</v>
      </c>
      <c r="I722" s="171" t="s">
        <v>6513</v>
      </c>
      <c r="J722" s="171" t="s">
        <v>417</v>
      </c>
      <c r="K722" s="171" t="s">
        <v>6531</v>
      </c>
      <c r="L722" s="98" t="s">
        <v>8130</v>
      </c>
      <c r="M722" s="15">
        <v>44396</v>
      </c>
      <c r="N722" s="351" t="s">
        <v>8131</v>
      </c>
      <c r="O722" s="192" t="s">
        <v>15</v>
      </c>
      <c r="P722" s="17" t="s">
        <v>4915</v>
      </c>
      <c r="Q722" s="426">
        <v>61200000</v>
      </c>
      <c r="R722" s="426" t="s">
        <v>5739</v>
      </c>
      <c r="S722" s="426"/>
      <c r="T722" s="42"/>
      <c r="U722" s="220"/>
      <c r="V722" s="42"/>
    </row>
    <row r="723" spans="1:24" ht="25.5" customHeight="1">
      <c r="A723" s="45">
        <v>707</v>
      </c>
      <c r="B723" s="15">
        <v>44379</v>
      </c>
      <c r="C723" s="14"/>
      <c r="D723" s="192" t="s">
        <v>27</v>
      </c>
      <c r="E723" s="155" t="s">
        <v>6538</v>
      </c>
      <c r="F723" s="131">
        <f t="shared" si="12"/>
        <v>44393</v>
      </c>
      <c r="G723" s="131"/>
      <c r="H723" s="239" t="s">
        <v>6535</v>
      </c>
      <c r="I723" s="171" t="s">
        <v>6513</v>
      </c>
      <c r="J723" s="171" t="s">
        <v>126</v>
      </c>
      <c r="K723" s="171" t="s">
        <v>122</v>
      </c>
      <c r="L723" s="148">
        <v>697036</v>
      </c>
      <c r="M723" s="15" t="s">
        <v>8099</v>
      </c>
      <c r="N723" s="148">
        <v>780312</v>
      </c>
      <c r="O723" s="192" t="s">
        <v>27</v>
      </c>
      <c r="P723" s="427" t="s">
        <v>4434</v>
      </c>
      <c r="Q723" s="426">
        <v>602034175</v>
      </c>
      <c r="R723" s="426"/>
      <c r="S723" s="426" t="s">
        <v>14</v>
      </c>
      <c r="T723" s="14"/>
      <c r="U723" s="162"/>
      <c r="V723" s="14"/>
      <c r="W723" s="14"/>
      <c r="X723" s="14"/>
    </row>
    <row r="724" spans="1:24" ht="38.25" customHeight="1">
      <c r="A724" s="14">
        <v>708</v>
      </c>
      <c r="B724" s="15">
        <v>44379</v>
      </c>
      <c r="C724" s="14"/>
      <c r="D724" s="192" t="s">
        <v>27</v>
      </c>
      <c r="E724" s="189" t="s">
        <v>8132</v>
      </c>
      <c r="F724" s="131">
        <f t="shared" si="12"/>
        <v>44393</v>
      </c>
      <c r="G724" s="131"/>
      <c r="H724" s="239" t="s">
        <v>8133</v>
      </c>
      <c r="I724" s="171" t="s">
        <v>6513</v>
      </c>
      <c r="J724" s="171" t="s">
        <v>1007</v>
      </c>
      <c r="K724" s="171" t="s">
        <v>6531</v>
      </c>
      <c r="L724" s="148">
        <v>716759</v>
      </c>
      <c r="M724" s="15" t="s">
        <v>8091</v>
      </c>
      <c r="N724" s="148">
        <v>747804</v>
      </c>
      <c r="O724" s="192" t="s">
        <v>27</v>
      </c>
      <c r="P724" s="113" t="s">
        <v>5069</v>
      </c>
      <c r="Q724" s="426">
        <v>355706000</v>
      </c>
      <c r="R724" s="426"/>
      <c r="S724" s="426" t="s">
        <v>6737</v>
      </c>
      <c r="T724" s="45"/>
      <c r="U724" s="167"/>
      <c r="V724" s="45"/>
    </row>
    <row r="725" spans="1:24" ht="25.5" customHeight="1">
      <c r="A725" s="45">
        <v>709</v>
      </c>
      <c r="B725" s="15">
        <v>44379</v>
      </c>
      <c r="C725" s="14"/>
      <c r="D725" s="192" t="s">
        <v>34</v>
      </c>
      <c r="E725" s="189" t="s">
        <v>347</v>
      </c>
      <c r="F725" s="131">
        <f t="shared" si="12"/>
        <v>44393</v>
      </c>
      <c r="G725" s="131"/>
      <c r="H725" s="239" t="s">
        <v>8134</v>
      </c>
      <c r="I725" s="171" t="s">
        <v>6513</v>
      </c>
      <c r="J725" s="171" t="s">
        <v>879</v>
      </c>
      <c r="K725" s="171" t="s">
        <v>8135</v>
      </c>
      <c r="L725" s="415">
        <v>3844</v>
      </c>
      <c r="M725" s="15">
        <v>44397</v>
      </c>
      <c r="N725" s="148">
        <v>792000</v>
      </c>
      <c r="O725" s="192" t="s">
        <v>34</v>
      </c>
      <c r="P725" s="17" t="s">
        <v>4434</v>
      </c>
      <c r="Q725" s="426">
        <v>40000000</v>
      </c>
      <c r="R725" s="426"/>
      <c r="S725" s="426"/>
      <c r="T725" s="14"/>
      <c r="U725" s="162"/>
      <c r="V725" s="14"/>
    </row>
    <row r="726" spans="1:24" ht="38.25" customHeight="1">
      <c r="A726" s="14">
        <v>710</v>
      </c>
      <c r="B726" s="15">
        <v>44379</v>
      </c>
      <c r="C726" s="14"/>
      <c r="D726" s="192" t="s">
        <v>10</v>
      </c>
      <c r="E726" s="189" t="s">
        <v>8016</v>
      </c>
      <c r="F726" s="131">
        <f t="shared" si="12"/>
        <v>44393</v>
      </c>
      <c r="G726" s="131"/>
      <c r="H726" s="239" t="s">
        <v>8017</v>
      </c>
      <c r="I726" s="171" t="s">
        <v>6518</v>
      </c>
      <c r="J726" s="171" t="s">
        <v>4599</v>
      </c>
      <c r="K726" s="181" t="s">
        <v>6362</v>
      </c>
      <c r="L726" s="178"/>
      <c r="M726" s="15">
        <v>44382</v>
      </c>
      <c r="N726" s="148">
        <v>705071</v>
      </c>
      <c r="O726" s="171" t="s">
        <v>10</v>
      </c>
      <c r="P726" s="17"/>
      <c r="Q726" s="426"/>
      <c r="R726" s="426"/>
      <c r="S726" s="426"/>
      <c r="T726" s="25"/>
      <c r="U726" s="219"/>
      <c r="V726" s="25"/>
    </row>
    <row r="727" spans="1:24" ht="25.5" customHeight="1">
      <c r="A727" s="45">
        <v>711</v>
      </c>
      <c r="B727" s="15">
        <v>44379</v>
      </c>
      <c r="C727" s="14"/>
      <c r="D727" s="192" t="s">
        <v>34</v>
      </c>
      <c r="E727" s="189" t="s">
        <v>4229</v>
      </c>
      <c r="F727" s="131">
        <f t="shared" si="12"/>
        <v>44393</v>
      </c>
      <c r="G727" s="131"/>
      <c r="H727" s="239" t="s">
        <v>8136</v>
      </c>
      <c r="I727" s="171" t="s">
        <v>6513</v>
      </c>
      <c r="J727" s="171" t="s">
        <v>126</v>
      </c>
      <c r="K727" s="171" t="s">
        <v>122</v>
      </c>
      <c r="L727" s="415">
        <v>3922</v>
      </c>
      <c r="M727" s="15">
        <v>44397</v>
      </c>
      <c r="N727" s="148">
        <v>792730</v>
      </c>
      <c r="O727" s="192" t="s">
        <v>34</v>
      </c>
      <c r="P727" s="427" t="s">
        <v>4434</v>
      </c>
      <c r="Q727" s="426">
        <v>165887100</v>
      </c>
      <c r="R727" s="426"/>
      <c r="S727" s="426"/>
      <c r="T727" s="14"/>
      <c r="U727" s="162"/>
      <c r="V727" s="14"/>
      <c r="W727" s="14"/>
      <c r="X727" s="14"/>
    </row>
    <row r="728" spans="1:24" ht="25.5" customHeight="1">
      <c r="A728" s="14">
        <v>712</v>
      </c>
      <c r="B728" s="15">
        <v>44379</v>
      </c>
      <c r="C728" s="14"/>
      <c r="D728" s="192" t="s">
        <v>5</v>
      </c>
      <c r="E728" s="14" t="s">
        <v>4102</v>
      </c>
      <c r="F728" s="131">
        <f t="shared" si="12"/>
        <v>44393</v>
      </c>
      <c r="G728" s="131"/>
      <c r="H728" s="239" t="s">
        <v>8137</v>
      </c>
      <c r="I728" s="171" t="s">
        <v>6513</v>
      </c>
      <c r="J728" s="171" t="s">
        <v>126</v>
      </c>
      <c r="K728" s="171" t="s">
        <v>122</v>
      </c>
      <c r="L728" s="148">
        <v>730638</v>
      </c>
      <c r="M728" s="15" t="s">
        <v>8138</v>
      </c>
      <c r="N728" s="148">
        <v>787617</v>
      </c>
      <c r="O728" s="192" t="s">
        <v>5</v>
      </c>
      <c r="P728" s="427" t="s">
        <v>4434</v>
      </c>
      <c r="Q728" s="426">
        <v>345512796</v>
      </c>
      <c r="R728" s="426"/>
      <c r="S728" s="426"/>
      <c r="T728" s="14"/>
      <c r="U728" s="162"/>
      <c r="V728" s="14"/>
      <c r="W728" s="14"/>
      <c r="X728" s="14"/>
    </row>
    <row r="729" spans="1:24" ht="38.25" customHeight="1">
      <c r="A729" s="45">
        <v>713</v>
      </c>
      <c r="B729" s="15">
        <v>44379</v>
      </c>
      <c r="C729" s="14"/>
      <c r="D729" s="192" t="s">
        <v>23</v>
      </c>
      <c r="E729" s="361" t="s">
        <v>6965</v>
      </c>
      <c r="F729" s="131">
        <f t="shared" si="12"/>
        <v>44393</v>
      </c>
      <c r="G729" s="131"/>
      <c r="H729" s="239" t="s">
        <v>4597</v>
      </c>
      <c r="I729" s="171" t="s">
        <v>6513</v>
      </c>
      <c r="J729" s="171" t="s">
        <v>7530</v>
      </c>
      <c r="K729" s="171" t="s">
        <v>1220</v>
      </c>
      <c r="L729" s="351" t="s">
        <v>8139</v>
      </c>
      <c r="M729" s="399">
        <v>44396</v>
      </c>
      <c r="N729" s="399" t="s">
        <v>8140</v>
      </c>
      <c r="O729" s="192" t="s">
        <v>23</v>
      </c>
      <c r="P729" s="14" t="s">
        <v>4536</v>
      </c>
      <c r="Q729" s="426">
        <v>228000000</v>
      </c>
      <c r="R729" s="426"/>
      <c r="S729" s="426"/>
      <c r="T729" s="45"/>
      <c r="U729" s="167"/>
      <c r="V729" s="45"/>
    </row>
    <row r="730" spans="1:24" ht="25.5" customHeight="1">
      <c r="A730" s="14">
        <v>714</v>
      </c>
      <c r="B730" s="15">
        <v>44379</v>
      </c>
      <c r="C730" s="14"/>
      <c r="D730" s="192" t="s">
        <v>23</v>
      </c>
      <c r="E730" s="189" t="s">
        <v>483</v>
      </c>
      <c r="F730" s="131">
        <f t="shared" si="12"/>
        <v>44393</v>
      </c>
      <c r="G730" s="131"/>
      <c r="H730" s="239" t="s">
        <v>8141</v>
      </c>
      <c r="I730" s="171" t="s">
        <v>6516</v>
      </c>
      <c r="J730" s="171" t="s">
        <v>221</v>
      </c>
      <c r="K730" s="171" t="s">
        <v>7536</v>
      </c>
      <c r="L730" s="148"/>
      <c r="M730" s="399">
        <v>44383</v>
      </c>
      <c r="N730" s="399" t="s">
        <v>8142</v>
      </c>
      <c r="O730" s="192" t="s">
        <v>23</v>
      </c>
      <c r="P730" s="14" t="s">
        <v>4536</v>
      </c>
      <c r="Q730" s="426">
        <v>5000000000</v>
      </c>
      <c r="R730" s="426"/>
      <c r="S730" s="426"/>
      <c r="T730" s="14"/>
      <c r="U730" s="162"/>
      <c r="V730" s="14"/>
    </row>
    <row r="731" spans="1:24" ht="25.5" customHeight="1">
      <c r="A731" s="45">
        <v>715</v>
      </c>
      <c r="B731" s="15">
        <v>44379</v>
      </c>
      <c r="C731" s="14"/>
      <c r="D731" s="192" t="s">
        <v>27</v>
      </c>
      <c r="E731" s="189" t="s">
        <v>7234</v>
      </c>
      <c r="F731" s="131">
        <f t="shared" si="12"/>
        <v>44393</v>
      </c>
      <c r="G731" s="131"/>
      <c r="H731" s="239" t="s">
        <v>6506</v>
      </c>
      <c r="I731" s="171" t="s">
        <v>6521</v>
      </c>
      <c r="J731" s="424" t="s">
        <v>126</v>
      </c>
      <c r="K731" s="171" t="s">
        <v>122</v>
      </c>
      <c r="L731" s="148"/>
      <c r="M731" s="148" t="s">
        <v>8143</v>
      </c>
      <c r="N731" s="148">
        <v>717490</v>
      </c>
      <c r="O731" s="192" t="s">
        <v>27</v>
      </c>
      <c r="P731" s="14" t="s">
        <v>4434</v>
      </c>
      <c r="Q731" s="426">
        <v>8742600000</v>
      </c>
      <c r="R731" s="426"/>
      <c r="S731" s="426"/>
      <c r="T731" s="25"/>
      <c r="U731" s="219"/>
      <c r="V731" s="25"/>
    </row>
    <row r="732" spans="1:24" ht="38.25" customHeight="1">
      <c r="A732" s="14">
        <v>716</v>
      </c>
      <c r="B732" s="15">
        <v>44379</v>
      </c>
      <c r="C732" s="14"/>
      <c r="D732" s="192" t="s">
        <v>34</v>
      </c>
      <c r="E732" s="14" t="s">
        <v>8144</v>
      </c>
      <c r="F732" s="131">
        <f t="shared" si="12"/>
        <v>44393</v>
      </c>
      <c r="G732" s="131"/>
      <c r="H732" s="239" t="s">
        <v>8145</v>
      </c>
      <c r="I732" s="171" t="s">
        <v>6516</v>
      </c>
      <c r="J732" s="171" t="s">
        <v>2068</v>
      </c>
      <c r="K732" s="171" t="s">
        <v>6589</v>
      </c>
      <c r="L732" s="415"/>
      <c r="M732" s="15">
        <v>44384</v>
      </c>
      <c r="N732" s="148">
        <v>734655</v>
      </c>
      <c r="O732" s="192" t="s">
        <v>34</v>
      </c>
      <c r="P732" s="14"/>
      <c r="Q732" s="426"/>
      <c r="R732" s="426"/>
      <c r="S732" s="426"/>
      <c r="T732" s="14"/>
      <c r="U732" s="162"/>
      <c r="V732" s="14"/>
      <c r="W732" s="25"/>
      <c r="X732" s="25"/>
    </row>
    <row r="733" spans="1:24" ht="25.5" customHeight="1">
      <c r="A733" s="45">
        <v>717</v>
      </c>
      <c r="B733" s="15">
        <v>44379</v>
      </c>
      <c r="C733" s="14"/>
      <c r="D733" s="178" t="s">
        <v>15</v>
      </c>
      <c r="E733" s="189" t="s">
        <v>359</v>
      </c>
      <c r="F733" s="131">
        <f t="shared" si="12"/>
        <v>44393</v>
      </c>
      <c r="G733" s="131"/>
      <c r="H733" s="239" t="s">
        <v>8146</v>
      </c>
      <c r="I733" s="171" t="s">
        <v>6512</v>
      </c>
      <c r="J733" s="171" t="s">
        <v>2462</v>
      </c>
      <c r="K733" s="171" t="s">
        <v>7468</v>
      </c>
      <c r="L733" s="217" t="s">
        <v>8147</v>
      </c>
      <c r="M733" s="15">
        <v>44396</v>
      </c>
      <c r="N733" s="351" t="s">
        <v>8148</v>
      </c>
      <c r="O733" s="192" t="s">
        <v>15</v>
      </c>
      <c r="P733" s="14" t="s">
        <v>5212</v>
      </c>
      <c r="Q733" s="426">
        <v>160000000</v>
      </c>
      <c r="R733" s="426" t="s">
        <v>6564</v>
      </c>
      <c r="S733" s="426"/>
      <c r="T733" s="45"/>
      <c r="U733" s="167"/>
      <c r="V733" s="600"/>
      <c r="W733" s="30"/>
      <c r="X733" s="30"/>
    </row>
    <row r="734" spans="1:24" ht="38.25" customHeight="1">
      <c r="A734" s="14">
        <v>718</v>
      </c>
      <c r="B734" s="15">
        <v>44379</v>
      </c>
      <c r="C734" s="14"/>
      <c r="D734" s="192" t="s">
        <v>15</v>
      </c>
      <c r="E734" s="189" t="s">
        <v>8149</v>
      </c>
      <c r="F734" s="131">
        <f t="shared" si="12"/>
        <v>44393</v>
      </c>
      <c r="G734" s="131"/>
      <c r="H734" s="239" t="s">
        <v>8150</v>
      </c>
      <c r="I734" s="171" t="s">
        <v>6516</v>
      </c>
      <c r="J734" s="171" t="s">
        <v>4599</v>
      </c>
      <c r="K734" s="181" t="s">
        <v>6362</v>
      </c>
      <c r="L734" s="98" t="s">
        <v>1592</v>
      </c>
      <c r="M734" s="15">
        <v>44383</v>
      </c>
      <c r="N734" s="217" t="s">
        <v>8151</v>
      </c>
      <c r="O734" s="192" t="s">
        <v>15</v>
      </c>
      <c r="P734" s="98">
        <v>0</v>
      </c>
      <c r="Q734" s="426">
        <v>0</v>
      </c>
      <c r="R734" s="98">
        <v>0</v>
      </c>
      <c r="S734" s="98"/>
      <c r="T734" s="14"/>
      <c r="U734" s="162"/>
      <c r="V734" s="14"/>
    </row>
    <row r="735" spans="1:24" ht="51" customHeight="1">
      <c r="A735" s="45">
        <v>719</v>
      </c>
      <c r="B735" s="15">
        <v>44379</v>
      </c>
      <c r="C735" s="14"/>
      <c r="D735" s="192" t="s">
        <v>23</v>
      </c>
      <c r="E735" s="189" t="s">
        <v>179</v>
      </c>
      <c r="F735" s="131">
        <f t="shared" si="12"/>
        <v>44393</v>
      </c>
      <c r="G735" s="131"/>
      <c r="H735" s="239" t="s">
        <v>8152</v>
      </c>
      <c r="I735" s="171" t="s">
        <v>6512</v>
      </c>
      <c r="J735" s="171" t="s">
        <v>2081</v>
      </c>
      <c r="K735" s="171" t="s">
        <v>122</v>
      </c>
      <c r="L735" s="351" t="s">
        <v>8153</v>
      </c>
      <c r="M735" s="399">
        <v>44396</v>
      </c>
      <c r="N735" s="399" t="s">
        <v>8154</v>
      </c>
      <c r="O735" s="192" t="s">
        <v>23</v>
      </c>
      <c r="P735" s="427" t="s">
        <v>4434</v>
      </c>
      <c r="Q735" s="426">
        <v>6551525446</v>
      </c>
      <c r="R735" s="426"/>
      <c r="S735" s="426" t="s">
        <v>14</v>
      </c>
      <c r="T735" s="14" t="s">
        <v>8155</v>
      </c>
      <c r="U735" s="164" t="s">
        <v>8156</v>
      </c>
      <c r="V735" s="28"/>
      <c r="W735" s="30" t="s">
        <v>8157</v>
      </c>
      <c r="X735" s="30"/>
    </row>
    <row r="736" spans="1:24" ht="25.5" customHeight="1">
      <c r="A736" s="14">
        <v>720</v>
      </c>
      <c r="B736" s="15">
        <v>44379</v>
      </c>
      <c r="C736" s="14"/>
      <c r="D736" s="192" t="s">
        <v>5</v>
      </c>
      <c r="E736" s="14" t="s">
        <v>4175</v>
      </c>
      <c r="F736" s="131">
        <f t="shared" si="12"/>
        <v>44393</v>
      </c>
      <c r="G736" s="131"/>
      <c r="H736" s="239" t="s">
        <v>8158</v>
      </c>
      <c r="I736" s="171" t="s">
        <v>6512</v>
      </c>
      <c r="J736" s="171" t="s">
        <v>451</v>
      </c>
      <c r="K736" s="171" t="s">
        <v>966</v>
      </c>
      <c r="L736" s="148">
        <v>741960</v>
      </c>
      <c r="M736" s="15" t="s">
        <v>8099</v>
      </c>
      <c r="N736" s="148">
        <v>787982</v>
      </c>
      <c r="O736" s="192" t="s">
        <v>5</v>
      </c>
      <c r="P736" s="14" t="s">
        <v>4536</v>
      </c>
      <c r="Q736" s="426">
        <v>90000000</v>
      </c>
      <c r="R736" s="426"/>
      <c r="S736" s="426" t="s">
        <v>14</v>
      </c>
      <c r="T736" s="14" t="s">
        <v>8159</v>
      </c>
      <c r="U736" s="162">
        <v>11500000</v>
      </c>
      <c r="V736" s="28"/>
      <c r="W736" s="30" t="s">
        <v>8160</v>
      </c>
      <c r="X736" s="30"/>
    </row>
    <row r="737" spans="1:24" ht="25.5" customHeight="1">
      <c r="A737" s="45">
        <v>721</v>
      </c>
      <c r="B737" s="15">
        <v>44382</v>
      </c>
      <c r="C737" s="14"/>
      <c r="D737" s="178" t="s">
        <v>34</v>
      </c>
      <c r="E737" s="189" t="s">
        <v>517</v>
      </c>
      <c r="F737" s="131">
        <f t="shared" si="12"/>
        <v>44396</v>
      </c>
      <c r="G737" s="131"/>
      <c r="H737" s="239" t="s">
        <v>8161</v>
      </c>
      <c r="I737" s="171" t="s">
        <v>6512</v>
      </c>
      <c r="J737" s="177" t="s">
        <v>336</v>
      </c>
      <c r="K737" s="171" t="s">
        <v>7089</v>
      </c>
      <c r="L737" s="415"/>
      <c r="M737" s="399">
        <v>44397</v>
      </c>
      <c r="N737" s="351" t="s">
        <v>8162</v>
      </c>
      <c r="O737" s="192" t="s">
        <v>34</v>
      </c>
      <c r="P737" s="14" t="s">
        <v>6582</v>
      </c>
      <c r="Q737" s="426">
        <v>1200000000</v>
      </c>
      <c r="R737" s="464"/>
      <c r="S737" s="426"/>
      <c r="T737" s="14"/>
      <c r="U737" s="162"/>
      <c r="V737" s="28"/>
      <c r="W737" s="30"/>
      <c r="X737" s="30"/>
    </row>
    <row r="738" spans="1:24" ht="25.5" customHeight="1">
      <c r="A738" s="14">
        <v>722</v>
      </c>
      <c r="B738" s="15">
        <v>44382</v>
      </c>
      <c r="C738" s="14"/>
      <c r="D738" s="178" t="s">
        <v>27</v>
      </c>
      <c r="E738" s="189" t="s">
        <v>363</v>
      </c>
      <c r="F738" s="131">
        <f t="shared" si="12"/>
        <v>44396</v>
      </c>
      <c r="G738" s="131"/>
      <c r="H738" s="239" t="s">
        <v>6509</v>
      </c>
      <c r="I738" s="171" t="s">
        <v>6513</v>
      </c>
      <c r="J738" s="171" t="s">
        <v>162</v>
      </c>
      <c r="K738" s="171" t="s">
        <v>6531</v>
      </c>
      <c r="L738" s="148">
        <v>732464</v>
      </c>
      <c r="M738" s="399" t="s">
        <v>8099</v>
      </c>
      <c r="N738" s="351" t="s">
        <v>8163</v>
      </c>
      <c r="O738" s="192" t="s">
        <v>27</v>
      </c>
      <c r="P738" s="14" t="s">
        <v>6582</v>
      </c>
      <c r="Q738" s="426">
        <v>7300000000</v>
      </c>
      <c r="R738" s="426"/>
      <c r="S738" s="426"/>
      <c r="T738" s="14"/>
      <c r="U738" s="162"/>
      <c r="V738" s="14"/>
    </row>
    <row r="739" spans="1:24" ht="25.5" customHeight="1">
      <c r="A739" s="45">
        <v>723</v>
      </c>
      <c r="B739" s="15">
        <v>44382</v>
      </c>
      <c r="C739" s="14"/>
      <c r="D739" s="14" t="s">
        <v>5</v>
      </c>
      <c r="E739" s="189" t="s">
        <v>8164</v>
      </c>
      <c r="F739" s="131">
        <f t="shared" si="12"/>
        <v>44396</v>
      </c>
      <c r="G739" s="131"/>
      <c r="H739" s="239" t="s">
        <v>8165</v>
      </c>
      <c r="I739" s="171" t="s">
        <v>6513</v>
      </c>
      <c r="J739" s="178" t="s">
        <v>2068</v>
      </c>
      <c r="K739" s="178" t="s">
        <v>6589</v>
      </c>
      <c r="L739" s="148">
        <v>729908</v>
      </c>
      <c r="M739" s="15" t="s">
        <v>8138</v>
      </c>
      <c r="N739" s="148">
        <v>786886</v>
      </c>
      <c r="O739" s="192" t="s">
        <v>5</v>
      </c>
      <c r="P739" s="14" t="s">
        <v>6582</v>
      </c>
      <c r="Q739" s="426">
        <v>750000000</v>
      </c>
      <c r="R739" s="438"/>
      <c r="S739" s="426" t="s">
        <v>14</v>
      </c>
      <c r="T739" s="14"/>
      <c r="U739" s="162"/>
      <c r="V739" s="14"/>
    </row>
    <row r="740" spans="1:24" ht="25.5" customHeight="1">
      <c r="A740" s="14">
        <v>724</v>
      </c>
      <c r="B740" s="15">
        <v>44382</v>
      </c>
      <c r="C740" s="14"/>
      <c r="D740" s="192" t="s">
        <v>5</v>
      </c>
      <c r="E740" s="189" t="s">
        <v>8166</v>
      </c>
      <c r="F740" s="131">
        <f t="shared" si="12"/>
        <v>44396</v>
      </c>
      <c r="G740" s="131"/>
      <c r="H740" s="239" t="s">
        <v>8165</v>
      </c>
      <c r="I740" s="171" t="s">
        <v>6513</v>
      </c>
      <c r="J740" s="171" t="s">
        <v>2068</v>
      </c>
      <c r="K740" s="178" t="s">
        <v>6589</v>
      </c>
      <c r="L740" s="148">
        <v>729543</v>
      </c>
      <c r="M740" s="15" t="s">
        <v>8138</v>
      </c>
      <c r="N740" s="148">
        <v>787251</v>
      </c>
      <c r="O740" s="192" t="s">
        <v>5</v>
      </c>
      <c r="P740" s="14" t="s">
        <v>6582</v>
      </c>
      <c r="Q740" s="426">
        <v>750000000</v>
      </c>
      <c r="R740" s="438"/>
      <c r="S740" s="426" t="s">
        <v>14</v>
      </c>
      <c r="T740" s="14"/>
      <c r="U740" s="162"/>
      <c r="V740" s="14"/>
    </row>
    <row r="741" spans="1:24" ht="25.5" customHeight="1">
      <c r="A741" s="45">
        <v>725</v>
      </c>
      <c r="B741" s="15">
        <v>44382</v>
      </c>
      <c r="C741" s="14"/>
      <c r="D741" s="192" t="s">
        <v>15</v>
      </c>
      <c r="E741" s="189" t="s">
        <v>427</v>
      </c>
      <c r="F741" s="131">
        <f t="shared" si="12"/>
        <v>44396</v>
      </c>
      <c r="G741" s="131"/>
      <c r="H741" s="239" t="s">
        <v>8167</v>
      </c>
      <c r="I741" s="171" t="s">
        <v>6516</v>
      </c>
      <c r="J741" s="171" t="s">
        <v>1931</v>
      </c>
      <c r="K741" s="171" t="s">
        <v>7366</v>
      </c>
      <c r="L741" s="98" t="s">
        <v>1592</v>
      </c>
      <c r="M741" s="15">
        <v>44384</v>
      </c>
      <c r="N741" s="217" t="s">
        <v>8168</v>
      </c>
      <c r="O741" s="192" t="s">
        <v>15</v>
      </c>
      <c r="P741" s="98">
        <v>0</v>
      </c>
      <c r="Q741" s="426">
        <v>0</v>
      </c>
      <c r="R741" s="98">
        <v>0</v>
      </c>
      <c r="S741" s="98"/>
      <c r="T741" s="14"/>
      <c r="U741" s="162"/>
      <c r="V741" s="14"/>
    </row>
    <row r="742" spans="1:24" ht="51" customHeight="1">
      <c r="A742" s="14">
        <v>726</v>
      </c>
      <c r="B742" s="15">
        <v>44382</v>
      </c>
      <c r="C742" s="14"/>
      <c r="D742" s="192" t="s">
        <v>23</v>
      </c>
      <c r="E742" s="14" t="s">
        <v>4427</v>
      </c>
      <c r="F742" s="131">
        <f t="shared" si="12"/>
        <v>44396</v>
      </c>
      <c r="G742" s="131"/>
      <c r="H742" s="239" t="s">
        <v>8169</v>
      </c>
      <c r="I742" s="171" t="s">
        <v>6516</v>
      </c>
      <c r="J742" s="171" t="s">
        <v>598</v>
      </c>
      <c r="K742" s="171" t="s">
        <v>1243</v>
      </c>
      <c r="L742" s="148" t="s">
        <v>354</v>
      </c>
      <c r="M742" s="399">
        <v>44384</v>
      </c>
      <c r="N742" s="399" t="s">
        <v>5346</v>
      </c>
      <c r="O742" s="192" t="s">
        <v>23</v>
      </c>
      <c r="P742" s="14" t="s">
        <v>4536</v>
      </c>
      <c r="Q742" s="426">
        <v>200000000</v>
      </c>
      <c r="R742" s="426"/>
      <c r="S742" s="426"/>
      <c r="T742" s="14"/>
      <c r="U742" s="162"/>
      <c r="V742" s="14"/>
    </row>
    <row r="743" spans="1:24" ht="38.25" customHeight="1">
      <c r="A743" s="45">
        <v>727</v>
      </c>
      <c r="B743" s="15">
        <v>44382</v>
      </c>
      <c r="C743" s="14"/>
      <c r="D743" s="192" t="s">
        <v>23</v>
      </c>
      <c r="E743" s="189" t="s">
        <v>8170</v>
      </c>
      <c r="F743" s="131">
        <f t="shared" si="12"/>
        <v>44396</v>
      </c>
      <c r="G743" s="131"/>
      <c r="H743" s="239" t="s">
        <v>8171</v>
      </c>
      <c r="I743" s="171" t="s">
        <v>6516</v>
      </c>
      <c r="J743" s="424" t="s">
        <v>1931</v>
      </c>
      <c r="K743" s="424" t="s">
        <v>7366</v>
      </c>
      <c r="L743" s="148" t="s">
        <v>354</v>
      </c>
      <c r="M743" s="399">
        <v>44384</v>
      </c>
      <c r="N743" s="399" t="s">
        <v>8172</v>
      </c>
      <c r="O743" s="192" t="s">
        <v>23</v>
      </c>
      <c r="P743" s="14" t="s">
        <v>4809</v>
      </c>
      <c r="Q743" s="426">
        <v>200000000</v>
      </c>
      <c r="R743" s="426"/>
      <c r="S743" s="426"/>
      <c r="T743" s="14"/>
      <c r="U743" s="162"/>
      <c r="V743" s="14"/>
    </row>
    <row r="744" spans="1:24" ht="76.5" customHeight="1">
      <c r="A744" s="14">
        <v>728</v>
      </c>
      <c r="B744" s="15">
        <v>44382</v>
      </c>
      <c r="C744" s="14"/>
      <c r="D744" s="178" t="s">
        <v>27</v>
      </c>
      <c r="E744" s="189" t="s">
        <v>8173</v>
      </c>
      <c r="F744" s="131">
        <f t="shared" si="12"/>
        <v>44396</v>
      </c>
      <c r="G744" s="131"/>
      <c r="H744" s="239" t="s">
        <v>8174</v>
      </c>
      <c r="I744" s="171" t="s">
        <v>6519</v>
      </c>
      <c r="J744" s="171" t="s">
        <v>8175</v>
      </c>
      <c r="K744" s="171" t="s">
        <v>8176</v>
      </c>
      <c r="L744" s="178"/>
      <c r="M744" s="15">
        <v>44384</v>
      </c>
      <c r="N744" s="148">
        <v>730273</v>
      </c>
      <c r="O744" s="192" t="s">
        <v>27</v>
      </c>
      <c r="P744" s="14" t="s">
        <v>7210</v>
      </c>
      <c r="Q744" s="426">
        <v>1400000000</v>
      </c>
      <c r="R744" s="426"/>
      <c r="S744" s="426"/>
      <c r="T744" s="14"/>
      <c r="U744" s="162"/>
      <c r="V744" s="14"/>
    </row>
    <row r="745" spans="1:24" ht="25.5" customHeight="1">
      <c r="A745" s="45">
        <v>729</v>
      </c>
      <c r="B745" s="15">
        <v>44382</v>
      </c>
      <c r="C745" s="14"/>
      <c r="D745" s="192" t="s">
        <v>27</v>
      </c>
      <c r="E745" s="189" t="s">
        <v>7874</v>
      </c>
      <c r="F745" s="131">
        <f t="shared" si="12"/>
        <v>44396</v>
      </c>
      <c r="G745" s="131"/>
      <c r="H745" s="239" t="s">
        <v>7875</v>
      </c>
      <c r="I745" s="171" t="s">
        <v>6513</v>
      </c>
      <c r="J745" s="181" t="s">
        <v>5380</v>
      </c>
      <c r="K745" s="171" t="s">
        <v>6531</v>
      </c>
      <c r="L745" s="148">
        <v>719681</v>
      </c>
      <c r="M745" s="15" t="s">
        <v>8099</v>
      </c>
      <c r="N745" s="148">
        <v>782138</v>
      </c>
      <c r="O745" s="192" t="s">
        <v>27</v>
      </c>
      <c r="P745" s="14" t="s">
        <v>4434</v>
      </c>
      <c r="Q745" s="426">
        <v>115500000</v>
      </c>
      <c r="R745" s="426"/>
      <c r="S745" s="426"/>
      <c r="T745" s="14"/>
      <c r="U745" s="162"/>
      <c r="V745" s="14"/>
    </row>
    <row r="746" spans="1:24" ht="51" customHeight="1">
      <c r="A746" s="14">
        <v>730</v>
      </c>
      <c r="B746" s="118">
        <v>44382</v>
      </c>
      <c r="C746" s="14"/>
      <c r="D746" s="192" t="s">
        <v>15</v>
      </c>
      <c r="E746" s="560" t="s">
        <v>8177</v>
      </c>
      <c r="F746" s="131">
        <f t="shared" si="12"/>
        <v>44396</v>
      </c>
      <c r="G746" s="131"/>
      <c r="H746" s="71" t="s">
        <v>8178</v>
      </c>
      <c r="I746" s="171" t="s">
        <v>6518</v>
      </c>
      <c r="J746" s="171" t="s">
        <v>1182</v>
      </c>
      <c r="K746" s="171" t="s">
        <v>1183</v>
      </c>
      <c r="L746" s="98" t="s">
        <v>1592</v>
      </c>
      <c r="M746" s="118">
        <v>44384</v>
      </c>
      <c r="N746" s="217" t="s">
        <v>5483</v>
      </c>
      <c r="O746" s="192" t="s">
        <v>15</v>
      </c>
      <c r="P746" s="98">
        <v>0</v>
      </c>
      <c r="Q746" s="426">
        <v>0</v>
      </c>
      <c r="R746" s="98">
        <v>0</v>
      </c>
      <c r="S746" s="98"/>
      <c r="T746" s="14"/>
      <c r="U746" s="162"/>
      <c r="V746" s="14"/>
    </row>
    <row r="747" spans="1:24" ht="25.5" customHeight="1">
      <c r="A747" s="45">
        <v>731</v>
      </c>
      <c r="B747" s="15">
        <v>44382</v>
      </c>
      <c r="C747" s="14"/>
      <c r="D747" s="192" t="s">
        <v>34</v>
      </c>
      <c r="E747" s="189" t="s">
        <v>8179</v>
      </c>
      <c r="F747" s="131">
        <f t="shared" si="12"/>
        <v>44396</v>
      </c>
      <c r="G747" s="131"/>
      <c r="H747" s="239" t="s">
        <v>8180</v>
      </c>
      <c r="I747" s="171" t="s">
        <v>6515</v>
      </c>
      <c r="J747" s="171" t="s">
        <v>6894</v>
      </c>
      <c r="K747" s="171" t="s">
        <v>6895</v>
      </c>
      <c r="L747" s="415"/>
      <c r="M747" s="15"/>
      <c r="N747" s="113"/>
      <c r="O747" s="192" t="s">
        <v>34</v>
      </c>
      <c r="P747" s="14"/>
      <c r="Q747" s="426"/>
      <c r="R747" s="465"/>
      <c r="S747" s="465"/>
      <c r="T747" s="14"/>
      <c r="U747" s="162"/>
      <c r="V747" s="14"/>
    </row>
    <row r="748" spans="1:24" ht="38.25" customHeight="1">
      <c r="A748" s="14">
        <v>732</v>
      </c>
      <c r="B748" s="15">
        <v>44382</v>
      </c>
      <c r="C748" s="14"/>
      <c r="D748" s="178" t="s">
        <v>5</v>
      </c>
      <c r="E748" s="189" t="s">
        <v>8181</v>
      </c>
      <c r="F748" s="131">
        <f t="shared" si="12"/>
        <v>44396</v>
      </c>
      <c r="G748" s="131"/>
      <c r="H748" s="239" t="s">
        <v>8182</v>
      </c>
      <c r="I748" s="171" t="s">
        <v>6516</v>
      </c>
      <c r="J748" s="171" t="s">
        <v>2542</v>
      </c>
      <c r="K748" s="171" t="s">
        <v>6589</v>
      </c>
      <c r="L748" s="178"/>
      <c r="M748" s="399" t="s">
        <v>8087</v>
      </c>
      <c r="N748" s="351" t="s">
        <v>5378</v>
      </c>
      <c r="O748" s="178" t="s">
        <v>5</v>
      </c>
      <c r="P748" s="14"/>
      <c r="Q748" s="426"/>
      <c r="R748" s="426"/>
      <c r="S748" s="426"/>
      <c r="T748" s="14"/>
      <c r="U748" s="162"/>
      <c r="V748" s="14"/>
    </row>
    <row r="749" spans="1:24" ht="25.5" customHeight="1">
      <c r="A749" s="45">
        <v>733</v>
      </c>
      <c r="B749" s="15">
        <v>44382</v>
      </c>
      <c r="C749" s="14"/>
      <c r="D749" s="192" t="s">
        <v>34</v>
      </c>
      <c r="E749" s="189" t="s">
        <v>4402</v>
      </c>
      <c r="F749" s="131">
        <f t="shared" si="12"/>
        <v>44396</v>
      </c>
      <c r="G749" s="131"/>
      <c r="H749" s="239" t="s">
        <v>8183</v>
      </c>
      <c r="I749" s="171" t="s">
        <v>6516</v>
      </c>
      <c r="J749" s="171" t="s">
        <v>8184</v>
      </c>
      <c r="K749" s="171" t="s">
        <v>122</v>
      </c>
      <c r="L749" s="415"/>
      <c r="M749" s="15">
        <v>44399</v>
      </c>
      <c r="N749" s="148">
        <v>810626</v>
      </c>
      <c r="O749" s="192" t="s">
        <v>34</v>
      </c>
      <c r="P749" s="14"/>
      <c r="Q749" s="426"/>
      <c r="R749" s="426"/>
      <c r="S749" s="426"/>
      <c r="T749" s="14"/>
      <c r="U749" s="162"/>
      <c r="V749" s="14"/>
    </row>
    <row r="750" spans="1:24" ht="25.5" customHeight="1">
      <c r="A750" s="14">
        <v>734</v>
      </c>
      <c r="B750" s="15">
        <v>44382</v>
      </c>
      <c r="C750" s="14"/>
      <c r="D750" s="192" t="s">
        <v>34</v>
      </c>
      <c r="E750" s="189" t="s">
        <v>8185</v>
      </c>
      <c r="F750" s="131">
        <f t="shared" si="12"/>
        <v>44396</v>
      </c>
      <c r="G750" s="131"/>
      <c r="H750" s="239" t="s">
        <v>8120</v>
      </c>
      <c r="I750" s="171" t="s">
        <v>6513</v>
      </c>
      <c r="J750" s="171" t="s">
        <v>2068</v>
      </c>
      <c r="K750" s="171" t="s">
        <v>6589</v>
      </c>
      <c r="L750" s="415"/>
      <c r="M750" s="15">
        <v>44404</v>
      </c>
      <c r="N750" s="148">
        <v>856647</v>
      </c>
      <c r="O750" s="192" t="s">
        <v>34</v>
      </c>
      <c r="P750" s="14" t="s">
        <v>6582</v>
      </c>
      <c r="Q750" s="426">
        <v>1500000000</v>
      </c>
      <c r="R750" s="426"/>
      <c r="S750" s="463"/>
      <c r="T750" s="14"/>
      <c r="U750" s="162"/>
      <c r="V750" s="14"/>
    </row>
    <row r="751" spans="1:24" ht="25.5" customHeight="1">
      <c r="A751" s="45">
        <v>735</v>
      </c>
      <c r="B751" s="15">
        <v>44382</v>
      </c>
      <c r="C751" s="14"/>
      <c r="D751" s="192" t="s">
        <v>5</v>
      </c>
      <c r="E751" s="189" t="s">
        <v>8186</v>
      </c>
      <c r="F751" s="131">
        <f t="shared" si="12"/>
        <v>44396</v>
      </c>
      <c r="G751" s="131"/>
      <c r="H751" s="239" t="s">
        <v>8187</v>
      </c>
      <c r="I751" s="171" t="s">
        <v>6521</v>
      </c>
      <c r="J751" s="171" t="s">
        <v>246</v>
      </c>
      <c r="K751" s="171" t="s">
        <v>6462</v>
      </c>
      <c r="L751" s="148"/>
      <c r="M751" s="15" t="s">
        <v>8188</v>
      </c>
      <c r="N751" s="148">
        <v>752918</v>
      </c>
      <c r="O751" s="192" t="s">
        <v>5</v>
      </c>
      <c r="P751" s="14"/>
      <c r="Q751" s="426"/>
      <c r="R751" s="426"/>
      <c r="S751" s="463"/>
      <c r="T751" s="14"/>
      <c r="U751" s="162"/>
      <c r="V751" s="14"/>
    </row>
    <row r="752" spans="1:24" ht="38.25" customHeight="1">
      <c r="A752" s="14">
        <v>736</v>
      </c>
      <c r="B752" s="15">
        <v>44383</v>
      </c>
      <c r="C752" s="14"/>
      <c r="D752" s="178" t="s">
        <v>38</v>
      </c>
      <c r="E752" s="189" t="s">
        <v>4172</v>
      </c>
      <c r="F752" s="131">
        <f t="shared" si="12"/>
        <v>44397</v>
      </c>
      <c r="G752" s="131"/>
      <c r="H752" s="239" t="s">
        <v>7824</v>
      </c>
      <c r="I752" s="171" t="s">
        <v>6521</v>
      </c>
      <c r="J752" s="178" t="s">
        <v>7764</v>
      </c>
      <c r="K752" s="171" t="s">
        <v>122</v>
      </c>
      <c r="L752" s="178"/>
      <c r="M752" s="15" t="s">
        <v>8091</v>
      </c>
      <c r="N752" s="148">
        <v>777024</v>
      </c>
      <c r="O752" s="178" t="s">
        <v>38</v>
      </c>
      <c r="P752" s="14"/>
      <c r="Q752" s="426"/>
      <c r="R752" s="426"/>
      <c r="S752" s="463"/>
      <c r="T752" s="14"/>
      <c r="U752" s="162"/>
      <c r="V752" s="14"/>
    </row>
    <row r="753" spans="1:24" ht="25.5" customHeight="1">
      <c r="A753" s="45">
        <v>737</v>
      </c>
      <c r="B753" s="15">
        <v>44383</v>
      </c>
      <c r="C753" s="14"/>
      <c r="D753" s="192" t="s">
        <v>34</v>
      </c>
      <c r="E753" s="189" t="s">
        <v>276</v>
      </c>
      <c r="F753" s="131">
        <f t="shared" si="12"/>
        <v>44397</v>
      </c>
      <c r="G753" s="131"/>
      <c r="H753" s="239" t="s">
        <v>8134</v>
      </c>
      <c r="I753" s="171" t="s">
        <v>6513</v>
      </c>
      <c r="J753" s="171" t="s">
        <v>879</v>
      </c>
      <c r="K753" s="171" t="s">
        <v>8135</v>
      </c>
      <c r="L753" s="415"/>
      <c r="M753" s="15">
        <v>44397</v>
      </c>
      <c r="N753" s="148">
        <v>792000</v>
      </c>
      <c r="O753" s="192" t="s">
        <v>34</v>
      </c>
      <c r="P753" s="17" t="s">
        <v>4434</v>
      </c>
      <c r="Q753" s="426">
        <v>40000000</v>
      </c>
      <c r="R753" s="426"/>
      <c r="S753" s="426"/>
      <c r="T753" s="14"/>
      <c r="U753" s="162"/>
      <c r="V753" s="14"/>
    </row>
    <row r="754" spans="1:24" ht="25.5" customHeight="1">
      <c r="A754" s="14">
        <v>738</v>
      </c>
      <c r="B754" s="15">
        <v>44383</v>
      </c>
      <c r="C754" s="14"/>
      <c r="D754" s="178" t="s">
        <v>5</v>
      </c>
      <c r="E754" s="189" t="s">
        <v>406</v>
      </c>
      <c r="F754" s="131">
        <f t="shared" si="12"/>
        <v>44397</v>
      </c>
      <c r="G754" s="131"/>
      <c r="H754" s="239" t="s">
        <v>8189</v>
      </c>
      <c r="I754" s="171" t="s">
        <v>6521</v>
      </c>
      <c r="J754" s="171" t="s">
        <v>530</v>
      </c>
      <c r="K754" s="171" t="s">
        <v>6462</v>
      </c>
      <c r="L754" s="178"/>
      <c r="M754" s="399" t="s">
        <v>8091</v>
      </c>
      <c r="N754" s="351" t="s">
        <v>2756</v>
      </c>
      <c r="O754" s="178" t="s">
        <v>5</v>
      </c>
      <c r="P754" s="98"/>
      <c r="Q754" s="426"/>
      <c r="R754" s="426"/>
      <c r="S754" s="426"/>
      <c r="T754" s="14"/>
      <c r="U754" s="162"/>
      <c r="V754" s="14"/>
    </row>
    <row r="755" spans="1:24" ht="25.5" customHeight="1">
      <c r="A755" s="45">
        <v>739</v>
      </c>
      <c r="B755" s="15">
        <v>44383</v>
      </c>
      <c r="C755" s="14"/>
      <c r="D755" s="192" t="s">
        <v>34</v>
      </c>
      <c r="E755" s="189" t="s">
        <v>8190</v>
      </c>
      <c r="F755" s="131">
        <f t="shared" si="12"/>
        <v>44397</v>
      </c>
      <c r="G755" s="131"/>
      <c r="H755" s="239" t="s">
        <v>8191</v>
      </c>
      <c r="I755" s="171" t="s">
        <v>6512</v>
      </c>
      <c r="J755" s="171" t="s">
        <v>6894</v>
      </c>
      <c r="K755" s="171" t="s">
        <v>6895</v>
      </c>
      <c r="L755" s="415"/>
      <c r="M755" s="15">
        <v>44397</v>
      </c>
      <c r="N755" s="148">
        <v>793461</v>
      </c>
      <c r="O755" s="192" t="s">
        <v>34</v>
      </c>
      <c r="P755" s="14" t="s">
        <v>6582</v>
      </c>
      <c r="Q755" s="426">
        <v>1913200000</v>
      </c>
      <c r="R755" s="426"/>
      <c r="S755" s="426"/>
      <c r="T755" s="14"/>
      <c r="U755" s="162"/>
      <c r="V755" s="28"/>
      <c r="W755" s="30"/>
      <c r="X755" s="30"/>
    </row>
    <row r="756" spans="1:24" ht="25.5" customHeight="1">
      <c r="A756" s="14">
        <v>740</v>
      </c>
      <c r="B756" s="15">
        <v>44383</v>
      </c>
      <c r="C756" s="14"/>
      <c r="D756" s="192" t="s">
        <v>23</v>
      </c>
      <c r="E756" s="14" t="s">
        <v>176</v>
      </c>
      <c r="F756" s="131">
        <f t="shared" si="12"/>
        <v>44397</v>
      </c>
      <c r="G756" s="131"/>
      <c r="H756" s="239" t="s">
        <v>8192</v>
      </c>
      <c r="I756" s="171" t="s">
        <v>6512</v>
      </c>
      <c r="J756" s="171" t="s">
        <v>126</v>
      </c>
      <c r="K756" s="171" t="s">
        <v>122</v>
      </c>
      <c r="L756" s="351" t="s">
        <v>8193</v>
      </c>
      <c r="M756" s="399">
        <v>44397</v>
      </c>
      <c r="N756" s="399" t="s">
        <v>8194</v>
      </c>
      <c r="O756" s="192" t="s">
        <v>23</v>
      </c>
      <c r="P756" s="427" t="s">
        <v>4434</v>
      </c>
      <c r="Q756" s="426">
        <v>301533135</v>
      </c>
      <c r="R756" s="426"/>
      <c r="S756" s="426" t="s">
        <v>14</v>
      </c>
      <c r="T756" s="14"/>
      <c r="U756" s="162"/>
      <c r="V756" s="28"/>
      <c r="W756" s="30"/>
      <c r="X756" s="30"/>
    </row>
    <row r="757" spans="1:24" ht="51" customHeight="1">
      <c r="A757" s="45">
        <v>741</v>
      </c>
      <c r="B757" s="15">
        <v>44383</v>
      </c>
      <c r="C757" s="14"/>
      <c r="D757" s="192" t="s">
        <v>27</v>
      </c>
      <c r="E757" s="189" t="s">
        <v>8195</v>
      </c>
      <c r="F757" s="131">
        <f t="shared" si="12"/>
        <v>44397</v>
      </c>
      <c r="G757" s="131"/>
      <c r="H757" s="239" t="s">
        <v>8196</v>
      </c>
      <c r="I757" s="171" t="s">
        <v>6516</v>
      </c>
      <c r="J757" s="171" t="s">
        <v>1931</v>
      </c>
      <c r="K757" s="171" t="s">
        <v>7366</v>
      </c>
      <c r="L757" s="178"/>
      <c r="M757" s="15">
        <v>44384</v>
      </c>
      <c r="N757" s="148">
        <v>726621</v>
      </c>
      <c r="O757" s="192" t="s">
        <v>27</v>
      </c>
      <c r="P757" s="14" t="s">
        <v>6800</v>
      </c>
      <c r="Q757" s="426">
        <v>171427906</v>
      </c>
      <c r="R757" s="426"/>
      <c r="S757" s="426"/>
      <c r="T757" s="14"/>
      <c r="U757" s="162"/>
      <c r="V757" s="14"/>
    </row>
    <row r="758" spans="1:24" ht="25.5" customHeight="1">
      <c r="A758" s="14">
        <v>742</v>
      </c>
      <c r="B758" s="15">
        <v>44383</v>
      </c>
      <c r="C758" s="14"/>
      <c r="D758" s="192" t="s">
        <v>34</v>
      </c>
      <c r="E758" s="189" t="s">
        <v>8197</v>
      </c>
      <c r="F758" s="131">
        <f t="shared" si="12"/>
        <v>44397</v>
      </c>
      <c r="G758" s="131"/>
      <c r="H758" s="239" t="s">
        <v>8198</v>
      </c>
      <c r="I758" s="171" t="s">
        <v>6513</v>
      </c>
      <c r="J758" s="537" t="s">
        <v>167</v>
      </c>
      <c r="K758" s="171" t="s">
        <v>122</v>
      </c>
      <c r="L758" s="415"/>
      <c r="M758" s="15">
        <v>44403</v>
      </c>
      <c r="N758" s="148">
        <v>850072</v>
      </c>
      <c r="O758" s="192" t="s">
        <v>34</v>
      </c>
      <c r="P758" s="427" t="s">
        <v>4434</v>
      </c>
      <c r="Q758" s="426">
        <v>30000000</v>
      </c>
      <c r="R758" s="426"/>
      <c r="S758" s="426"/>
      <c r="T758" s="14"/>
      <c r="U758" s="162"/>
      <c r="V758" s="14"/>
    </row>
    <row r="759" spans="1:24" ht="25.5" customHeight="1">
      <c r="A759" s="45">
        <v>743</v>
      </c>
      <c r="B759" s="15">
        <v>44383</v>
      </c>
      <c r="C759" s="14"/>
      <c r="D759" s="192" t="s">
        <v>34</v>
      </c>
      <c r="E759" s="192" t="s">
        <v>8197</v>
      </c>
      <c r="F759" s="131">
        <f t="shared" si="12"/>
        <v>44397</v>
      </c>
      <c r="G759" s="131"/>
      <c r="H759" s="239" t="s">
        <v>8199</v>
      </c>
      <c r="I759" s="171" t="s">
        <v>6512</v>
      </c>
      <c r="J759" s="537" t="s">
        <v>167</v>
      </c>
      <c r="K759" s="171" t="s">
        <v>122</v>
      </c>
      <c r="L759" s="415"/>
      <c r="M759" s="15">
        <v>44403</v>
      </c>
      <c r="N759" s="148">
        <v>849707</v>
      </c>
      <c r="O759" s="192" t="s">
        <v>34</v>
      </c>
      <c r="P759" s="427" t="s">
        <v>4434</v>
      </c>
      <c r="Q759" s="426">
        <v>75000000</v>
      </c>
      <c r="R759" s="426"/>
      <c r="S759" s="426"/>
      <c r="T759" s="14"/>
      <c r="U759" s="162"/>
      <c r="V759" s="28"/>
      <c r="W759" s="30"/>
      <c r="X759" s="30"/>
    </row>
    <row r="760" spans="1:24" ht="25.5" customHeight="1">
      <c r="A760" s="14">
        <v>744</v>
      </c>
      <c r="B760" s="15">
        <v>44383</v>
      </c>
      <c r="C760" s="14"/>
      <c r="D760" s="192" t="s">
        <v>34</v>
      </c>
      <c r="E760" s="189" t="s">
        <v>8197</v>
      </c>
      <c r="F760" s="131">
        <f t="shared" si="12"/>
        <v>44397</v>
      </c>
      <c r="G760" s="131"/>
      <c r="H760" s="239" t="s">
        <v>8200</v>
      </c>
      <c r="I760" s="171" t="s">
        <v>6512</v>
      </c>
      <c r="J760" s="537" t="s">
        <v>167</v>
      </c>
      <c r="K760" s="171" t="s">
        <v>122</v>
      </c>
      <c r="L760" s="415"/>
      <c r="M760" s="15">
        <v>44403</v>
      </c>
      <c r="N760" s="148">
        <v>849342</v>
      </c>
      <c r="O760" s="192" t="s">
        <v>34</v>
      </c>
      <c r="P760" s="427" t="s">
        <v>4434</v>
      </c>
      <c r="Q760" s="426">
        <v>40000000</v>
      </c>
      <c r="R760" s="426"/>
      <c r="S760" s="426"/>
      <c r="T760" s="14"/>
      <c r="U760" s="162"/>
      <c r="V760" s="28"/>
      <c r="W760" s="30"/>
      <c r="X760" s="30"/>
    </row>
    <row r="761" spans="1:24" ht="25.5" customHeight="1">
      <c r="A761" s="45">
        <v>745</v>
      </c>
      <c r="B761" s="15">
        <v>44383</v>
      </c>
      <c r="C761" s="14"/>
      <c r="D761" s="192" t="s">
        <v>5</v>
      </c>
      <c r="E761" s="189" t="s">
        <v>459</v>
      </c>
      <c r="F761" s="131">
        <f t="shared" si="12"/>
        <v>44397</v>
      </c>
      <c r="G761" s="131"/>
      <c r="H761" s="239" t="s">
        <v>8201</v>
      </c>
      <c r="I761" s="171" t="s">
        <v>6513</v>
      </c>
      <c r="J761" s="171" t="s">
        <v>126</v>
      </c>
      <c r="K761" s="171" t="s">
        <v>122</v>
      </c>
      <c r="L761" s="148">
        <v>733560</v>
      </c>
      <c r="M761" s="15" t="s">
        <v>8202</v>
      </c>
      <c r="N761" s="148">
        <v>795652</v>
      </c>
      <c r="O761" s="192" t="s">
        <v>5</v>
      </c>
      <c r="P761" s="427" t="s">
        <v>4434</v>
      </c>
      <c r="Q761" s="426">
        <v>644676185</v>
      </c>
      <c r="R761" s="426"/>
      <c r="S761" s="426" t="s">
        <v>14</v>
      </c>
      <c r="T761" s="14"/>
      <c r="U761" s="162"/>
      <c r="V761" s="14"/>
    </row>
    <row r="762" spans="1:24" ht="25.5" customHeight="1">
      <c r="A762" s="14">
        <v>746</v>
      </c>
      <c r="B762" s="15">
        <v>44383</v>
      </c>
      <c r="C762" s="14"/>
      <c r="D762" s="192" t="s">
        <v>15</v>
      </c>
      <c r="E762" s="189" t="s">
        <v>351</v>
      </c>
      <c r="F762" s="131">
        <f t="shared" si="12"/>
        <v>44397</v>
      </c>
      <c r="G762" s="131"/>
      <c r="H762" s="239" t="s">
        <v>8203</v>
      </c>
      <c r="I762" s="171" t="s">
        <v>6513</v>
      </c>
      <c r="J762" s="171" t="s">
        <v>2709</v>
      </c>
      <c r="K762" s="171" t="s">
        <v>6017</v>
      </c>
      <c r="L762" s="217" t="s">
        <v>8204</v>
      </c>
      <c r="M762" s="118">
        <v>44396</v>
      </c>
      <c r="N762" s="217" t="s">
        <v>8205</v>
      </c>
      <c r="O762" s="192" t="s">
        <v>15</v>
      </c>
      <c r="P762" s="71" t="s">
        <v>4434</v>
      </c>
      <c r="Q762" s="426">
        <v>28000000</v>
      </c>
      <c r="R762" s="426" t="s">
        <v>6595</v>
      </c>
      <c r="S762" s="426"/>
      <c r="T762" s="14"/>
      <c r="U762" s="162"/>
      <c r="V762" s="14"/>
      <c r="W762" s="30"/>
      <c r="X762" s="30"/>
    </row>
    <row r="763" spans="1:24" ht="25.5" customHeight="1">
      <c r="A763" s="45">
        <v>747</v>
      </c>
      <c r="B763" s="15">
        <v>44383</v>
      </c>
      <c r="C763" s="14"/>
      <c r="D763" s="192" t="s">
        <v>5</v>
      </c>
      <c r="E763" s="189" t="s">
        <v>8206</v>
      </c>
      <c r="F763" s="131">
        <f t="shared" si="12"/>
        <v>44397</v>
      </c>
      <c r="G763" s="131"/>
      <c r="H763" s="239" t="s">
        <v>8207</v>
      </c>
      <c r="I763" s="171" t="s">
        <v>6513</v>
      </c>
      <c r="J763" s="171" t="s">
        <v>221</v>
      </c>
      <c r="K763" s="171" t="s">
        <v>7536</v>
      </c>
      <c r="L763" s="148">
        <v>775929</v>
      </c>
      <c r="M763" s="399" t="s">
        <v>8202</v>
      </c>
      <c r="N763" s="351" t="s">
        <v>2802</v>
      </c>
      <c r="O763" s="192" t="s">
        <v>5</v>
      </c>
      <c r="P763" s="17" t="s">
        <v>6582</v>
      </c>
      <c r="Q763" s="426">
        <v>1500000000</v>
      </c>
      <c r="R763" s="426"/>
      <c r="S763" s="426"/>
      <c r="T763" s="14"/>
      <c r="U763" s="162"/>
      <c r="V763" s="14"/>
    </row>
    <row r="764" spans="1:24" ht="51" customHeight="1">
      <c r="A764" s="14">
        <v>748</v>
      </c>
      <c r="B764" s="15">
        <v>44383</v>
      </c>
      <c r="C764" s="14"/>
      <c r="D764" s="192" t="s">
        <v>27</v>
      </c>
      <c r="E764" s="189" t="s">
        <v>8208</v>
      </c>
      <c r="F764" s="131">
        <f t="shared" si="12"/>
        <v>44397</v>
      </c>
      <c r="G764" s="131"/>
      <c r="H764" s="239" t="s">
        <v>8209</v>
      </c>
      <c r="I764" s="171" t="s">
        <v>6521</v>
      </c>
      <c r="J764" s="171" t="s">
        <v>1669</v>
      </c>
      <c r="K764" s="171" t="s">
        <v>1047</v>
      </c>
      <c r="L764" s="148"/>
      <c r="M764" s="15">
        <v>44386</v>
      </c>
      <c r="N764" s="148">
        <v>756936</v>
      </c>
      <c r="O764" s="192" t="s">
        <v>27</v>
      </c>
      <c r="P764" s="14" t="s">
        <v>4915</v>
      </c>
      <c r="Q764" s="426">
        <v>3035312100</v>
      </c>
      <c r="R764" s="426"/>
      <c r="S764" s="426"/>
      <c r="T764" s="14"/>
      <c r="U764" s="162"/>
      <c r="V764" s="14"/>
    </row>
    <row r="765" spans="1:24" ht="25.5" customHeight="1">
      <c r="A765" s="45">
        <v>749</v>
      </c>
      <c r="B765" s="15">
        <v>44383</v>
      </c>
      <c r="C765" s="14"/>
      <c r="D765" s="192" t="s">
        <v>23</v>
      </c>
      <c r="E765" s="189" t="s">
        <v>8210</v>
      </c>
      <c r="F765" s="131">
        <f t="shared" si="12"/>
        <v>44397</v>
      </c>
      <c r="G765" s="131"/>
      <c r="H765" s="239" t="s">
        <v>8211</v>
      </c>
      <c r="I765" s="171" t="s">
        <v>6516</v>
      </c>
      <c r="J765" s="171" t="s">
        <v>126</v>
      </c>
      <c r="K765" s="171" t="s">
        <v>122</v>
      </c>
      <c r="L765" s="148" t="s">
        <v>354</v>
      </c>
      <c r="M765" s="399">
        <v>44384</v>
      </c>
      <c r="N765" s="399" t="s">
        <v>8212</v>
      </c>
      <c r="O765" s="192" t="s">
        <v>23</v>
      </c>
      <c r="P765" s="14" t="s">
        <v>4809</v>
      </c>
      <c r="Q765" s="426">
        <v>1171355871</v>
      </c>
      <c r="R765" s="426"/>
      <c r="S765" s="426"/>
      <c r="T765" s="14"/>
      <c r="U765" s="162"/>
      <c r="V765" s="14"/>
    </row>
    <row r="766" spans="1:24" ht="25.5" customHeight="1">
      <c r="A766" s="14">
        <v>750</v>
      </c>
      <c r="B766" s="15">
        <v>44384</v>
      </c>
      <c r="C766" s="14"/>
      <c r="D766" s="192" t="s">
        <v>27</v>
      </c>
      <c r="E766" s="192" t="s">
        <v>181</v>
      </c>
      <c r="F766" s="131">
        <f t="shared" si="12"/>
        <v>44398</v>
      </c>
      <c r="G766" s="131"/>
      <c r="H766" s="239" t="s">
        <v>8213</v>
      </c>
      <c r="I766" s="171" t="s">
        <v>6513</v>
      </c>
      <c r="J766" s="181" t="s">
        <v>1068</v>
      </c>
      <c r="K766" s="171" t="s">
        <v>966</v>
      </c>
      <c r="L766" s="148">
        <v>754014</v>
      </c>
      <c r="M766" s="15" t="s">
        <v>8214</v>
      </c>
      <c r="N766" s="148">
        <v>806974</v>
      </c>
      <c r="O766" s="192" t="s">
        <v>27</v>
      </c>
      <c r="P766" s="444" t="s">
        <v>4809</v>
      </c>
      <c r="Q766" s="426">
        <v>2866068000</v>
      </c>
      <c r="R766" s="426"/>
      <c r="S766" s="426" t="s">
        <v>6737</v>
      </c>
      <c r="T766" s="14"/>
      <c r="U766" s="162"/>
      <c r="V766" s="14"/>
    </row>
    <row r="767" spans="1:24" ht="38.25" customHeight="1">
      <c r="A767" s="45">
        <v>751</v>
      </c>
      <c r="B767" s="15">
        <v>44384</v>
      </c>
      <c r="C767" s="14"/>
      <c r="D767" s="192" t="s">
        <v>23</v>
      </c>
      <c r="E767" s="14" t="s">
        <v>8215</v>
      </c>
      <c r="F767" s="131">
        <f t="shared" si="12"/>
        <v>44398</v>
      </c>
      <c r="G767" s="131"/>
      <c r="H767" s="239" t="s">
        <v>8216</v>
      </c>
      <c r="I767" s="171" t="s">
        <v>6516</v>
      </c>
      <c r="J767" s="171" t="s">
        <v>1073</v>
      </c>
      <c r="K767" s="171" t="s">
        <v>6559</v>
      </c>
      <c r="L767" s="148" t="s">
        <v>354</v>
      </c>
      <c r="M767" s="399">
        <v>44386</v>
      </c>
      <c r="N767" s="399" t="s">
        <v>8217</v>
      </c>
      <c r="O767" s="192" t="s">
        <v>23</v>
      </c>
      <c r="P767" s="14" t="s">
        <v>7210</v>
      </c>
      <c r="Q767" s="426">
        <v>429300000</v>
      </c>
      <c r="R767" s="426"/>
      <c r="S767" s="426"/>
      <c r="T767" s="14"/>
      <c r="U767" s="162"/>
      <c r="V767" s="14"/>
    </row>
    <row r="768" spans="1:24" ht="63.75" customHeight="1">
      <c r="A768" s="14">
        <v>752</v>
      </c>
      <c r="B768" s="15">
        <v>44384</v>
      </c>
      <c r="C768" s="14"/>
      <c r="D768" s="192" t="s">
        <v>23</v>
      </c>
      <c r="E768" s="189" t="s">
        <v>444</v>
      </c>
      <c r="F768" s="131">
        <f t="shared" si="12"/>
        <v>44398</v>
      </c>
      <c r="H768" s="413" t="s">
        <v>8076</v>
      </c>
      <c r="I768" s="171" t="s">
        <v>6516</v>
      </c>
      <c r="J768" s="171" t="s">
        <v>129</v>
      </c>
      <c r="K768" s="171" t="s">
        <v>1220</v>
      </c>
      <c r="L768" s="178" t="s">
        <v>354</v>
      </c>
      <c r="M768" s="399">
        <v>44386</v>
      </c>
      <c r="N768" s="399" t="s">
        <v>8218</v>
      </c>
      <c r="O768" s="192" t="s">
        <v>23</v>
      </c>
      <c r="P768" s="14" t="s">
        <v>4908</v>
      </c>
      <c r="Q768" s="426">
        <v>4150000000</v>
      </c>
      <c r="R768" s="426"/>
      <c r="S768" s="426"/>
      <c r="T768" s="14"/>
      <c r="U768" s="162"/>
      <c r="V768" s="14"/>
    </row>
    <row r="769" spans="1:24" ht="25.5" customHeight="1">
      <c r="A769" s="45">
        <v>753</v>
      </c>
      <c r="B769" s="15">
        <v>44384</v>
      </c>
      <c r="C769" s="14"/>
      <c r="D769" s="192" t="s">
        <v>5</v>
      </c>
      <c r="E769" s="189" t="s">
        <v>4345</v>
      </c>
      <c r="F769" s="131">
        <f t="shared" si="12"/>
        <v>44398</v>
      </c>
      <c r="G769" s="131"/>
      <c r="H769" s="239" t="s">
        <v>8219</v>
      </c>
      <c r="I769" s="171" t="s">
        <v>6515</v>
      </c>
      <c r="J769" s="171" t="s">
        <v>4599</v>
      </c>
      <c r="K769" s="181" t="s">
        <v>6362</v>
      </c>
      <c r="L769" s="148">
        <v>777390</v>
      </c>
      <c r="M769" s="15" t="s">
        <v>8121</v>
      </c>
      <c r="N769" s="148">
        <v>821584</v>
      </c>
      <c r="O769" s="192" t="s">
        <v>5</v>
      </c>
      <c r="P769" s="14" t="s">
        <v>5357</v>
      </c>
      <c r="Q769" s="426"/>
      <c r="R769" s="426"/>
      <c r="S769" s="426"/>
      <c r="T769" s="14"/>
      <c r="U769" s="162"/>
      <c r="V769" s="14"/>
    </row>
    <row r="770" spans="1:24" ht="25.5" customHeight="1">
      <c r="A770" s="14">
        <v>754</v>
      </c>
      <c r="B770" s="15">
        <v>44384</v>
      </c>
      <c r="C770" s="14"/>
      <c r="D770" s="192" t="s">
        <v>5</v>
      </c>
      <c r="E770" s="189" t="s">
        <v>8220</v>
      </c>
      <c r="F770" s="131">
        <f t="shared" si="12"/>
        <v>44398</v>
      </c>
      <c r="G770" s="131"/>
      <c r="H770" s="239" t="s">
        <v>8221</v>
      </c>
      <c r="I770" s="171" t="s">
        <v>6521</v>
      </c>
      <c r="J770" s="171" t="s">
        <v>246</v>
      </c>
      <c r="K770" s="171" t="s">
        <v>6462</v>
      </c>
      <c r="L770" s="148"/>
      <c r="M770" s="15" t="s">
        <v>8214</v>
      </c>
      <c r="N770" s="148">
        <v>809165</v>
      </c>
      <c r="O770" s="178" t="s">
        <v>5</v>
      </c>
      <c r="P770" s="14"/>
      <c r="Q770" s="426"/>
      <c r="R770" s="426"/>
      <c r="S770" s="426"/>
      <c r="T770" s="14"/>
      <c r="U770" s="162"/>
      <c r="V770" s="14"/>
    </row>
    <row r="771" spans="1:24" ht="51" customHeight="1">
      <c r="A771" s="45">
        <v>755</v>
      </c>
      <c r="B771" s="15">
        <v>44384</v>
      </c>
      <c r="C771" s="14"/>
      <c r="D771" s="192" t="s">
        <v>23</v>
      </c>
      <c r="E771" s="192" t="s">
        <v>8222</v>
      </c>
      <c r="F771" s="131">
        <f t="shared" si="12"/>
        <v>44398</v>
      </c>
      <c r="G771" s="131"/>
      <c r="H771" s="239" t="s">
        <v>7557</v>
      </c>
      <c r="I771" s="171" t="s">
        <v>6512</v>
      </c>
      <c r="J771" s="171" t="s">
        <v>7187</v>
      </c>
      <c r="K771" s="171" t="s">
        <v>7188</v>
      </c>
      <c r="L771" s="171" t="s">
        <v>8223</v>
      </c>
      <c r="M771" s="399">
        <v>44398</v>
      </c>
      <c r="N771" s="399" t="s">
        <v>8224</v>
      </c>
      <c r="O771" s="192" t="s">
        <v>23</v>
      </c>
      <c r="P771" s="14" t="s">
        <v>4908</v>
      </c>
      <c r="Q771" s="426">
        <v>80111000</v>
      </c>
      <c r="R771" s="426"/>
      <c r="S771" s="426"/>
      <c r="T771" s="14" t="s">
        <v>8225</v>
      </c>
      <c r="U771" s="162">
        <v>802117</v>
      </c>
      <c r="V771" s="28"/>
      <c r="W771" s="30" t="s">
        <v>8226</v>
      </c>
      <c r="X771" s="30"/>
    </row>
    <row r="772" spans="1:24" ht="12.75" customHeight="1">
      <c r="A772" s="14">
        <v>756</v>
      </c>
      <c r="B772" s="15">
        <v>44385</v>
      </c>
      <c r="C772" s="14"/>
      <c r="D772" s="192" t="s">
        <v>27</v>
      </c>
      <c r="E772" s="192" t="s">
        <v>8227</v>
      </c>
      <c r="F772" s="131">
        <f t="shared" si="12"/>
        <v>44399</v>
      </c>
      <c r="H772" s="437" t="s">
        <v>7968</v>
      </c>
      <c r="I772" s="171" t="s">
        <v>6513</v>
      </c>
      <c r="J772" s="171" t="s">
        <v>2224</v>
      </c>
      <c r="K772" s="171" t="s">
        <v>6986</v>
      </c>
      <c r="L772" s="148">
        <v>774468</v>
      </c>
      <c r="M772" s="399" t="s">
        <v>8121</v>
      </c>
      <c r="N772" s="351" t="s">
        <v>8228</v>
      </c>
      <c r="O772" s="192" t="s">
        <v>27</v>
      </c>
      <c r="P772" s="14" t="s">
        <v>6582</v>
      </c>
      <c r="Q772" s="426">
        <v>1700000000</v>
      </c>
      <c r="R772" s="426"/>
      <c r="S772" s="426"/>
      <c r="T772" s="14"/>
      <c r="U772" s="162"/>
      <c r="V772" s="14"/>
    </row>
    <row r="773" spans="1:24" ht="102" customHeight="1">
      <c r="A773" s="45">
        <v>757</v>
      </c>
      <c r="B773" s="15">
        <v>44385</v>
      </c>
      <c r="C773" s="14"/>
      <c r="D773" s="192" t="s">
        <v>23</v>
      </c>
      <c r="E773" s="189" t="s">
        <v>8229</v>
      </c>
      <c r="F773" s="131">
        <f t="shared" si="12"/>
        <v>44399</v>
      </c>
      <c r="G773" s="131"/>
      <c r="H773" s="239" t="s">
        <v>8230</v>
      </c>
      <c r="I773" s="171" t="s">
        <v>6513</v>
      </c>
      <c r="J773" s="171" t="s">
        <v>4599</v>
      </c>
      <c r="K773" s="181" t="s">
        <v>6362</v>
      </c>
      <c r="L773" s="171" t="s">
        <v>8231</v>
      </c>
      <c r="M773" s="399">
        <v>44398</v>
      </c>
      <c r="N773" s="399" t="s">
        <v>8232</v>
      </c>
      <c r="O773" s="192" t="s">
        <v>23</v>
      </c>
      <c r="P773" s="14" t="s">
        <v>6582</v>
      </c>
      <c r="Q773" s="426">
        <v>3200000000</v>
      </c>
      <c r="R773" s="466"/>
      <c r="S773" s="426"/>
      <c r="T773" s="14"/>
      <c r="U773" s="162"/>
      <c r="V773" s="14"/>
    </row>
    <row r="774" spans="1:24" ht="38.25" customHeight="1">
      <c r="A774" s="14">
        <v>758</v>
      </c>
      <c r="B774" s="15">
        <v>44385</v>
      </c>
      <c r="C774" s="14"/>
      <c r="D774" s="192" t="s">
        <v>5</v>
      </c>
      <c r="E774" s="189" t="s">
        <v>8233</v>
      </c>
      <c r="F774" s="131">
        <f t="shared" si="12"/>
        <v>44399</v>
      </c>
      <c r="G774" s="131"/>
      <c r="H774" s="239" t="s">
        <v>8234</v>
      </c>
      <c r="I774" s="171" t="s">
        <v>6513</v>
      </c>
      <c r="J774" s="171" t="s">
        <v>447</v>
      </c>
      <c r="K774" s="171" t="s">
        <v>1028</v>
      </c>
      <c r="L774" s="148">
        <v>807704</v>
      </c>
      <c r="M774" s="15" t="s">
        <v>8214</v>
      </c>
      <c r="N774" s="148">
        <v>809531</v>
      </c>
      <c r="O774" s="192" t="s">
        <v>5</v>
      </c>
      <c r="P774" s="444" t="s">
        <v>4809</v>
      </c>
      <c r="Q774" s="426">
        <v>57000000</v>
      </c>
      <c r="R774" s="426"/>
      <c r="S774" s="426"/>
      <c r="T774" s="14"/>
      <c r="U774" s="162"/>
      <c r="V774" s="14"/>
    </row>
    <row r="775" spans="1:24" ht="51" customHeight="1">
      <c r="A775" s="45">
        <v>759</v>
      </c>
      <c r="B775" s="15">
        <v>44385</v>
      </c>
      <c r="C775" s="14"/>
      <c r="D775" s="192" t="s">
        <v>27</v>
      </c>
      <c r="E775" s="189" t="s">
        <v>8235</v>
      </c>
      <c r="F775" s="131">
        <f t="shared" si="12"/>
        <v>44399</v>
      </c>
      <c r="G775" s="131"/>
      <c r="H775" s="239" t="s">
        <v>8236</v>
      </c>
      <c r="I775" s="171" t="s">
        <v>6513</v>
      </c>
      <c r="J775" s="181" t="s">
        <v>8237</v>
      </c>
      <c r="K775" s="171" t="s">
        <v>6531</v>
      </c>
      <c r="L775" s="148">
        <v>766067</v>
      </c>
      <c r="M775" s="15" t="s">
        <v>8121</v>
      </c>
      <c r="N775" s="148">
        <v>817201</v>
      </c>
      <c r="O775" s="113" t="s">
        <v>27</v>
      </c>
      <c r="P775" s="14" t="s">
        <v>4542</v>
      </c>
      <c r="Q775" s="426">
        <v>190000000</v>
      </c>
      <c r="R775" s="426"/>
      <c r="S775" s="426"/>
      <c r="T775" s="14"/>
      <c r="U775" s="162"/>
      <c r="V775" s="14"/>
    </row>
    <row r="776" spans="1:24" ht="51" customHeight="1">
      <c r="A776" s="14">
        <v>760</v>
      </c>
      <c r="B776" s="15">
        <v>44385</v>
      </c>
      <c r="C776" s="14"/>
      <c r="D776" s="192" t="s">
        <v>5</v>
      </c>
      <c r="E776" s="14" t="s">
        <v>247</v>
      </c>
      <c r="F776" s="131">
        <f t="shared" si="12"/>
        <v>44399</v>
      </c>
      <c r="G776" s="131"/>
      <c r="H776" s="239" t="s">
        <v>8105</v>
      </c>
      <c r="I776" s="171" t="s">
        <v>6520</v>
      </c>
      <c r="J776" s="171" t="s">
        <v>508</v>
      </c>
      <c r="K776" s="171" t="s">
        <v>1220</v>
      </c>
      <c r="L776" s="178"/>
      <c r="M776" s="15" t="s">
        <v>8202</v>
      </c>
      <c r="N776" s="148">
        <v>794922</v>
      </c>
      <c r="O776" s="192" t="s">
        <v>5</v>
      </c>
      <c r="P776" s="14" t="s">
        <v>5357</v>
      </c>
      <c r="Q776" s="426"/>
      <c r="R776" s="426"/>
      <c r="S776" s="426"/>
      <c r="T776" s="14"/>
      <c r="U776" s="162"/>
      <c r="V776" s="14"/>
    </row>
    <row r="777" spans="1:24" ht="38.25" customHeight="1">
      <c r="A777" s="45">
        <v>761</v>
      </c>
      <c r="B777" s="15">
        <v>44385</v>
      </c>
      <c r="C777" s="14"/>
      <c r="D777" s="14" t="s">
        <v>34</v>
      </c>
      <c r="E777" s="14" t="s">
        <v>8238</v>
      </c>
      <c r="F777" s="131">
        <f t="shared" si="12"/>
        <v>44399</v>
      </c>
      <c r="G777" s="131"/>
      <c r="H777" s="239" t="s">
        <v>8239</v>
      </c>
      <c r="I777" s="171" t="s">
        <v>6516</v>
      </c>
      <c r="J777" s="171" t="s">
        <v>2462</v>
      </c>
      <c r="K777" s="171" t="s">
        <v>7468</v>
      </c>
      <c r="L777" s="415"/>
      <c r="M777" s="15">
        <v>44399</v>
      </c>
      <c r="N777" s="148">
        <v>809896</v>
      </c>
      <c r="O777" s="113" t="s">
        <v>34</v>
      </c>
      <c r="P777" s="14"/>
      <c r="Q777" s="426"/>
      <c r="R777" s="426"/>
      <c r="S777" s="426"/>
      <c r="T777" s="14"/>
      <c r="U777" s="162"/>
      <c r="V777" s="14"/>
    </row>
    <row r="778" spans="1:24" ht="38.25" customHeight="1">
      <c r="A778" s="14">
        <v>762</v>
      </c>
      <c r="B778" s="15">
        <v>44385</v>
      </c>
      <c r="C778" s="14"/>
      <c r="D778" s="14" t="s">
        <v>34</v>
      </c>
      <c r="E778" s="113" t="s">
        <v>541</v>
      </c>
      <c r="F778" s="131">
        <f t="shared" si="12"/>
        <v>44399</v>
      </c>
      <c r="G778" s="131"/>
      <c r="H778" s="239" t="s">
        <v>8191</v>
      </c>
      <c r="I778" s="171" t="s">
        <v>6512</v>
      </c>
      <c r="J778" s="171" t="s">
        <v>6894</v>
      </c>
      <c r="K778" s="171" t="s">
        <v>6895</v>
      </c>
      <c r="L778" s="415"/>
      <c r="M778" s="15">
        <v>44397</v>
      </c>
      <c r="N778" s="148">
        <v>793461</v>
      </c>
      <c r="O778" s="113" t="s">
        <v>34</v>
      </c>
      <c r="P778" s="14" t="s">
        <v>6582</v>
      </c>
      <c r="Q778" s="426">
        <v>1913200000</v>
      </c>
      <c r="R778" s="426"/>
      <c r="S778" s="426"/>
      <c r="T778" s="14"/>
      <c r="U778" s="162"/>
      <c r="V778" s="28"/>
      <c r="W778" s="30"/>
      <c r="X778" s="30"/>
    </row>
    <row r="779" spans="1:24" ht="38.25" customHeight="1">
      <c r="A779" s="45">
        <v>763</v>
      </c>
      <c r="B779" s="15">
        <v>44385</v>
      </c>
      <c r="C779" s="14"/>
      <c r="D779" s="14" t="s">
        <v>23</v>
      </c>
      <c r="E779" s="113" t="s">
        <v>8240</v>
      </c>
      <c r="F779" s="131">
        <f t="shared" si="12"/>
        <v>44399</v>
      </c>
      <c r="G779" s="131"/>
      <c r="H779" s="239" t="s">
        <v>8241</v>
      </c>
      <c r="I779" s="171" t="s">
        <v>6512</v>
      </c>
      <c r="J779" s="537" t="s">
        <v>167</v>
      </c>
      <c r="K779" s="171" t="s">
        <v>122</v>
      </c>
      <c r="L779" s="148"/>
      <c r="M779" s="399">
        <v>44399</v>
      </c>
      <c r="N779" s="399" t="s">
        <v>8242</v>
      </c>
      <c r="O779" s="192" t="s">
        <v>23</v>
      </c>
      <c r="P779" s="427" t="s">
        <v>4434</v>
      </c>
      <c r="Q779" s="426">
        <v>650000000</v>
      </c>
      <c r="R779" s="426"/>
      <c r="S779" s="426"/>
      <c r="T779" s="14" t="s">
        <v>8243</v>
      </c>
      <c r="U779" s="162" t="s">
        <v>8244</v>
      </c>
      <c r="V779" s="28"/>
      <c r="W779" s="30" t="s">
        <v>8245</v>
      </c>
      <c r="X779" s="30"/>
    </row>
    <row r="780" spans="1:24" ht="25.5" customHeight="1">
      <c r="A780" s="14">
        <v>764</v>
      </c>
      <c r="B780" s="15">
        <v>44385</v>
      </c>
      <c r="C780" s="14"/>
      <c r="D780" s="14" t="s">
        <v>5</v>
      </c>
      <c r="E780" s="189" t="s">
        <v>465</v>
      </c>
      <c r="F780" s="131">
        <f t="shared" ref="F780:F843" si="13">B780+14</f>
        <v>44399</v>
      </c>
      <c r="G780" s="131"/>
      <c r="H780" s="239" t="s">
        <v>8219</v>
      </c>
      <c r="I780" s="171" t="s">
        <v>6513</v>
      </c>
      <c r="J780" s="171" t="s">
        <v>4599</v>
      </c>
      <c r="K780" s="181" t="s">
        <v>6362</v>
      </c>
      <c r="L780" s="148">
        <v>788347</v>
      </c>
      <c r="M780" s="15" t="s">
        <v>8121</v>
      </c>
      <c r="N780" s="148">
        <v>821584</v>
      </c>
      <c r="O780" s="192" t="s">
        <v>5</v>
      </c>
      <c r="P780" s="14" t="s">
        <v>6582</v>
      </c>
      <c r="Q780" s="426">
        <v>7560000000</v>
      </c>
      <c r="R780" s="426"/>
      <c r="S780" s="426"/>
      <c r="T780" s="14"/>
      <c r="U780" s="162"/>
      <c r="V780" s="14"/>
    </row>
    <row r="781" spans="1:24" ht="25.5" customHeight="1">
      <c r="A781" s="45">
        <v>765</v>
      </c>
      <c r="B781" s="15">
        <v>44385</v>
      </c>
      <c r="C781" s="14"/>
      <c r="D781" s="14" t="s">
        <v>23</v>
      </c>
      <c r="E781" s="189" t="s">
        <v>3038</v>
      </c>
      <c r="F781" s="131">
        <f t="shared" si="13"/>
        <v>44399</v>
      </c>
      <c r="G781" s="131"/>
      <c r="H781" s="239" t="s">
        <v>8246</v>
      </c>
      <c r="I781" s="171" t="s">
        <v>6513</v>
      </c>
      <c r="J781" s="171" t="s">
        <v>126</v>
      </c>
      <c r="K781" s="171" t="s">
        <v>122</v>
      </c>
      <c r="L781" s="171" t="s">
        <v>8247</v>
      </c>
      <c r="M781" s="399">
        <v>44399</v>
      </c>
      <c r="N781" s="399" t="s">
        <v>8248</v>
      </c>
      <c r="O781" s="192" t="s">
        <v>23</v>
      </c>
      <c r="P781" s="14" t="s">
        <v>4809</v>
      </c>
      <c r="Q781" s="426">
        <v>199500000</v>
      </c>
      <c r="R781" s="426"/>
      <c r="S781" s="426" t="s">
        <v>6529</v>
      </c>
      <c r="T781" s="14"/>
      <c r="U781" s="162"/>
      <c r="V781" s="14"/>
    </row>
    <row r="782" spans="1:24" ht="25.5" customHeight="1">
      <c r="A782" s="14">
        <v>766</v>
      </c>
      <c r="B782" s="15">
        <v>44385</v>
      </c>
      <c r="C782" s="14"/>
      <c r="D782" s="14" t="s">
        <v>15</v>
      </c>
      <c r="E782" s="14" t="s">
        <v>361</v>
      </c>
      <c r="F782" s="131">
        <f t="shared" si="13"/>
        <v>44399</v>
      </c>
      <c r="G782" s="131"/>
      <c r="H782" s="239" t="s">
        <v>8249</v>
      </c>
      <c r="I782" s="171" t="s">
        <v>6512</v>
      </c>
      <c r="J782" s="171" t="s">
        <v>126</v>
      </c>
      <c r="K782" s="171" t="s">
        <v>122</v>
      </c>
      <c r="L782" s="178" t="s">
        <v>8250</v>
      </c>
      <c r="M782" s="118">
        <v>44399</v>
      </c>
      <c r="N782" s="217" t="s">
        <v>5470</v>
      </c>
      <c r="O782" s="192" t="s">
        <v>15</v>
      </c>
      <c r="P782" s="427" t="s">
        <v>4434</v>
      </c>
      <c r="Q782" s="426">
        <v>42180000</v>
      </c>
      <c r="R782" s="426" t="s">
        <v>6587</v>
      </c>
      <c r="S782" s="426"/>
      <c r="T782" s="14"/>
      <c r="U782" s="162"/>
      <c r="V782" s="28"/>
      <c r="W782" s="30"/>
      <c r="X782" s="30"/>
    </row>
    <row r="783" spans="1:24" ht="25.5" customHeight="1">
      <c r="A783" s="45">
        <v>767</v>
      </c>
      <c r="B783" s="15">
        <v>44385</v>
      </c>
      <c r="C783" s="14"/>
      <c r="D783" s="14" t="s">
        <v>27</v>
      </c>
      <c r="E783" s="189" t="s">
        <v>8195</v>
      </c>
      <c r="F783" s="131">
        <f t="shared" si="13"/>
        <v>44399</v>
      </c>
      <c r="G783" s="131"/>
      <c r="H783" s="239" t="s">
        <v>8196</v>
      </c>
      <c r="I783" s="171" t="s">
        <v>6515</v>
      </c>
      <c r="J783" s="171" t="s">
        <v>1931</v>
      </c>
      <c r="K783" s="171" t="s">
        <v>7366</v>
      </c>
      <c r="L783" s="23" t="s">
        <v>8251</v>
      </c>
      <c r="M783" s="15" t="s">
        <v>8252</v>
      </c>
      <c r="N783" s="148">
        <v>850803</v>
      </c>
      <c r="O783" s="113" t="s">
        <v>27</v>
      </c>
      <c r="P783" s="14" t="s">
        <v>6800</v>
      </c>
      <c r="Q783" s="426">
        <v>171427906</v>
      </c>
      <c r="R783" s="426"/>
      <c r="S783" s="426"/>
      <c r="T783" s="14"/>
      <c r="U783" s="162"/>
      <c r="V783" s="14"/>
    </row>
    <row r="784" spans="1:24" ht="51" customHeight="1">
      <c r="A784" s="14">
        <v>768</v>
      </c>
      <c r="B784" s="15">
        <v>44385</v>
      </c>
      <c r="C784" s="14"/>
      <c r="D784" s="14" t="s">
        <v>34</v>
      </c>
      <c r="E784" s="189" t="s">
        <v>8253</v>
      </c>
      <c r="F784" s="131">
        <f t="shared" si="13"/>
        <v>44399</v>
      </c>
      <c r="G784" s="131"/>
      <c r="H784" s="275" t="s">
        <v>8254</v>
      </c>
      <c r="I784" s="171" t="s">
        <v>6516</v>
      </c>
      <c r="J784" s="171" t="s">
        <v>126</v>
      </c>
      <c r="K784" s="171" t="s">
        <v>122</v>
      </c>
      <c r="L784" s="415"/>
      <c r="M784" s="15">
        <v>44401</v>
      </c>
      <c r="N784" s="148">
        <v>832907</v>
      </c>
      <c r="O784" s="113" t="s">
        <v>34</v>
      </c>
      <c r="P784" s="14"/>
      <c r="Q784" s="426"/>
      <c r="R784" s="426"/>
      <c r="S784" s="426"/>
      <c r="T784" s="14"/>
      <c r="U784" s="162"/>
      <c r="V784" s="14"/>
    </row>
    <row r="785" spans="1:121" ht="51" customHeight="1">
      <c r="A785" s="45">
        <v>769</v>
      </c>
      <c r="B785" s="15">
        <v>44386</v>
      </c>
      <c r="C785" s="14"/>
      <c r="D785" s="14" t="s">
        <v>34</v>
      </c>
      <c r="E785" s="189" t="s">
        <v>8255</v>
      </c>
      <c r="F785" s="131">
        <f t="shared" si="13"/>
        <v>44400</v>
      </c>
      <c r="G785" s="131"/>
      <c r="H785" s="239" t="s">
        <v>8256</v>
      </c>
      <c r="I785" s="171" t="s">
        <v>6516</v>
      </c>
      <c r="J785" s="171" t="s">
        <v>2254</v>
      </c>
      <c r="K785" s="171" t="s">
        <v>6579</v>
      </c>
      <c r="L785" s="415"/>
      <c r="M785" s="15">
        <v>44401</v>
      </c>
      <c r="N785" s="148">
        <v>838020</v>
      </c>
      <c r="O785" s="113" t="s">
        <v>34</v>
      </c>
      <c r="P785" s="14"/>
      <c r="Q785" s="426"/>
      <c r="R785" s="426"/>
      <c r="S785" s="426"/>
      <c r="T785" s="14"/>
      <c r="U785" s="162"/>
      <c r="V785" s="14"/>
    </row>
    <row r="786" spans="1:121" ht="51" customHeight="1">
      <c r="A786" s="14">
        <v>770</v>
      </c>
      <c r="B786" s="118">
        <v>44386</v>
      </c>
      <c r="C786" s="14"/>
      <c r="D786" s="14" t="s">
        <v>23</v>
      </c>
      <c r="E786" s="189" t="s">
        <v>897</v>
      </c>
      <c r="F786" s="131">
        <f t="shared" si="13"/>
        <v>44400</v>
      </c>
      <c r="G786" s="131"/>
      <c r="H786" s="239" t="s">
        <v>8152</v>
      </c>
      <c r="I786" s="171" t="s">
        <v>6520</v>
      </c>
      <c r="J786" s="171" t="s">
        <v>2081</v>
      </c>
      <c r="K786" s="171" t="s">
        <v>122</v>
      </c>
      <c r="L786" s="178" t="s">
        <v>354</v>
      </c>
      <c r="M786" s="399">
        <v>44399</v>
      </c>
      <c r="N786" s="399" t="s">
        <v>8257</v>
      </c>
      <c r="O786" s="113" t="s">
        <v>23</v>
      </c>
      <c r="P786" s="427" t="s">
        <v>4434</v>
      </c>
      <c r="Q786" s="426">
        <v>6551525446</v>
      </c>
      <c r="R786" s="426"/>
      <c r="S786" s="426"/>
      <c r="T786" s="14"/>
      <c r="U786" s="162"/>
      <c r="V786" s="14"/>
    </row>
    <row r="787" spans="1:121" ht="38.25" customHeight="1">
      <c r="A787" s="45">
        <v>771</v>
      </c>
      <c r="B787" s="118">
        <v>44386</v>
      </c>
      <c r="C787" s="113"/>
      <c r="D787" s="192" t="s">
        <v>27</v>
      </c>
      <c r="E787" s="361" t="s">
        <v>189</v>
      </c>
      <c r="F787" s="131">
        <f t="shared" si="13"/>
        <v>44400</v>
      </c>
      <c r="G787" s="131"/>
      <c r="H787" s="275" t="s">
        <v>8258</v>
      </c>
      <c r="I787" s="178" t="s">
        <v>6513</v>
      </c>
      <c r="J787" s="171" t="s">
        <v>7666</v>
      </c>
      <c r="K787" s="178" t="s">
        <v>6362</v>
      </c>
      <c r="L787" s="148">
        <v>813183</v>
      </c>
      <c r="M787" s="118" t="s">
        <v>8259</v>
      </c>
      <c r="N787" s="148">
        <v>827793</v>
      </c>
      <c r="O787" s="113" t="s">
        <v>27</v>
      </c>
      <c r="P787" s="14" t="s">
        <v>5069</v>
      </c>
      <c r="Q787" s="426">
        <v>189000000</v>
      </c>
      <c r="R787" s="426"/>
      <c r="S787" s="426"/>
      <c r="T787" s="14"/>
      <c r="U787" s="162"/>
      <c r="V787" s="14"/>
    </row>
    <row r="788" spans="1:121" ht="25.5" customHeight="1">
      <c r="A788" s="14">
        <v>772</v>
      </c>
      <c r="B788" s="15">
        <v>44386</v>
      </c>
      <c r="C788" s="113"/>
      <c r="D788" s="14" t="s">
        <v>5</v>
      </c>
      <c r="E788" s="189" t="s">
        <v>8260</v>
      </c>
      <c r="F788" s="131">
        <f t="shared" si="13"/>
        <v>44400</v>
      </c>
      <c r="G788" s="131"/>
      <c r="H788" s="239" t="s">
        <v>8261</v>
      </c>
      <c r="I788" s="171" t="s">
        <v>6513</v>
      </c>
      <c r="J788" s="171" t="s">
        <v>126</v>
      </c>
      <c r="K788" s="171" t="s">
        <v>122</v>
      </c>
      <c r="L788" s="148">
        <v>806609</v>
      </c>
      <c r="M788" s="399" t="s">
        <v>8121</v>
      </c>
      <c r="N788" s="376" t="s">
        <v>8262</v>
      </c>
      <c r="O788" s="192" t="s">
        <v>5</v>
      </c>
      <c r="P788" s="427" t="s">
        <v>4434</v>
      </c>
      <c r="Q788" s="426">
        <v>440485170</v>
      </c>
      <c r="R788" s="438"/>
      <c r="S788" s="438" t="s">
        <v>14</v>
      </c>
      <c r="T788" s="113"/>
      <c r="U788" s="227"/>
      <c r="V788" s="113"/>
      <c r="W788" s="151"/>
      <c r="X788" s="151"/>
      <c r="Y788" s="151"/>
      <c r="Z788" s="151"/>
      <c r="AA788" s="151"/>
      <c r="AB788" s="151"/>
      <c r="AC788" s="151"/>
      <c r="AD788" s="151"/>
      <c r="AE788" s="151"/>
      <c r="AF788" s="151"/>
      <c r="AG788" s="151"/>
      <c r="AH788" s="151"/>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c r="BG788" s="151"/>
      <c r="BH788" s="151"/>
      <c r="BI788" s="151"/>
      <c r="BJ788" s="151"/>
      <c r="BK788" s="151"/>
      <c r="BL788" s="151"/>
      <c r="BM788" s="151"/>
      <c r="BN788" s="151"/>
      <c r="BO788" s="151"/>
      <c r="BP788" s="151"/>
      <c r="BQ788" s="151"/>
      <c r="BR788" s="151"/>
      <c r="BS788" s="151"/>
      <c r="BT788" s="151"/>
      <c r="BU788" s="151"/>
      <c r="BV788" s="151"/>
      <c r="BW788" s="151"/>
      <c r="BX788" s="151"/>
      <c r="BY788" s="151"/>
      <c r="BZ788" s="151"/>
      <c r="CA788" s="151"/>
      <c r="CB788" s="151"/>
      <c r="CC788" s="151"/>
      <c r="CD788" s="151"/>
      <c r="CE788" s="151"/>
      <c r="CF788" s="151"/>
      <c r="CG788" s="151"/>
      <c r="CH788" s="151"/>
      <c r="CI788" s="151"/>
      <c r="CJ788" s="151"/>
      <c r="CK788" s="151"/>
      <c r="CL788" s="151"/>
      <c r="CM788" s="151"/>
      <c r="CN788" s="151"/>
      <c r="CO788" s="151"/>
      <c r="CP788" s="151"/>
      <c r="CQ788" s="151"/>
      <c r="CR788" s="151"/>
      <c r="CS788" s="151"/>
      <c r="CT788" s="151"/>
      <c r="CU788" s="151"/>
      <c r="CV788" s="151"/>
      <c r="CW788" s="151"/>
      <c r="CX788" s="151"/>
      <c r="CY788" s="151"/>
      <c r="CZ788" s="151"/>
      <c r="DA788" s="151"/>
      <c r="DB788" s="151"/>
      <c r="DC788" s="151"/>
      <c r="DD788" s="151"/>
      <c r="DE788" s="151"/>
      <c r="DF788" s="151"/>
      <c r="DG788" s="151"/>
      <c r="DH788" s="151"/>
      <c r="DI788" s="151"/>
      <c r="DJ788" s="151"/>
      <c r="DK788" s="151"/>
      <c r="DL788" s="151"/>
      <c r="DM788" s="151"/>
      <c r="DN788" s="151"/>
      <c r="DO788" s="151"/>
      <c r="DP788" s="151"/>
      <c r="DQ788" s="151"/>
    </row>
    <row r="789" spans="1:121" ht="38.25" customHeight="1">
      <c r="A789" s="45">
        <v>773</v>
      </c>
      <c r="B789" s="15">
        <v>44386</v>
      </c>
      <c r="C789" s="113"/>
      <c r="D789" s="14" t="s">
        <v>15</v>
      </c>
      <c r="E789" s="189" t="s">
        <v>262</v>
      </c>
      <c r="F789" s="131">
        <f t="shared" si="13"/>
        <v>44400</v>
      </c>
      <c r="G789" s="131"/>
      <c r="H789" s="265" t="s">
        <v>8263</v>
      </c>
      <c r="I789" s="171" t="s">
        <v>6518</v>
      </c>
      <c r="J789" s="171" t="s">
        <v>8095</v>
      </c>
      <c r="K789" s="171" t="s">
        <v>1220</v>
      </c>
      <c r="L789" s="98">
        <v>0</v>
      </c>
      <c r="M789" s="118">
        <v>44400</v>
      </c>
      <c r="N789" s="217" t="s">
        <v>8264</v>
      </c>
      <c r="O789" s="192" t="s">
        <v>15</v>
      </c>
      <c r="P789" s="98">
        <v>0</v>
      </c>
      <c r="Q789" s="426">
        <v>0</v>
      </c>
      <c r="R789" s="98">
        <v>0</v>
      </c>
      <c r="S789" s="98"/>
      <c r="T789" s="14"/>
      <c r="U789" s="162"/>
      <c r="V789" s="14"/>
    </row>
    <row r="790" spans="1:121" ht="38.25" customHeight="1">
      <c r="A790" s="14">
        <v>774</v>
      </c>
      <c r="B790" s="15">
        <v>44386</v>
      </c>
      <c r="C790" s="113"/>
      <c r="D790" s="14" t="s">
        <v>34</v>
      </c>
      <c r="E790" s="14" t="s">
        <v>8265</v>
      </c>
      <c r="F790" s="131">
        <f t="shared" si="13"/>
        <v>44400</v>
      </c>
      <c r="G790" s="131"/>
      <c r="H790" s="239" t="s">
        <v>8266</v>
      </c>
      <c r="I790" s="171" t="s">
        <v>6521</v>
      </c>
      <c r="J790" s="171" t="s">
        <v>8267</v>
      </c>
      <c r="K790" s="171" t="s">
        <v>1052</v>
      </c>
      <c r="L790" s="415"/>
      <c r="M790" s="15">
        <v>44401</v>
      </c>
      <c r="N790" s="148">
        <v>833272</v>
      </c>
      <c r="O790" s="113" t="s">
        <v>34</v>
      </c>
      <c r="P790" s="98"/>
      <c r="Q790" s="426"/>
      <c r="R790" s="426"/>
      <c r="S790" s="426"/>
      <c r="T790" s="14"/>
      <c r="U790" s="162"/>
      <c r="V790" s="14"/>
    </row>
    <row r="791" spans="1:121" ht="25.5" customHeight="1">
      <c r="A791" s="45">
        <v>775</v>
      </c>
      <c r="B791" s="15">
        <v>44386</v>
      </c>
      <c r="C791" s="113"/>
      <c r="D791" s="14" t="s">
        <v>27</v>
      </c>
      <c r="E791" s="189" t="s">
        <v>484</v>
      </c>
      <c r="F791" s="131">
        <f t="shared" si="13"/>
        <v>44400</v>
      </c>
      <c r="G791" s="131"/>
      <c r="H791" s="239" t="s">
        <v>8268</v>
      </c>
      <c r="I791" s="171" t="s">
        <v>6513</v>
      </c>
      <c r="J791" s="171" t="s">
        <v>126</v>
      </c>
      <c r="K791" s="171" t="s">
        <v>122</v>
      </c>
      <c r="L791" s="148">
        <v>817566</v>
      </c>
      <c r="M791" s="15" t="s">
        <v>8259</v>
      </c>
      <c r="N791" s="148">
        <v>828158</v>
      </c>
      <c r="O791" s="113" t="s">
        <v>27</v>
      </c>
      <c r="P791" s="467" t="s">
        <v>4434</v>
      </c>
      <c r="Q791" s="426">
        <v>309316200</v>
      </c>
      <c r="R791" s="426"/>
      <c r="S791" s="426"/>
      <c r="T791" s="14"/>
      <c r="U791" s="162"/>
      <c r="V791" s="14"/>
    </row>
    <row r="792" spans="1:121" ht="178.5" customHeight="1">
      <c r="A792" s="14">
        <v>776</v>
      </c>
      <c r="B792" s="15">
        <v>44386</v>
      </c>
      <c r="C792" s="14"/>
      <c r="D792" s="14" t="s">
        <v>23</v>
      </c>
      <c r="E792" s="14" t="s">
        <v>8170</v>
      </c>
      <c r="F792" s="131">
        <f t="shared" si="13"/>
        <v>44400</v>
      </c>
      <c r="G792" s="131"/>
      <c r="H792" s="239" t="s">
        <v>8269</v>
      </c>
      <c r="I792" s="171" t="s">
        <v>6520</v>
      </c>
      <c r="J792" s="171" t="s">
        <v>1931</v>
      </c>
      <c r="K792" s="171" t="s">
        <v>7366</v>
      </c>
      <c r="L792" s="178" t="s">
        <v>354</v>
      </c>
      <c r="M792" s="399">
        <v>44399</v>
      </c>
      <c r="N792" s="399" t="s">
        <v>8270</v>
      </c>
      <c r="O792" s="30" t="s">
        <v>23</v>
      </c>
      <c r="P792" s="14" t="s">
        <v>4439</v>
      </c>
      <c r="Q792" s="426">
        <v>200000000</v>
      </c>
      <c r="R792" s="426"/>
      <c r="S792" s="426"/>
      <c r="T792" s="14"/>
      <c r="U792" s="162"/>
      <c r="V792" s="14"/>
    </row>
    <row r="793" spans="1:121" ht="25.5" customHeight="1">
      <c r="A793" s="45">
        <v>777</v>
      </c>
      <c r="B793" s="15">
        <v>44386</v>
      </c>
      <c r="C793" s="14"/>
      <c r="D793" s="14" t="s">
        <v>38</v>
      </c>
      <c r="E793" s="189" t="s">
        <v>8271</v>
      </c>
      <c r="F793" s="131">
        <f t="shared" si="13"/>
        <v>44400</v>
      </c>
      <c r="G793" s="131"/>
      <c r="H793" s="239" t="s">
        <v>8272</v>
      </c>
      <c r="I793" s="171" t="s">
        <v>6521</v>
      </c>
      <c r="J793" s="171" t="s">
        <v>1182</v>
      </c>
      <c r="K793" s="171" t="s">
        <v>1183</v>
      </c>
      <c r="L793" s="178"/>
      <c r="M793" s="399" t="s">
        <v>8273</v>
      </c>
      <c r="N793" s="351" t="s">
        <v>8274</v>
      </c>
      <c r="O793" s="192" t="s">
        <v>38</v>
      </c>
      <c r="P793" s="467"/>
      <c r="Q793" s="426"/>
      <c r="R793" s="426"/>
      <c r="S793" s="426"/>
      <c r="T793" s="14"/>
      <c r="U793" s="162"/>
      <c r="V793" s="14"/>
    </row>
    <row r="794" spans="1:121" ht="38.25" customHeight="1">
      <c r="A794" s="14">
        <v>778</v>
      </c>
      <c r="B794" s="15">
        <v>44386</v>
      </c>
      <c r="C794" s="14"/>
      <c r="D794" s="14" t="s">
        <v>5</v>
      </c>
      <c r="E794" s="189" t="s">
        <v>4260</v>
      </c>
      <c r="F794" s="131">
        <f t="shared" si="13"/>
        <v>44400</v>
      </c>
      <c r="G794" s="131"/>
      <c r="H794" s="239" t="s">
        <v>8275</v>
      </c>
      <c r="I794" s="171" t="s">
        <v>6513</v>
      </c>
      <c r="J794" s="171" t="s">
        <v>8276</v>
      </c>
      <c r="K794" s="171" t="s">
        <v>6772</v>
      </c>
      <c r="L794" s="178" t="s">
        <v>8277</v>
      </c>
      <c r="M794" s="15" t="s">
        <v>8273</v>
      </c>
      <c r="N794" s="148">
        <v>836559</v>
      </c>
      <c r="O794" s="192" t="s">
        <v>5</v>
      </c>
      <c r="P794" s="14" t="s">
        <v>5212</v>
      </c>
      <c r="Q794" s="426">
        <v>98000000</v>
      </c>
      <c r="R794" s="426"/>
      <c r="S794" s="426"/>
      <c r="T794" s="14"/>
      <c r="U794" s="162"/>
      <c r="V794" s="14"/>
    </row>
    <row r="795" spans="1:121" ht="25.5" customHeight="1">
      <c r="A795" s="45">
        <v>779</v>
      </c>
      <c r="B795" s="15">
        <v>44396</v>
      </c>
      <c r="C795" s="14"/>
      <c r="D795" s="14" t="s">
        <v>23</v>
      </c>
      <c r="E795" s="14" t="s">
        <v>8278</v>
      </c>
      <c r="F795" s="131">
        <f t="shared" si="13"/>
        <v>44410</v>
      </c>
      <c r="G795" s="131"/>
      <c r="H795" s="239" t="s">
        <v>8279</v>
      </c>
      <c r="I795" s="171" t="s">
        <v>6516</v>
      </c>
      <c r="J795" s="171" t="s">
        <v>2081</v>
      </c>
      <c r="K795" s="171" t="s">
        <v>122</v>
      </c>
      <c r="L795" s="178" t="s">
        <v>354</v>
      </c>
      <c r="M795" s="399">
        <v>44401</v>
      </c>
      <c r="N795" s="399" t="s">
        <v>8280</v>
      </c>
      <c r="O795" s="30" t="s">
        <v>23</v>
      </c>
      <c r="P795" s="444" t="s">
        <v>4434</v>
      </c>
      <c r="Q795" s="426">
        <f t="shared" ref="Q795:Q796" si="14">41802640110+390830000</f>
        <v>42193470110</v>
      </c>
      <c r="R795" s="426"/>
      <c r="S795" s="426"/>
      <c r="T795" s="14"/>
      <c r="U795" s="162"/>
      <c r="V795" s="14"/>
    </row>
    <row r="796" spans="1:121" ht="25.5" customHeight="1">
      <c r="A796" s="14">
        <v>780</v>
      </c>
      <c r="B796" s="118">
        <v>44406</v>
      </c>
      <c r="C796" s="113"/>
      <c r="D796" s="113" t="s">
        <v>23</v>
      </c>
      <c r="E796" s="113" t="s">
        <v>8278</v>
      </c>
      <c r="F796" s="131">
        <f t="shared" si="13"/>
        <v>44420</v>
      </c>
      <c r="G796" s="131"/>
      <c r="H796" s="275" t="s">
        <v>8279</v>
      </c>
      <c r="I796" s="178" t="s">
        <v>6520</v>
      </c>
      <c r="J796" s="178" t="s">
        <v>2081</v>
      </c>
      <c r="K796" s="178" t="s">
        <v>122</v>
      </c>
      <c r="L796" s="178" t="s">
        <v>354</v>
      </c>
      <c r="M796" s="545">
        <v>44412</v>
      </c>
      <c r="N796" s="545" t="s">
        <v>8281</v>
      </c>
      <c r="O796" s="113" t="s">
        <v>23</v>
      </c>
      <c r="P796" s="444" t="s">
        <v>4434</v>
      </c>
      <c r="Q796" s="426">
        <f t="shared" si="14"/>
        <v>42193470110</v>
      </c>
      <c r="R796" s="438"/>
      <c r="S796" s="438"/>
      <c r="T796" s="113"/>
      <c r="U796" s="227"/>
      <c r="V796" s="113"/>
      <c r="W796" s="151"/>
      <c r="X796" s="151"/>
      <c r="Y796" s="151"/>
      <c r="Z796" s="151"/>
      <c r="AA796" s="151"/>
      <c r="AB796" s="151"/>
      <c r="AC796" s="151"/>
      <c r="AD796" s="151"/>
      <c r="AE796" s="151"/>
      <c r="AF796" s="151"/>
      <c r="AG796" s="151"/>
      <c r="AH796" s="151"/>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c r="BI796" s="151"/>
      <c r="BJ796" s="151"/>
      <c r="BK796" s="151"/>
      <c r="BL796" s="151"/>
      <c r="BM796" s="151"/>
      <c r="BN796" s="151"/>
      <c r="BO796" s="151"/>
      <c r="BP796" s="151"/>
      <c r="BQ796" s="151"/>
      <c r="BR796" s="151"/>
      <c r="BS796" s="151"/>
      <c r="BT796" s="151"/>
      <c r="BU796" s="151"/>
      <c r="BV796" s="151"/>
      <c r="BW796" s="151"/>
      <c r="BX796" s="151"/>
      <c r="BY796" s="151"/>
      <c r="BZ796" s="151"/>
      <c r="CA796" s="151"/>
      <c r="CB796" s="151"/>
      <c r="CC796" s="151"/>
      <c r="CD796" s="151"/>
      <c r="CE796" s="151"/>
      <c r="CF796" s="151"/>
      <c r="CG796" s="151"/>
      <c r="CH796" s="151"/>
      <c r="CI796" s="151"/>
      <c r="CJ796" s="151"/>
      <c r="CK796" s="151"/>
      <c r="CL796" s="151"/>
      <c r="CM796" s="151"/>
      <c r="CN796" s="151"/>
      <c r="CO796" s="151"/>
      <c r="CP796" s="151"/>
      <c r="CQ796" s="151"/>
      <c r="CR796" s="151"/>
      <c r="CS796" s="151"/>
      <c r="CT796" s="151"/>
      <c r="CU796" s="151"/>
      <c r="CV796" s="151"/>
      <c r="CW796" s="151"/>
      <c r="CX796" s="151"/>
      <c r="CY796" s="151"/>
      <c r="CZ796" s="151"/>
      <c r="DA796" s="151"/>
      <c r="DB796" s="151"/>
      <c r="DC796" s="151"/>
      <c r="DD796" s="151"/>
      <c r="DE796" s="151"/>
      <c r="DF796" s="151"/>
      <c r="DG796" s="151"/>
      <c r="DH796" s="151"/>
      <c r="DI796" s="151"/>
      <c r="DJ796" s="151"/>
      <c r="DK796" s="151"/>
      <c r="DL796" s="151"/>
      <c r="DM796" s="151"/>
      <c r="DN796" s="151"/>
      <c r="DO796" s="151"/>
      <c r="DP796" s="151"/>
      <c r="DQ796" s="151"/>
    </row>
    <row r="797" spans="1:121" ht="25.5" customHeight="1">
      <c r="A797" s="45">
        <v>781</v>
      </c>
      <c r="B797" s="15">
        <v>44396</v>
      </c>
      <c r="C797" s="14"/>
      <c r="D797" s="14" t="s">
        <v>34</v>
      </c>
      <c r="E797" s="189" t="s">
        <v>378</v>
      </c>
      <c r="F797" s="131">
        <f t="shared" si="13"/>
        <v>44410</v>
      </c>
      <c r="G797" s="131"/>
      <c r="H797" s="239" t="s">
        <v>8282</v>
      </c>
      <c r="I797" s="171" t="s">
        <v>6512</v>
      </c>
      <c r="J797" s="171" t="s">
        <v>1931</v>
      </c>
      <c r="K797" s="171" t="s">
        <v>7366</v>
      </c>
      <c r="L797" s="415">
        <v>4252</v>
      </c>
      <c r="M797" s="118">
        <v>44412</v>
      </c>
      <c r="N797" s="148">
        <v>920930</v>
      </c>
      <c r="O797" s="113" t="s">
        <v>34</v>
      </c>
      <c r="P797" s="14" t="s">
        <v>4536</v>
      </c>
      <c r="Q797" s="426">
        <v>25000000</v>
      </c>
      <c r="R797" s="429"/>
      <c r="S797" s="468"/>
      <c r="T797" s="14"/>
      <c r="U797" s="162"/>
      <c r="V797" s="28"/>
      <c r="W797" s="30"/>
      <c r="X797" s="30"/>
    </row>
    <row r="798" spans="1:121" ht="42.75" customHeight="1">
      <c r="A798" s="14">
        <v>782</v>
      </c>
      <c r="B798" s="15">
        <v>44396</v>
      </c>
      <c r="C798" s="14"/>
      <c r="D798" s="14" t="s">
        <v>34</v>
      </c>
      <c r="E798" s="189" t="s">
        <v>1716</v>
      </c>
      <c r="F798" s="131">
        <f t="shared" si="13"/>
        <v>44410</v>
      </c>
      <c r="G798" s="131"/>
      <c r="H798" s="239" t="s">
        <v>8283</v>
      </c>
      <c r="I798" s="171" t="s">
        <v>6516</v>
      </c>
      <c r="J798" s="182" t="s">
        <v>246</v>
      </c>
      <c r="K798" s="171" t="s">
        <v>6462</v>
      </c>
      <c r="L798" s="415"/>
      <c r="M798" s="399">
        <v>44401</v>
      </c>
      <c r="N798" s="376" t="s">
        <v>8284</v>
      </c>
      <c r="O798" s="113" t="s">
        <v>34</v>
      </c>
      <c r="P798" s="14"/>
      <c r="Q798" s="426"/>
      <c r="R798" s="426"/>
      <c r="S798" s="426"/>
      <c r="T798" s="14"/>
      <c r="U798" s="162"/>
      <c r="V798" s="14"/>
    </row>
    <row r="799" spans="1:121" ht="63.75" customHeight="1">
      <c r="A799" s="45">
        <v>783</v>
      </c>
      <c r="B799" s="15">
        <v>44396</v>
      </c>
      <c r="C799" s="14"/>
      <c r="D799" s="14" t="s">
        <v>34</v>
      </c>
      <c r="E799" s="192" t="s">
        <v>296</v>
      </c>
      <c r="F799" s="131">
        <f t="shared" si="13"/>
        <v>44410</v>
      </c>
      <c r="G799" s="131"/>
      <c r="H799" s="239" t="s">
        <v>8285</v>
      </c>
      <c r="I799" s="171" t="s">
        <v>6513</v>
      </c>
      <c r="J799" s="494" t="s">
        <v>8286</v>
      </c>
      <c r="K799" s="171" t="s">
        <v>6759</v>
      </c>
      <c r="L799" s="415">
        <v>4250</v>
      </c>
      <c r="M799" s="15">
        <v>44413</v>
      </c>
      <c r="N799" s="148">
        <v>930061</v>
      </c>
      <c r="O799" s="113" t="s">
        <v>34</v>
      </c>
      <c r="P799" s="14" t="s">
        <v>5212</v>
      </c>
      <c r="Q799" s="426">
        <v>24083600</v>
      </c>
      <c r="R799" s="426"/>
      <c r="S799" s="426"/>
      <c r="T799" s="14"/>
      <c r="U799" s="162"/>
      <c r="V799" s="14"/>
    </row>
    <row r="800" spans="1:121" ht="38.25" customHeight="1">
      <c r="A800" s="14">
        <v>784</v>
      </c>
      <c r="B800" s="15">
        <v>44396</v>
      </c>
      <c r="C800" s="14"/>
      <c r="D800" s="14" t="s">
        <v>38</v>
      </c>
      <c r="E800" s="189" t="s">
        <v>502</v>
      </c>
      <c r="F800" s="131">
        <f t="shared" si="13"/>
        <v>44410</v>
      </c>
      <c r="G800" s="131"/>
      <c r="H800" s="239" t="s">
        <v>7746</v>
      </c>
      <c r="I800" s="171" t="s">
        <v>6521</v>
      </c>
      <c r="J800" s="171" t="s">
        <v>7747</v>
      </c>
      <c r="K800" s="171" t="s">
        <v>6986</v>
      </c>
      <c r="L800" s="178"/>
      <c r="M800" s="15"/>
      <c r="N800" s="148"/>
      <c r="O800" s="116" t="s">
        <v>38</v>
      </c>
      <c r="P800" s="17"/>
      <c r="Q800" s="426"/>
      <c r="R800" s="426"/>
      <c r="S800" s="426"/>
      <c r="T800" s="14"/>
      <c r="U800" s="162"/>
      <c r="V800" s="14"/>
    </row>
    <row r="801" spans="1:24" ht="25.5" customHeight="1">
      <c r="A801" s="45">
        <v>785</v>
      </c>
      <c r="B801" s="15">
        <v>44396</v>
      </c>
      <c r="C801" s="14"/>
      <c r="D801" s="14" t="s">
        <v>23</v>
      </c>
      <c r="E801" s="189" t="s">
        <v>8287</v>
      </c>
      <c r="F801" s="131">
        <f t="shared" si="13"/>
        <v>44410</v>
      </c>
      <c r="G801" s="131"/>
      <c r="H801" s="239" t="s">
        <v>8288</v>
      </c>
      <c r="I801" s="171" t="s">
        <v>6513</v>
      </c>
      <c r="J801" s="171" t="s">
        <v>417</v>
      </c>
      <c r="K801" s="171" t="s">
        <v>6531</v>
      </c>
      <c r="L801" s="178" t="s">
        <v>8289</v>
      </c>
      <c r="M801" s="399">
        <v>44405</v>
      </c>
      <c r="N801" s="376" t="s">
        <v>8290</v>
      </c>
      <c r="O801" s="14" t="s">
        <v>23</v>
      </c>
      <c r="P801" s="14" t="s">
        <v>6582</v>
      </c>
      <c r="Q801" s="426">
        <v>800000000</v>
      </c>
      <c r="R801" s="429"/>
      <c r="S801" s="468"/>
      <c r="T801" s="14"/>
      <c r="U801" s="162"/>
      <c r="V801" s="14"/>
    </row>
    <row r="802" spans="1:24" ht="25.5" customHeight="1">
      <c r="A802" s="14">
        <v>786</v>
      </c>
      <c r="B802" s="15">
        <v>44396</v>
      </c>
      <c r="C802" s="14"/>
      <c r="D802" s="14" t="s">
        <v>5</v>
      </c>
      <c r="E802" s="113" t="s">
        <v>322</v>
      </c>
      <c r="F802" s="131">
        <f t="shared" si="13"/>
        <v>44410</v>
      </c>
      <c r="G802" s="131"/>
      <c r="H802" s="239" t="s">
        <v>8291</v>
      </c>
      <c r="I802" s="171" t="s">
        <v>6512</v>
      </c>
      <c r="J802" s="171" t="s">
        <v>2838</v>
      </c>
      <c r="K802" s="171" t="s">
        <v>6531</v>
      </c>
      <c r="L802" s="148">
        <v>806243</v>
      </c>
      <c r="M802" s="15" t="s">
        <v>8292</v>
      </c>
      <c r="N802" s="148">
        <v>858838</v>
      </c>
      <c r="O802" s="192" t="s">
        <v>5</v>
      </c>
      <c r="P802" s="14" t="s">
        <v>941</v>
      </c>
      <c r="Q802" s="426">
        <v>94913200</v>
      </c>
      <c r="R802" s="426"/>
      <c r="S802" s="426"/>
      <c r="T802" s="14"/>
      <c r="U802" s="162"/>
      <c r="V802" s="28"/>
      <c r="W802" s="30"/>
      <c r="X802" s="30"/>
    </row>
    <row r="803" spans="1:24" ht="38.25" customHeight="1">
      <c r="A803" s="45">
        <v>787</v>
      </c>
      <c r="B803" s="15">
        <v>44396</v>
      </c>
      <c r="C803" s="14"/>
      <c r="D803" s="14" t="s">
        <v>15</v>
      </c>
      <c r="E803" s="189" t="s">
        <v>572</v>
      </c>
      <c r="F803" s="131">
        <f t="shared" si="13"/>
        <v>44410</v>
      </c>
      <c r="G803" s="131"/>
      <c r="H803" s="239" t="s">
        <v>8293</v>
      </c>
      <c r="I803" s="171" t="s">
        <v>6513</v>
      </c>
      <c r="J803" s="171" t="s">
        <v>126</v>
      </c>
      <c r="K803" s="171" t="s">
        <v>122</v>
      </c>
      <c r="L803" s="178" t="s">
        <v>8294</v>
      </c>
      <c r="M803" s="399" t="s">
        <v>8295</v>
      </c>
      <c r="N803" s="178" t="s">
        <v>8296</v>
      </c>
      <c r="O803" s="222" t="s">
        <v>15</v>
      </c>
      <c r="P803" s="427" t="s">
        <v>4434</v>
      </c>
      <c r="Q803" s="426">
        <v>3049500000</v>
      </c>
      <c r="R803" s="426" t="s">
        <v>6587</v>
      </c>
      <c r="S803" s="426"/>
      <c r="T803" s="14"/>
      <c r="U803" s="162"/>
      <c r="V803" s="14"/>
    </row>
    <row r="804" spans="1:24" ht="63.75" customHeight="1">
      <c r="A804" s="14">
        <v>788</v>
      </c>
      <c r="B804" s="15">
        <v>44396</v>
      </c>
      <c r="C804" s="14"/>
      <c r="D804" s="14" t="s">
        <v>23</v>
      </c>
      <c r="E804" s="240" t="s">
        <v>8215</v>
      </c>
      <c r="F804" s="131">
        <f t="shared" si="13"/>
        <v>44410</v>
      </c>
      <c r="G804" s="131"/>
      <c r="H804" s="239" t="s">
        <v>8297</v>
      </c>
      <c r="I804" s="171" t="s">
        <v>6518</v>
      </c>
      <c r="J804" s="171" t="s">
        <v>1073</v>
      </c>
      <c r="K804" s="171" t="s">
        <v>6559</v>
      </c>
      <c r="L804" s="178" t="s">
        <v>354</v>
      </c>
      <c r="M804" s="399">
        <v>44398</v>
      </c>
      <c r="N804" s="399" t="s">
        <v>5462</v>
      </c>
      <c r="O804" s="14" t="s">
        <v>23</v>
      </c>
      <c r="P804" s="14" t="s">
        <v>4439</v>
      </c>
      <c r="Q804" s="426">
        <v>429300000</v>
      </c>
      <c r="R804" s="426"/>
      <c r="S804" s="426"/>
      <c r="T804" s="14"/>
      <c r="U804" s="162"/>
      <c r="V804" s="14"/>
    </row>
    <row r="805" spans="1:24" ht="63.75" customHeight="1">
      <c r="A805" s="45">
        <v>789</v>
      </c>
      <c r="B805" s="15">
        <v>44397</v>
      </c>
      <c r="C805" s="14"/>
      <c r="D805" s="14" t="s">
        <v>27</v>
      </c>
      <c r="E805" s="240" t="s">
        <v>4386</v>
      </c>
      <c r="F805" s="131">
        <f t="shared" si="13"/>
        <v>44411</v>
      </c>
      <c r="G805" s="131"/>
      <c r="H805" s="239" t="s">
        <v>8298</v>
      </c>
      <c r="I805" s="171" t="s">
        <v>6513</v>
      </c>
      <c r="J805" s="171" t="s">
        <v>178</v>
      </c>
      <c r="K805" s="171" t="s">
        <v>6703</v>
      </c>
      <c r="L805" s="148">
        <v>804052</v>
      </c>
      <c r="M805" s="15" t="s">
        <v>8299</v>
      </c>
      <c r="N805" s="148">
        <v>896093</v>
      </c>
      <c r="O805" s="192" t="s">
        <v>27</v>
      </c>
      <c r="P805" s="14" t="s">
        <v>4477</v>
      </c>
      <c r="Q805" s="426">
        <v>1204168700</v>
      </c>
      <c r="R805" s="426"/>
      <c r="S805" s="426"/>
      <c r="T805" s="14"/>
      <c r="U805" s="162"/>
      <c r="V805" s="14"/>
    </row>
    <row r="806" spans="1:24" ht="38.25" customHeight="1">
      <c r="A806" s="14">
        <v>790</v>
      </c>
      <c r="B806" s="15">
        <v>44397</v>
      </c>
      <c r="C806" s="14"/>
      <c r="D806" s="14" t="s">
        <v>27</v>
      </c>
      <c r="E806" s="240" t="s">
        <v>4386</v>
      </c>
      <c r="F806" s="131">
        <f t="shared" si="13"/>
        <v>44411</v>
      </c>
      <c r="G806" s="131"/>
      <c r="H806" s="239" t="s">
        <v>8300</v>
      </c>
      <c r="I806" s="171" t="s">
        <v>6513</v>
      </c>
      <c r="J806" s="171" t="s">
        <v>178</v>
      </c>
      <c r="K806" s="171" t="s">
        <v>6703</v>
      </c>
      <c r="L806" s="148">
        <v>803687</v>
      </c>
      <c r="M806" s="15" t="s">
        <v>8299</v>
      </c>
      <c r="N806" s="148">
        <v>903763</v>
      </c>
      <c r="O806" s="192" t="s">
        <v>27</v>
      </c>
      <c r="P806" s="14" t="s">
        <v>4477</v>
      </c>
      <c r="Q806" s="426">
        <v>1284239300</v>
      </c>
      <c r="R806" s="426"/>
      <c r="S806" s="426"/>
      <c r="T806" s="14"/>
      <c r="U806" s="162"/>
      <c r="V806" s="14"/>
    </row>
    <row r="807" spans="1:24" ht="25.5" customHeight="1">
      <c r="A807" s="45">
        <v>791</v>
      </c>
      <c r="B807" s="15">
        <v>44397</v>
      </c>
      <c r="C807" s="14"/>
      <c r="D807" s="14" t="s">
        <v>5</v>
      </c>
      <c r="E807" s="240" t="s">
        <v>8301</v>
      </c>
      <c r="F807" s="131">
        <f t="shared" si="13"/>
        <v>44411</v>
      </c>
      <c r="G807" s="131"/>
      <c r="H807" s="239" t="s">
        <v>8302</v>
      </c>
      <c r="I807" s="171" t="s">
        <v>6513</v>
      </c>
      <c r="J807" s="171" t="s">
        <v>8303</v>
      </c>
      <c r="K807" s="171" t="s">
        <v>978</v>
      </c>
      <c r="L807" s="148">
        <v>829985</v>
      </c>
      <c r="M807" s="15" t="s">
        <v>8299</v>
      </c>
      <c r="N807" s="148">
        <v>895362</v>
      </c>
      <c r="O807" s="192" t="s">
        <v>5</v>
      </c>
      <c r="P807" s="14" t="s">
        <v>4434</v>
      </c>
      <c r="Q807" s="426">
        <v>150000000</v>
      </c>
      <c r="R807" s="426"/>
      <c r="S807" s="426"/>
      <c r="T807" s="14"/>
      <c r="U807" s="162"/>
      <c r="V807" s="14"/>
    </row>
    <row r="808" spans="1:24" ht="38.25" customHeight="1">
      <c r="A808" s="14">
        <v>792</v>
      </c>
      <c r="B808" s="15">
        <v>44397</v>
      </c>
      <c r="C808" s="14"/>
      <c r="D808" s="14" t="s">
        <v>5</v>
      </c>
      <c r="E808" s="189" t="s">
        <v>8304</v>
      </c>
      <c r="F808" s="131">
        <f t="shared" si="13"/>
        <v>44411</v>
      </c>
      <c r="G808" s="504"/>
      <c r="H808" s="523" t="s">
        <v>8305</v>
      </c>
      <c r="I808" s="171" t="s">
        <v>6516</v>
      </c>
      <c r="J808" s="171" t="s">
        <v>7239</v>
      </c>
      <c r="K808" s="171" t="s">
        <v>1087</v>
      </c>
      <c r="L808" s="178"/>
      <c r="M808" s="399" t="s">
        <v>8252</v>
      </c>
      <c r="N808" s="376" t="s">
        <v>8306</v>
      </c>
      <c r="O808" s="192" t="s">
        <v>5</v>
      </c>
      <c r="P808" s="14" t="s">
        <v>5581</v>
      </c>
      <c r="Q808" s="426"/>
      <c r="R808" s="426"/>
      <c r="S808" s="426"/>
      <c r="T808" s="14"/>
      <c r="U808" s="162"/>
      <c r="V808" s="14"/>
    </row>
    <row r="809" spans="1:24" ht="25.5" customHeight="1">
      <c r="A809" s="45">
        <v>793</v>
      </c>
      <c r="B809" s="15">
        <v>44397</v>
      </c>
      <c r="C809" s="14"/>
      <c r="D809" s="14" t="s">
        <v>15</v>
      </c>
      <c r="E809" s="221" t="s">
        <v>1061</v>
      </c>
      <c r="F809" s="553">
        <f t="shared" si="13"/>
        <v>44411</v>
      </c>
      <c r="G809" s="311"/>
      <c r="H809" s="238" t="s">
        <v>8307</v>
      </c>
      <c r="I809" s="557" t="s">
        <v>6513</v>
      </c>
      <c r="J809" s="171" t="s">
        <v>328</v>
      </c>
      <c r="K809" s="171" t="s">
        <v>1220</v>
      </c>
      <c r="L809" s="178" t="s">
        <v>8308</v>
      </c>
      <c r="M809" s="399" t="s">
        <v>8299</v>
      </c>
      <c r="N809" s="178" t="s">
        <v>8309</v>
      </c>
      <c r="O809" s="192" t="s">
        <v>15</v>
      </c>
      <c r="P809" s="14" t="s">
        <v>4536</v>
      </c>
      <c r="Q809" s="426">
        <v>39643500</v>
      </c>
      <c r="R809" s="426" t="s">
        <v>6595</v>
      </c>
      <c r="S809" s="426"/>
      <c r="T809" s="14"/>
      <c r="U809" s="162"/>
      <c r="V809" s="14"/>
    </row>
    <row r="810" spans="1:24" ht="38.25" customHeight="1">
      <c r="A810" s="14">
        <v>794</v>
      </c>
      <c r="B810" s="15">
        <v>44397</v>
      </c>
      <c r="C810" s="14"/>
      <c r="D810" s="14" t="s">
        <v>27</v>
      </c>
      <c r="E810" s="30" t="s">
        <v>2887</v>
      </c>
      <c r="F810" s="131">
        <f t="shared" si="13"/>
        <v>44411</v>
      </c>
      <c r="G810" s="512"/>
      <c r="H810" s="559" t="s">
        <v>7979</v>
      </c>
      <c r="I810" s="171" t="s">
        <v>6513</v>
      </c>
      <c r="J810" s="171" t="s">
        <v>6894</v>
      </c>
      <c r="K810" s="171" t="s">
        <v>6895</v>
      </c>
      <c r="L810" s="178"/>
      <c r="M810" s="399" t="s">
        <v>8292</v>
      </c>
      <c r="N810" s="351" t="s">
        <v>8310</v>
      </c>
      <c r="O810" s="116" t="s">
        <v>27</v>
      </c>
      <c r="P810" s="427" t="s">
        <v>5456</v>
      </c>
      <c r="Q810" s="426">
        <v>200000000</v>
      </c>
      <c r="R810" s="426"/>
      <c r="S810" s="426"/>
      <c r="T810" s="14"/>
      <c r="U810" s="162"/>
      <c r="V810" s="14"/>
    </row>
    <row r="811" spans="1:24" ht="38.25" customHeight="1">
      <c r="A811" s="45">
        <v>795</v>
      </c>
      <c r="B811" s="15">
        <v>44398</v>
      </c>
      <c r="C811" s="14"/>
      <c r="D811" s="14" t="s">
        <v>23</v>
      </c>
      <c r="E811" s="113" t="s">
        <v>233</v>
      </c>
      <c r="F811" s="131">
        <f t="shared" si="13"/>
        <v>44412</v>
      </c>
      <c r="G811" s="131"/>
      <c r="H811" s="239" t="s">
        <v>8311</v>
      </c>
      <c r="I811" s="171" t="s">
        <v>6516</v>
      </c>
      <c r="J811" s="171" t="s">
        <v>7178</v>
      </c>
      <c r="K811" s="171" t="s">
        <v>5191</v>
      </c>
      <c r="L811" s="148" t="s">
        <v>354</v>
      </c>
      <c r="M811" s="399">
        <v>44401</v>
      </c>
      <c r="N811" s="399" t="s">
        <v>8312</v>
      </c>
      <c r="O811" s="14" t="s">
        <v>23</v>
      </c>
      <c r="P811" s="14" t="s">
        <v>6582</v>
      </c>
      <c r="Q811" s="481">
        <v>2085648000</v>
      </c>
      <c r="R811" s="426"/>
      <c r="S811" s="426"/>
      <c r="T811" s="14"/>
      <c r="U811" s="162"/>
      <c r="V811" s="14"/>
    </row>
    <row r="812" spans="1:24" ht="51" customHeight="1">
      <c r="A812" s="14">
        <v>796</v>
      </c>
      <c r="B812" s="15">
        <v>44398</v>
      </c>
      <c r="C812" s="14"/>
      <c r="D812" s="14" t="s">
        <v>5</v>
      </c>
      <c r="E812" s="30" t="s">
        <v>8313</v>
      </c>
      <c r="F812" s="131">
        <f t="shared" si="13"/>
        <v>44412</v>
      </c>
      <c r="G812" s="131"/>
      <c r="H812" s="275" t="s">
        <v>8314</v>
      </c>
      <c r="I812" s="171" t="s">
        <v>6515</v>
      </c>
      <c r="J812" s="171" t="s">
        <v>3069</v>
      </c>
      <c r="K812" s="171" t="s">
        <v>6559</v>
      </c>
      <c r="L812" s="178"/>
      <c r="M812" s="15"/>
      <c r="N812" s="148"/>
      <c r="O812" s="192" t="s">
        <v>5</v>
      </c>
      <c r="P812" s="19" t="s">
        <v>5357</v>
      </c>
      <c r="Q812" s="426"/>
      <c r="R812" s="426"/>
      <c r="S812" s="426"/>
      <c r="T812" s="14"/>
      <c r="U812" s="162"/>
      <c r="V812" s="14"/>
    </row>
    <row r="813" spans="1:24" ht="25.5" customHeight="1">
      <c r="A813" s="45">
        <v>797</v>
      </c>
      <c r="B813" s="15">
        <v>44398</v>
      </c>
      <c r="C813" s="30"/>
      <c r="D813" s="30" t="s">
        <v>34</v>
      </c>
      <c r="E813" s="30" t="s">
        <v>4227</v>
      </c>
      <c r="F813" s="131">
        <f t="shared" si="13"/>
        <v>44412</v>
      </c>
      <c r="G813" s="131"/>
      <c r="H813" s="239" t="s">
        <v>8315</v>
      </c>
      <c r="I813" s="171" t="s">
        <v>6512</v>
      </c>
      <c r="J813" s="181" t="s">
        <v>2838</v>
      </c>
      <c r="K813" s="181" t="s">
        <v>6531</v>
      </c>
      <c r="L813" s="415">
        <v>4218</v>
      </c>
      <c r="M813" s="29">
        <v>44412</v>
      </c>
      <c r="N813" s="218">
        <v>920565</v>
      </c>
      <c r="O813" s="113" t="s">
        <v>34</v>
      </c>
      <c r="P813" s="222" t="s">
        <v>5212</v>
      </c>
      <c r="Q813" s="426">
        <v>68600000</v>
      </c>
      <c r="R813" s="438"/>
      <c r="S813" s="426"/>
      <c r="T813" s="14"/>
      <c r="U813" s="162"/>
      <c r="V813" s="28"/>
      <c r="W813" s="30"/>
      <c r="X813" s="30"/>
    </row>
    <row r="814" spans="1:24" ht="51" customHeight="1">
      <c r="A814" s="14">
        <v>798</v>
      </c>
      <c r="B814" s="15">
        <v>44398</v>
      </c>
      <c r="C814" s="116"/>
      <c r="D814" s="116" t="s">
        <v>5</v>
      </c>
      <c r="E814" s="30" t="s">
        <v>8316</v>
      </c>
      <c r="F814" s="131">
        <f t="shared" si="13"/>
        <v>44412</v>
      </c>
      <c r="G814" s="131"/>
      <c r="H814" s="189" t="s">
        <v>7962</v>
      </c>
      <c r="I814" s="178" t="s">
        <v>6512</v>
      </c>
      <c r="J814" s="181" t="s">
        <v>1057</v>
      </c>
      <c r="K814" s="181" t="s">
        <v>6017</v>
      </c>
      <c r="L814" s="218">
        <v>836194</v>
      </c>
      <c r="M814" s="29" t="s">
        <v>8292</v>
      </c>
      <c r="N814" s="218">
        <v>859934</v>
      </c>
      <c r="O814" s="192" t="s">
        <v>5</v>
      </c>
      <c r="P814" s="444" t="s">
        <v>4809</v>
      </c>
      <c r="Q814" s="426">
        <v>240408000</v>
      </c>
      <c r="R814" s="468"/>
      <c r="S814" s="468" t="s">
        <v>14</v>
      </c>
      <c r="T814" s="14" t="s">
        <v>8317</v>
      </c>
      <c r="U814" s="233">
        <v>2004080</v>
      </c>
      <c r="V814" s="278"/>
      <c r="W814" s="30" t="s">
        <v>8318</v>
      </c>
      <c r="X814" s="30"/>
    </row>
    <row r="815" spans="1:24" ht="38.25" customHeight="1">
      <c r="A815" s="45">
        <v>799</v>
      </c>
      <c r="B815" s="15">
        <v>44398</v>
      </c>
      <c r="C815" s="116"/>
      <c r="D815" s="116" t="s">
        <v>34</v>
      </c>
      <c r="E815" s="30" t="s">
        <v>539</v>
      </c>
      <c r="F815" s="131">
        <f t="shared" si="13"/>
        <v>44412</v>
      </c>
      <c r="H815" s="320" t="s">
        <v>8319</v>
      </c>
      <c r="I815" s="178" t="s">
        <v>6520</v>
      </c>
      <c r="J815" s="181" t="s">
        <v>126</v>
      </c>
      <c r="K815" s="181" t="s">
        <v>122</v>
      </c>
      <c r="L815" s="415"/>
      <c r="M815" s="15">
        <v>44412</v>
      </c>
      <c r="N815" s="148">
        <v>916912</v>
      </c>
      <c r="O815" s="113" t="s">
        <v>34</v>
      </c>
      <c r="P815" s="444"/>
      <c r="Q815" s="426"/>
      <c r="R815" s="429"/>
      <c r="S815" s="426"/>
      <c r="T815" s="30"/>
      <c r="U815" s="233"/>
      <c r="V815" s="30"/>
    </row>
    <row r="816" spans="1:24" ht="25.5" customHeight="1">
      <c r="A816" s="14">
        <v>800</v>
      </c>
      <c r="B816" s="15">
        <v>44399</v>
      </c>
      <c r="C816" s="116"/>
      <c r="D816" s="116" t="s">
        <v>15</v>
      </c>
      <c r="E816" s="30" t="s">
        <v>8320</v>
      </c>
      <c r="F816" s="553">
        <f t="shared" si="13"/>
        <v>44413</v>
      </c>
      <c r="G816" s="311"/>
      <c r="H816" s="238" t="s">
        <v>8321</v>
      </c>
      <c r="I816" s="555" t="s">
        <v>6513</v>
      </c>
      <c r="J816" s="181" t="s">
        <v>1858</v>
      </c>
      <c r="K816" s="181" t="s">
        <v>6589</v>
      </c>
      <c r="L816" s="235" t="s">
        <v>5570</v>
      </c>
      <c r="M816" s="492" t="s">
        <v>8322</v>
      </c>
      <c r="N816" s="235" t="s">
        <v>8323</v>
      </c>
      <c r="O816" s="192" t="s">
        <v>15</v>
      </c>
      <c r="P816" s="444" t="s">
        <v>4477</v>
      </c>
      <c r="Q816" s="426">
        <v>41050500</v>
      </c>
      <c r="R816" s="468" t="s">
        <v>6595</v>
      </c>
      <c r="S816" s="468"/>
      <c r="T816" s="30"/>
      <c r="U816" s="233"/>
      <c r="V816" s="30"/>
    </row>
    <row r="817" spans="1:24" ht="40.5" customHeight="1">
      <c r="A817" s="45">
        <v>801</v>
      </c>
      <c r="B817" s="15">
        <v>44399</v>
      </c>
      <c r="C817" s="14"/>
      <c r="D817" s="30" t="s">
        <v>5</v>
      </c>
      <c r="E817" s="30" t="s">
        <v>8324</v>
      </c>
      <c r="F817" s="131">
        <f t="shared" si="13"/>
        <v>44413</v>
      </c>
      <c r="H817" s="513" t="s">
        <v>8325</v>
      </c>
      <c r="I817" s="178" t="s">
        <v>6516</v>
      </c>
      <c r="J817" s="181" t="s">
        <v>2709</v>
      </c>
      <c r="K817" s="181" t="s">
        <v>6017</v>
      </c>
      <c r="L817" s="185"/>
      <c r="M817" s="29" t="s">
        <v>8252</v>
      </c>
      <c r="N817" s="218">
        <v>843863</v>
      </c>
      <c r="O817" s="192" t="s">
        <v>5</v>
      </c>
      <c r="P817" s="443"/>
      <c r="Q817" s="426"/>
      <c r="R817" s="468"/>
      <c r="S817" s="468"/>
      <c r="T817" s="30"/>
      <c r="U817" s="233"/>
      <c r="V817" s="14"/>
    </row>
    <row r="818" spans="1:24" ht="25.5" customHeight="1">
      <c r="A818" s="14">
        <v>802</v>
      </c>
      <c r="B818" s="15">
        <v>44399</v>
      </c>
      <c r="C818" s="113"/>
      <c r="D818" s="113" t="s">
        <v>5</v>
      </c>
      <c r="E818" s="30" t="s">
        <v>545</v>
      </c>
      <c r="F818" s="131">
        <f t="shared" si="13"/>
        <v>44413</v>
      </c>
      <c r="H818" s="238" t="s">
        <v>8326</v>
      </c>
      <c r="I818" s="178" t="s">
        <v>6512</v>
      </c>
      <c r="J818" s="181" t="s">
        <v>1158</v>
      </c>
      <c r="K818" s="181" t="s">
        <v>6531</v>
      </c>
      <c r="L818" s="218">
        <v>866143</v>
      </c>
      <c r="M818" s="492" t="s">
        <v>8327</v>
      </c>
      <c r="N818" s="493" t="s">
        <v>8328</v>
      </c>
      <c r="O818" s="222" t="s">
        <v>5</v>
      </c>
      <c r="P818" s="17" t="s">
        <v>4434</v>
      </c>
      <c r="Q818" s="426">
        <v>80000000</v>
      </c>
      <c r="R818" s="468"/>
      <c r="S818" s="468"/>
      <c r="T818" s="30"/>
      <c r="U818" s="233"/>
      <c r="V818" s="278"/>
      <c r="W818" s="30"/>
      <c r="X818" s="30"/>
    </row>
    <row r="819" spans="1:24" ht="38.25" customHeight="1">
      <c r="A819" s="45">
        <v>803</v>
      </c>
      <c r="B819" s="15">
        <v>44399</v>
      </c>
      <c r="C819" s="113"/>
      <c r="D819" s="116" t="s">
        <v>23</v>
      </c>
      <c r="E819" s="14" t="s">
        <v>176</v>
      </c>
      <c r="F819" s="131">
        <f t="shared" si="13"/>
        <v>44413</v>
      </c>
      <c r="H819" s="238" t="s">
        <v>8329</v>
      </c>
      <c r="I819" s="178" t="s">
        <v>6512</v>
      </c>
      <c r="J819" s="171" t="s">
        <v>126</v>
      </c>
      <c r="K819" s="181" t="s">
        <v>122</v>
      </c>
      <c r="L819" s="230" t="s">
        <v>8330</v>
      </c>
      <c r="M819" s="492">
        <v>44411</v>
      </c>
      <c r="N819" s="492" t="s">
        <v>8331</v>
      </c>
      <c r="O819" s="14" t="s">
        <v>23</v>
      </c>
      <c r="P819" s="467" t="s">
        <v>4434</v>
      </c>
      <c r="Q819" s="426">
        <v>145833674</v>
      </c>
      <c r="R819" s="429"/>
      <c r="S819" s="468"/>
      <c r="T819" s="30" t="s">
        <v>8332</v>
      </c>
      <c r="U819" s="233">
        <v>1500000</v>
      </c>
      <c r="V819" s="278"/>
      <c r="W819" s="30" t="s">
        <v>8333</v>
      </c>
      <c r="X819" s="322"/>
    </row>
    <row r="820" spans="1:24" ht="38.25" customHeight="1">
      <c r="A820" s="14">
        <v>804</v>
      </c>
      <c r="B820" s="15">
        <v>44399</v>
      </c>
      <c r="C820" s="113"/>
      <c r="D820" s="30" t="s">
        <v>27</v>
      </c>
      <c r="E820" s="30" t="s">
        <v>8334</v>
      </c>
      <c r="F820" s="131">
        <f t="shared" si="13"/>
        <v>44413</v>
      </c>
      <c r="H820" s="238" t="s">
        <v>8335</v>
      </c>
      <c r="I820" s="178" t="s">
        <v>6521</v>
      </c>
      <c r="J820" s="181" t="s">
        <v>1669</v>
      </c>
      <c r="K820" s="181" t="s">
        <v>1047</v>
      </c>
      <c r="L820" s="230"/>
      <c r="M820" s="15" t="s">
        <v>8252</v>
      </c>
      <c r="N820" s="148">
        <v>837290</v>
      </c>
      <c r="O820" s="192" t="s">
        <v>27</v>
      </c>
      <c r="P820" s="443" t="s">
        <v>4915</v>
      </c>
      <c r="Q820" s="426">
        <v>3169712100</v>
      </c>
      <c r="R820" s="468"/>
      <c r="S820" s="468"/>
      <c r="T820" s="30"/>
      <c r="U820" s="233"/>
      <c r="V820" s="30"/>
    </row>
    <row r="821" spans="1:24" ht="25.5" customHeight="1">
      <c r="A821" s="45">
        <v>805</v>
      </c>
      <c r="B821" s="15">
        <v>44399</v>
      </c>
      <c r="C821" s="113"/>
      <c r="D821" s="30" t="s">
        <v>5</v>
      </c>
      <c r="E821" s="30" t="s">
        <v>545</v>
      </c>
      <c r="F821" s="131">
        <f t="shared" si="13"/>
        <v>44413</v>
      </c>
      <c r="H821" s="238" t="s">
        <v>8336</v>
      </c>
      <c r="I821" s="171" t="s">
        <v>6512</v>
      </c>
      <c r="J821" s="181" t="s">
        <v>5380</v>
      </c>
      <c r="K821" s="181" t="s">
        <v>6531</v>
      </c>
      <c r="L821" s="218">
        <v>863587</v>
      </c>
      <c r="M821" s="492" t="s">
        <v>8327</v>
      </c>
      <c r="N821" s="493" t="s">
        <v>8328</v>
      </c>
      <c r="O821" s="192" t="s">
        <v>5</v>
      </c>
      <c r="P821" s="17" t="s">
        <v>4477</v>
      </c>
      <c r="Q821" s="426">
        <v>70000000</v>
      </c>
      <c r="R821" s="468"/>
      <c r="S821" s="468"/>
      <c r="T821" s="30"/>
      <c r="U821" s="233"/>
      <c r="V821" s="278"/>
      <c r="W821" s="30"/>
      <c r="X821" s="30"/>
    </row>
    <row r="822" spans="1:24" ht="38.25" customHeight="1">
      <c r="A822" s="14">
        <v>806</v>
      </c>
      <c r="B822" s="15">
        <v>44399</v>
      </c>
      <c r="C822" s="113"/>
      <c r="D822" s="116" t="s">
        <v>5</v>
      </c>
      <c r="E822" s="30" t="s">
        <v>8337</v>
      </c>
      <c r="F822" s="131">
        <f t="shared" si="13"/>
        <v>44413</v>
      </c>
      <c r="H822" s="238" t="s">
        <v>8338</v>
      </c>
      <c r="I822" s="171" t="s">
        <v>6515</v>
      </c>
      <c r="J822" s="181" t="s">
        <v>4599</v>
      </c>
      <c r="K822" s="181" t="s">
        <v>6362</v>
      </c>
      <c r="L822" s="218">
        <v>846055</v>
      </c>
      <c r="M822" s="29" t="s">
        <v>8322</v>
      </c>
      <c r="N822" s="218">
        <v>926043</v>
      </c>
      <c r="O822" s="192" t="s">
        <v>5</v>
      </c>
      <c r="P822" s="14" t="s">
        <v>5357</v>
      </c>
      <c r="Q822" s="426"/>
      <c r="R822" s="468"/>
      <c r="S822" s="468"/>
      <c r="T822" s="30"/>
      <c r="U822" s="233"/>
      <c r="V822" s="30"/>
    </row>
    <row r="823" spans="1:24" ht="25.5" customHeight="1">
      <c r="A823" s="45">
        <v>807</v>
      </c>
      <c r="B823" s="15">
        <v>44400</v>
      </c>
      <c r="C823" s="113"/>
      <c r="D823" s="30" t="s">
        <v>5</v>
      </c>
      <c r="E823" s="30" t="s">
        <v>4364</v>
      </c>
      <c r="F823" s="131">
        <f t="shared" si="13"/>
        <v>44414</v>
      </c>
      <c r="H823" s="238" t="s">
        <v>8339</v>
      </c>
      <c r="I823" s="178" t="s">
        <v>6512</v>
      </c>
      <c r="J823" s="171" t="s">
        <v>7187</v>
      </c>
      <c r="K823" s="181" t="s">
        <v>7188</v>
      </c>
      <c r="L823" s="218">
        <v>845324</v>
      </c>
      <c r="M823" s="118" t="s">
        <v>8322</v>
      </c>
      <c r="N823" s="148">
        <v>924948</v>
      </c>
      <c r="O823" s="222" t="s">
        <v>5</v>
      </c>
      <c r="P823" s="14" t="s">
        <v>5212</v>
      </c>
      <c r="Q823" s="426">
        <v>370000000</v>
      </c>
      <c r="R823" s="468" t="s">
        <v>8340</v>
      </c>
      <c r="S823" s="468" t="s">
        <v>19</v>
      </c>
      <c r="T823" s="30"/>
      <c r="U823" s="233"/>
      <c r="V823" s="278"/>
      <c r="W823" s="30"/>
      <c r="X823" s="30"/>
    </row>
    <row r="824" spans="1:24" ht="45" customHeight="1">
      <c r="A824" s="14">
        <v>808</v>
      </c>
      <c r="B824" s="118">
        <v>44400</v>
      </c>
      <c r="C824" s="113"/>
      <c r="D824" s="30" t="s">
        <v>23</v>
      </c>
      <c r="E824" s="30" t="s">
        <v>4406</v>
      </c>
      <c r="F824" s="131">
        <f t="shared" si="13"/>
        <v>44414</v>
      </c>
      <c r="G824" s="397" t="s">
        <v>8341</v>
      </c>
      <c r="H824" s="320" t="s">
        <v>8342</v>
      </c>
      <c r="I824" s="171" t="s">
        <v>6516</v>
      </c>
      <c r="J824" s="235" t="s">
        <v>1007</v>
      </c>
      <c r="K824" s="181" t="s">
        <v>6531</v>
      </c>
      <c r="L824" s="148" t="s">
        <v>354</v>
      </c>
      <c r="M824" s="399">
        <v>44403</v>
      </c>
      <c r="N824" s="399" t="s">
        <v>8343</v>
      </c>
      <c r="O824" s="14" t="s">
        <v>23</v>
      </c>
      <c r="P824" s="14" t="s">
        <v>6582</v>
      </c>
      <c r="Q824" s="426">
        <v>1900000000</v>
      </c>
      <c r="R824" s="426"/>
      <c r="S824" s="426"/>
      <c r="T824" s="30"/>
      <c r="U824" s="233"/>
      <c r="V824" s="30"/>
    </row>
    <row r="825" spans="1:24" ht="25.5" customHeight="1">
      <c r="A825" s="45">
        <v>809</v>
      </c>
      <c r="B825" s="118">
        <v>44400</v>
      </c>
      <c r="C825" s="113"/>
      <c r="D825" s="116" t="s">
        <v>15</v>
      </c>
      <c r="E825" s="30" t="s">
        <v>8344</v>
      </c>
      <c r="F825" s="553">
        <f t="shared" si="13"/>
        <v>44414</v>
      </c>
      <c r="G825" s="311"/>
      <c r="H825" s="238" t="s">
        <v>8345</v>
      </c>
      <c r="I825" s="557" t="s">
        <v>6521</v>
      </c>
      <c r="J825" s="235" t="s">
        <v>126</v>
      </c>
      <c r="K825" s="235" t="s">
        <v>122</v>
      </c>
      <c r="L825" s="98">
        <v>0</v>
      </c>
      <c r="M825" s="399" t="s">
        <v>8346</v>
      </c>
      <c r="N825" s="178" t="s">
        <v>8347</v>
      </c>
      <c r="O825" s="222" t="s">
        <v>15</v>
      </c>
      <c r="P825" s="30" t="s">
        <v>5581</v>
      </c>
      <c r="Q825" s="426">
        <v>988060800</v>
      </c>
      <c r="R825" s="468" t="s">
        <v>6595</v>
      </c>
      <c r="S825" s="468"/>
      <c r="T825" s="30"/>
      <c r="U825" s="233"/>
      <c r="V825" s="30"/>
    </row>
    <row r="826" spans="1:24" ht="38.25" customHeight="1">
      <c r="A826" s="14">
        <v>810</v>
      </c>
      <c r="B826" s="118">
        <v>44400</v>
      </c>
      <c r="C826" s="113"/>
      <c r="D826" s="30" t="s">
        <v>23</v>
      </c>
      <c r="E826" s="30" t="s">
        <v>179</v>
      </c>
      <c r="F826" s="131">
        <f t="shared" si="13"/>
        <v>44414</v>
      </c>
      <c r="H826" s="513" t="s">
        <v>8152</v>
      </c>
      <c r="I826" s="171" t="s">
        <v>6521</v>
      </c>
      <c r="J826" s="181" t="s">
        <v>2081</v>
      </c>
      <c r="K826" s="235" t="s">
        <v>122</v>
      </c>
      <c r="L826" s="218" t="s">
        <v>354</v>
      </c>
      <c r="M826" s="399">
        <v>44403</v>
      </c>
      <c r="N826" s="399" t="s">
        <v>8348</v>
      </c>
      <c r="O826" s="14" t="s">
        <v>23</v>
      </c>
      <c r="P826" s="444" t="s">
        <v>4434</v>
      </c>
      <c r="Q826" s="426">
        <f>41802640110+390830000</f>
        <v>42193470110</v>
      </c>
      <c r="R826" s="468"/>
      <c r="S826" s="468"/>
      <c r="T826" s="30"/>
      <c r="U826" s="233"/>
      <c r="V826" s="30"/>
      <c r="W826" s="35"/>
      <c r="X826" s="35"/>
    </row>
    <row r="827" spans="1:24" ht="38.25" customHeight="1">
      <c r="A827" s="45">
        <v>811</v>
      </c>
      <c r="B827" s="118">
        <v>44400</v>
      </c>
      <c r="C827" s="113"/>
      <c r="D827" s="30" t="s">
        <v>5</v>
      </c>
      <c r="E827" s="30" t="s">
        <v>8349</v>
      </c>
      <c r="F827" s="131">
        <f t="shared" si="13"/>
        <v>44414</v>
      </c>
      <c r="H827" s="238" t="s">
        <v>8336</v>
      </c>
      <c r="I827" s="178" t="s">
        <v>6512</v>
      </c>
      <c r="J827" s="181" t="s">
        <v>5380</v>
      </c>
      <c r="K827" s="181" t="s">
        <v>6531</v>
      </c>
      <c r="L827" s="218">
        <v>863587</v>
      </c>
      <c r="M827" s="399" t="s">
        <v>8327</v>
      </c>
      <c r="N827" s="351" t="s">
        <v>8328</v>
      </c>
      <c r="O827" s="192" t="s">
        <v>5</v>
      </c>
      <c r="P827" s="17" t="s">
        <v>4477</v>
      </c>
      <c r="Q827" s="426">
        <v>70000000</v>
      </c>
      <c r="R827" s="468"/>
      <c r="S827" s="468"/>
      <c r="T827" s="30"/>
      <c r="U827" s="233"/>
      <c r="V827" s="278"/>
      <c r="W827" s="30"/>
      <c r="X827" s="30"/>
    </row>
    <row r="828" spans="1:24" ht="51" customHeight="1">
      <c r="A828" s="14">
        <v>812</v>
      </c>
      <c r="B828" s="118">
        <v>44403</v>
      </c>
      <c r="C828" s="113"/>
      <c r="D828" s="30" t="s">
        <v>5</v>
      </c>
      <c r="E828" s="221" t="s">
        <v>4260</v>
      </c>
      <c r="F828" s="131">
        <f t="shared" si="13"/>
        <v>44417</v>
      </c>
      <c r="H828" s="238" t="s">
        <v>8275</v>
      </c>
      <c r="I828" s="178" t="s">
        <v>6513</v>
      </c>
      <c r="J828" s="181" t="s">
        <v>8276</v>
      </c>
      <c r="K828" s="181" t="s">
        <v>6772</v>
      </c>
      <c r="L828" s="218">
        <v>802957</v>
      </c>
      <c r="M828" s="402" t="s">
        <v>8273</v>
      </c>
      <c r="N828" s="376" t="s">
        <v>8350</v>
      </c>
      <c r="O828" s="222" t="s">
        <v>5</v>
      </c>
      <c r="P828" s="30" t="s">
        <v>5212</v>
      </c>
      <c r="Q828" s="426">
        <v>98000000</v>
      </c>
      <c r="R828" s="468"/>
      <c r="S828" s="468"/>
      <c r="T828" s="30"/>
      <c r="U828" s="233"/>
      <c r="V828" s="30"/>
      <c r="W828" s="22"/>
      <c r="X828" s="22"/>
    </row>
    <row r="829" spans="1:24" ht="27.45" customHeight="1">
      <c r="A829" s="45">
        <v>813</v>
      </c>
      <c r="B829" s="118">
        <v>44403</v>
      </c>
      <c r="C829" s="113"/>
      <c r="D829" s="30" t="s">
        <v>23</v>
      </c>
      <c r="E829" s="116" t="s">
        <v>8351</v>
      </c>
      <c r="F829" s="131">
        <f t="shared" si="13"/>
        <v>44417</v>
      </c>
      <c r="H829" s="238" t="s">
        <v>8352</v>
      </c>
      <c r="I829" s="171" t="s">
        <v>6520</v>
      </c>
      <c r="J829" s="181" t="s">
        <v>8353</v>
      </c>
      <c r="K829" s="181" t="s">
        <v>6599</v>
      </c>
      <c r="L829" s="218" t="s">
        <v>354</v>
      </c>
      <c r="M829" s="492">
        <v>44404</v>
      </c>
      <c r="N829" s="492" t="s">
        <v>8354</v>
      </c>
      <c r="O829" s="14" t="s">
        <v>23</v>
      </c>
      <c r="P829" s="14" t="s">
        <v>6582</v>
      </c>
      <c r="Q829" s="426">
        <v>380000000</v>
      </c>
      <c r="R829" s="468"/>
      <c r="S829" s="468"/>
      <c r="T829" s="30"/>
      <c r="U829" s="233"/>
      <c r="V829" s="30"/>
      <c r="W829" s="35"/>
      <c r="X829" s="35"/>
    </row>
    <row r="830" spans="1:24" ht="25.5" customHeight="1">
      <c r="A830" s="14">
        <v>814</v>
      </c>
      <c r="B830" s="118">
        <v>44403</v>
      </c>
      <c r="C830" s="113"/>
      <c r="D830" s="116" t="s">
        <v>5</v>
      </c>
      <c r="E830" s="14" t="s">
        <v>6797</v>
      </c>
      <c r="F830" s="131">
        <f t="shared" si="13"/>
        <v>44417</v>
      </c>
      <c r="H830" s="238" t="s">
        <v>8339</v>
      </c>
      <c r="I830" s="178" t="s">
        <v>6512</v>
      </c>
      <c r="J830" s="181" t="s">
        <v>7187</v>
      </c>
      <c r="K830" s="181" t="s">
        <v>7188</v>
      </c>
      <c r="L830" s="218">
        <v>845324</v>
      </c>
      <c r="M830" s="15" t="s">
        <v>8322</v>
      </c>
      <c r="N830" s="148">
        <v>924948</v>
      </c>
      <c r="O830" s="222" t="s">
        <v>5</v>
      </c>
      <c r="P830" s="30" t="s">
        <v>5212</v>
      </c>
      <c r="Q830" s="426">
        <v>370000000</v>
      </c>
      <c r="R830" s="468" t="s">
        <v>8340</v>
      </c>
      <c r="S830" s="468" t="s">
        <v>19</v>
      </c>
      <c r="T830" s="30"/>
      <c r="U830" s="233"/>
      <c r="V830" s="278"/>
      <c r="W830" s="30"/>
      <c r="X830" s="30"/>
    </row>
    <row r="831" spans="1:24" ht="25.5" customHeight="1">
      <c r="A831" s="45">
        <v>815</v>
      </c>
      <c r="B831" s="118">
        <v>44403</v>
      </c>
      <c r="C831" s="113"/>
      <c r="D831" s="116" t="s">
        <v>23</v>
      </c>
      <c r="E831" s="116" t="s">
        <v>4297</v>
      </c>
      <c r="F831" s="131">
        <f t="shared" si="13"/>
        <v>44417</v>
      </c>
      <c r="H831" s="238" t="s">
        <v>8355</v>
      </c>
      <c r="I831" s="171" t="s">
        <v>6513</v>
      </c>
      <c r="J831" s="181" t="s">
        <v>1182</v>
      </c>
      <c r="K831" s="181" t="s">
        <v>1183</v>
      </c>
      <c r="L831" s="185" t="s">
        <v>8356</v>
      </c>
      <c r="M831" s="492">
        <v>44411</v>
      </c>
      <c r="N831" s="492" t="s">
        <v>8357</v>
      </c>
      <c r="O831" s="30" t="s">
        <v>23</v>
      </c>
      <c r="P831" s="443" t="s">
        <v>6582</v>
      </c>
      <c r="Q831" s="426">
        <v>1040000000</v>
      </c>
      <c r="R831" s="468"/>
      <c r="S831" s="468"/>
      <c r="T831" s="30"/>
      <c r="U831" s="233"/>
      <c r="V831" s="30"/>
      <c r="W831" s="22"/>
      <c r="X831" s="22"/>
    </row>
    <row r="832" spans="1:24" ht="51" customHeight="1">
      <c r="A832" s="14">
        <v>816</v>
      </c>
      <c r="B832" s="118">
        <v>44403</v>
      </c>
      <c r="C832" s="113"/>
      <c r="D832" s="116" t="s">
        <v>34</v>
      </c>
      <c r="E832" s="116" t="s">
        <v>8358</v>
      </c>
      <c r="F832" s="131">
        <f t="shared" si="13"/>
        <v>44417</v>
      </c>
      <c r="H832" s="238" t="s">
        <v>8034</v>
      </c>
      <c r="I832" s="171" t="s">
        <v>6521</v>
      </c>
      <c r="J832" s="171" t="s">
        <v>7726</v>
      </c>
      <c r="K832" s="181" t="s">
        <v>122</v>
      </c>
      <c r="L832" s="281"/>
      <c r="M832" s="15">
        <v>44414</v>
      </c>
      <c r="N832" s="148">
        <v>943941</v>
      </c>
      <c r="O832" s="116" t="s">
        <v>34</v>
      </c>
      <c r="P832" s="30"/>
      <c r="Q832" s="426"/>
      <c r="R832" s="468"/>
      <c r="S832" s="468"/>
      <c r="T832" s="30"/>
      <c r="U832" s="233"/>
      <c r="V832" s="30"/>
      <c r="W832" s="30"/>
      <c r="X832" s="30"/>
    </row>
    <row r="833" spans="1:121" ht="51" customHeight="1">
      <c r="A833" s="45">
        <v>817</v>
      </c>
      <c r="B833" s="118">
        <v>44403</v>
      </c>
      <c r="C833" s="113"/>
      <c r="D833" s="30" t="s">
        <v>23</v>
      </c>
      <c r="E833" s="221" t="s">
        <v>8359</v>
      </c>
      <c r="F833" s="131">
        <f t="shared" si="13"/>
        <v>44417</v>
      </c>
      <c r="H833" s="116" t="s">
        <v>8360</v>
      </c>
      <c r="I833" s="171" t="s">
        <v>6520</v>
      </c>
      <c r="J833" s="181" t="s">
        <v>417</v>
      </c>
      <c r="K833" s="171" t="s">
        <v>6531</v>
      </c>
      <c r="L833" s="218" t="s">
        <v>354</v>
      </c>
      <c r="M833" s="399">
        <v>44404</v>
      </c>
      <c r="N833" s="399" t="s">
        <v>8361</v>
      </c>
      <c r="O833" s="30" t="s">
        <v>23</v>
      </c>
      <c r="P833" s="444" t="s">
        <v>4477</v>
      </c>
      <c r="Q833" s="426">
        <v>517700000</v>
      </c>
      <c r="R833" s="468"/>
      <c r="S833" s="468"/>
      <c r="T833" s="30"/>
      <c r="U833" s="233"/>
      <c r="V833" s="30"/>
      <c r="W833" s="30"/>
      <c r="X833" s="30"/>
    </row>
    <row r="834" spans="1:121" ht="51" customHeight="1">
      <c r="A834" s="14">
        <v>818</v>
      </c>
      <c r="B834" s="118">
        <v>44404</v>
      </c>
      <c r="C834" s="113"/>
      <c r="D834" s="116" t="s">
        <v>23</v>
      </c>
      <c r="E834" s="116" t="s">
        <v>1716</v>
      </c>
      <c r="F834" s="131">
        <f t="shared" si="13"/>
        <v>44418</v>
      </c>
      <c r="H834" s="320" t="s">
        <v>8283</v>
      </c>
      <c r="I834" s="171" t="s">
        <v>6520</v>
      </c>
      <c r="J834" s="181" t="s">
        <v>246</v>
      </c>
      <c r="K834" s="181" t="s">
        <v>6462</v>
      </c>
      <c r="L834" s="185" t="s">
        <v>354</v>
      </c>
      <c r="M834" s="399">
        <v>44405</v>
      </c>
      <c r="N834" s="399" t="s">
        <v>8362</v>
      </c>
      <c r="O834" s="116" t="s">
        <v>23</v>
      </c>
      <c r="P834" s="467" t="s">
        <v>4434</v>
      </c>
      <c r="Q834" s="426">
        <v>75000000</v>
      </c>
      <c r="R834" s="468"/>
      <c r="S834" s="468"/>
      <c r="T834" s="30"/>
      <c r="U834" s="233"/>
      <c r="V834" s="30"/>
      <c r="W834" s="35"/>
      <c r="X834" s="35"/>
    </row>
    <row r="835" spans="1:121" ht="52.8">
      <c r="A835" s="45">
        <v>819</v>
      </c>
      <c r="B835" s="118">
        <v>44404</v>
      </c>
      <c r="C835" s="113"/>
      <c r="D835" s="116" t="s">
        <v>15</v>
      </c>
      <c r="E835" s="116" t="s">
        <v>8363</v>
      </c>
      <c r="F835" s="553">
        <f t="shared" si="13"/>
        <v>44418</v>
      </c>
      <c r="G835" s="311"/>
      <c r="H835" s="116" t="s">
        <v>8364</v>
      </c>
      <c r="I835" s="557" t="s">
        <v>6512</v>
      </c>
      <c r="J835" s="181" t="s">
        <v>8237</v>
      </c>
      <c r="K835" s="181" t="s">
        <v>6531</v>
      </c>
      <c r="L835" s="235" t="s">
        <v>8365</v>
      </c>
      <c r="M835" s="399" t="s">
        <v>8366</v>
      </c>
      <c r="N835" s="376" t="s">
        <v>2847</v>
      </c>
      <c r="O835" s="116" t="s">
        <v>15</v>
      </c>
      <c r="P835" s="17" t="s">
        <v>4477</v>
      </c>
      <c r="Q835" s="426">
        <v>127967000</v>
      </c>
      <c r="R835" s="468" t="s">
        <v>5739</v>
      </c>
      <c r="S835" s="468"/>
      <c r="T835" s="30"/>
      <c r="U835" s="233"/>
      <c r="V835" s="278"/>
      <c r="W835" s="30"/>
      <c r="X835" s="30"/>
    </row>
    <row r="836" spans="1:121" ht="45" customHeight="1">
      <c r="A836" s="14">
        <v>820</v>
      </c>
      <c r="B836" s="118">
        <v>44404</v>
      </c>
      <c r="C836" s="113"/>
      <c r="D836" s="116" t="s">
        <v>23</v>
      </c>
      <c r="E836" s="116" t="s">
        <v>768</v>
      </c>
      <c r="F836" s="131">
        <f t="shared" si="13"/>
        <v>44418</v>
      </c>
      <c r="H836" s="513" t="s">
        <v>8367</v>
      </c>
      <c r="I836" s="178" t="s">
        <v>6520</v>
      </c>
      <c r="J836" s="181" t="s">
        <v>447</v>
      </c>
      <c r="K836" s="181" t="s">
        <v>1028</v>
      </c>
      <c r="L836" s="185" t="s">
        <v>354</v>
      </c>
      <c r="M836" s="492">
        <v>44405</v>
      </c>
      <c r="N836" s="492" t="s">
        <v>5479</v>
      </c>
      <c r="O836" s="113" t="s">
        <v>23</v>
      </c>
      <c r="P836" s="467" t="s">
        <v>4434</v>
      </c>
      <c r="Q836" s="426">
        <v>115049600</v>
      </c>
      <c r="R836" s="468"/>
      <c r="S836" s="468"/>
      <c r="T836" s="30"/>
      <c r="U836" s="233"/>
      <c r="V836" s="30"/>
      <c r="W836" s="22"/>
      <c r="X836" s="22"/>
    </row>
    <row r="837" spans="1:121" ht="25.5" customHeight="1">
      <c r="A837" s="45">
        <v>821</v>
      </c>
      <c r="B837" s="118">
        <v>44404</v>
      </c>
      <c r="C837" s="113"/>
      <c r="D837" s="116" t="s">
        <v>27</v>
      </c>
      <c r="E837" s="221" t="s">
        <v>8368</v>
      </c>
      <c r="F837" s="131">
        <f t="shared" si="13"/>
        <v>44418</v>
      </c>
      <c r="H837" s="238" t="s">
        <v>8369</v>
      </c>
      <c r="I837" s="171" t="s">
        <v>6513</v>
      </c>
      <c r="J837" s="181" t="s">
        <v>3081</v>
      </c>
      <c r="K837" s="181" t="s">
        <v>7188</v>
      </c>
      <c r="L837" s="218">
        <v>888788</v>
      </c>
      <c r="M837" s="15" t="s">
        <v>8370</v>
      </c>
      <c r="N837" s="148">
        <v>958184</v>
      </c>
      <c r="O837" s="192" t="s">
        <v>27</v>
      </c>
      <c r="P837" s="30" t="s">
        <v>5212</v>
      </c>
      <c r="Q837" s="426">
        <v>160000000</v>
      </c>
      <c r="R837" s="468"/>
      <c r="S837" s="468"/>
      <c r="T837" s="30"/>
      <c r="U837" s="233"/>
      <c r="V837" s="30"/>
      <c r="W837" s="30"/>
      <c r="X837" s="30"/>
    </row>
    <row r="838" spans="1:121" ht="38.25" customHeight="1">
      <c r="A838" s="14">
        <v>822</v>
      </c>
      <c r="B838" s="118">
        <v>44404</v>
      </c>
      <c r="C838" s="113"/>
      <c r="D838" s="116" t="s">
        <v>5</v>
      </c>
      <c r="E838" s="116" t="s">
        <v>492</v>
      </c>
      <c r="F838" s="131">
        <f t="shared" si="13"/>
        <v>44418</v>
      </c>
      <c r="H838" s="238" t="s">
        <v>8371</v>
      </c>
      <c r="I838" s="171" t="s">
        <v>6516</v>
      </c>
      <c r="J838" s="181" t="s">
        <v>7579</v>
      </c>
      <c r="K838" s="181" t="s">
        <v>6772</v>
      </c>
      <c r="L838" s="230"/>
      <c r="M838" s="492" t="s">
        <v>8295</v>
      </c>
      <c r="N838" s="495" t="s">
        <v>2727</v>
      </c>
      <c r="O838" s="192" t="s">
        <v>5</v>
      </c>
      <c r="P838" s="444" t="s">
        <v>5357</v>
      </c>
      <c r="Q838" s="426"/>
      <c r="R838" s="468"/>
      <c r="S838" s="468"/>
      <c r="T838" s="30"/>
      <c r="U838" s="233"/>
      <c r="V838" s="30"/>
      <c r="W838" s="30"/>
      <c r="X838" s="30"/>
    </row>
    <row r="839" spans="1:121" ht="38.25" customHeight="1">
      <c r="A839" s="45">
        <v>823</v>
      </c>
      <c r="B839" s="118">
        <v>44405</v>
      </c>
      <c r="C839" s="113"/>
      <c r="D839" s="116" t="s">
        <v>5</v>
      </c>
      <c r="E839" s="30" t="s">
        <v>8337</v>
      </c>
      <c r="F839" s="131">
        <f t="shared" si="13"/>
        <v>44419</v>
      </c>
      <c r="H839" s="320" t="s">
        <v>8372</v>
      </c>
      <c r="I839" s="171" t="s">
        <v>6515</v>
      </c>
      <c r="J839" s="181" t="s">
        <v>4599</v>
      </c>
      <c r="K839" s="181" t="s">
        <v>6362</v>
      </c>
      <c r="L839" s="148">
        <v>844959</v>
      </c>
      <c r="M839" s="15" t="s">
        <v>8322</v>
      </c>
      <c r="N839" s="148">
        <v>926043</v>
      </c>
      <c r="O839" s="192" t="s">
        <v>5</v>
      </c>
      <c r="P839" s="444" t="s">
        <v>5357</v>
      </c>
      <c r="Q839" s="426"/>
      <c r="R839" s="468"/>
      <c r="S839" s="468"/>
      <c r="T839" s="30"/>
      <c r="U839" s="233"/>
      <c r="V839" s="30"/>
      <c r="W839" s="30"/>
      <c r="X839" s="30"/>
    </row>
    <row r="840" spans="1:121" ht="38.25" customHeight="1">
      <c r="A840" s="14">
        <v>824</v>
      </c>
      <c r="B840" s="118">
        <v>44405</v>
      </c>
      <c r="C840" s="113"/>
      <c r="D840" s="116" t="s">
        <v>15</v>
      </c>
      <c r="E840" s="221" t="s">
        <v>615</v>
      </c>
      <c r="F840" s="553">
        <f t="shared" si="13"/>
        <v>44419</v>
      </c>
      <c r="G840" s="311"/>
      <c r="H840" s="238" t="s">
        <v>8373</v>
      </c>
      <c r="I840" s="555" t="s">
        <v>6513</v>
      </c>
      <c r="J840" s="181" t="s">
        <v>1858</v>
      </c>
      <c r="K840" s="181" t="s">
        <v>6589</v>
      </c>
      <c r="L840" s="235" t="s">
        <v>5570</v>
      </c>
      <c r="M840" s="492" t="s">
        <v>8322</v>
      </c>
      <c r="N840" s="235" t="s">
        <v>8323</v>
      </c>
      <c r="O840" s="192" t="s">
        <v>15</v>
      </c>
      <c r="P840" s="444" t="s">
        <v>4477</v>
      </c>
      <c r="Q840" s="426">
        <v>41050500</v>
      </c>
      <c r="R840" s="468" t="s">
        <v>6564</v>
      </c>
      <c r="S840" s="468"/>
      <c r="T840" s="30"/>
      <c r="U840" s="233"/>
      <c r="V840" s="30"/>
      <c r="W840" s="30"/>
      <c r="X840" s="30"/>
    </row>
    <row r="841" spans="1:121" ht="41.25" customHeight="1">
      <c r="A841" s="45">
        <v>825</v>
      </c>
      <c r="B841" s="118">
        <v>44405</v>
      </c>
      <c r="C841" s="113"/>
      <c r="D841" s="116" t="s">
        <v>27</v>
      </c>
      <c r="E841" s="221" t="s">
        <v>615</v>
      </c>
      <c r="F841" s="131">
        <f t="shared" si="13"/>
        <v>44419</v>
      </c>
      <c r="H841" s="513" t="s">
        <v>8374</v>
      </c>
      <c r="I841" s="171" t="s">
        <v>6516</v>
      </c>
      <c r="J841" s="181" t="s">
        <v>8375</v>
      </c>
      <c r="K841" s="181" t="s">
        <v>6589</v>
      </c>
      <c r="L841" s="185"/>
      <c r="M841" s="15" t="s">
        <v>8295</v>
      </c>
      <c r="N841" s="148">
        <v>886962</v>
      </c>
      <c r="O841" s="222" t="s">
        <v>27</v>
      </c>
      <c r="P841" s="443" t="s">
        <v>5212</v>
      </c>
      <c r="Q841" s="426">
        <v>26500000</v>
      </c>
      <c r="R841" s="468"/>
      <c r="S841" s="468"/>
      <c r="T841" s="30"/>
      <c r="U841" s="233"/>
      <c r="V841" s="30"/>
      <c r="W841" s="30"/>
      <c r="X841" s="30"/>
    </row>
    <row r="842" spans="1:121" ht="25.5" customHeight="1">
      <c r="A842" s="14">
        <v>826</v>
      </c>
      <c r="B842" s="118">
        <v>44405</v>
      </c>
      <c r="C842" s="113"/>
      <c r="D842" s="116" t="s">
        <v>23</v>
      </c>
      <c r="E842" s="116" t="s">
        <v>8376</v>
      </c>
      <c r="F842" s="131">
        <f t="shared" si="13"/>
        <v>44419</v>
      </c>
      <c r="H842" s="238" t="s">
        <v>8377</v>
      </c>
      <c r="I842" s="178" t="s">
        <v>6513</v>
      </c>
      <c r="J842" s="181" t="s">
        <v>7197</v>
      </c>
      <c r="K842" s="181" t="s">
        <v>122</v>
      </c>
      <c r="L842" s="492" t="s">
        <v>8378</v>
      </c>
      <c r="M842" s="399">
        <v>44419</v>
      </c>
      <c r="N842" s="399" t="s">
        <v>8379</v>
      </c>
      <c r="O842" s="116" t="s">
        <v>23</v>
      </c>
      <c r="P842" s="467" t="s">
        <v>4434</v>
      </c>
      <c r="Q842" s="426">
        <v>1000000000</v>
      </c>
      <c r="R842" s="468"/>
      <c r="S842" s="468"/>
      <c r="T842" s="30"/>
      <c r="U842" s="233"/>
      <c r="V842" s="30"/>
      <c r="W842" s="30"/>
      <c r="X842" s="30"/>
    </row>
    <row r="843" spans="1:121" ht="25.5" customHeight="1">
      <c r="A843" s="45">
        <v>827</v>
      </c>
      <c r="B843" s="118">
        <v>44405</v>
      </c>
      <c r="C843" s="113"/>
      <c r="D843" s="116" t="s">
        <v>1125</v>
      </c>
      <c r="E843" s="221" t="s">
        <v>8380</v>
      </c>
      <c r="F843" s="131">
        <f t="shared" si="13"/>
        <v>44419</v>
      </c>
      <c r="G843" s="131"/>
      <c r="H843" s="113" t="s">
        <v>8381</v>
      </c>
      <c r="I843" s="171" t="s">
        <v>6516</v>
      </c>
      <c r="J843" s="235" t="s">
        <v>1068</v>
      </c>
      <c r="K843" s="171" t="s">
        <v>966</v>
      </c>
      <c r="L843" s="230"/>
      <c r="M843" s="29">
        <v>44412</v>
      </c>
      <c r="N843" s="493" t="s">
        <v>2931</v>
      </c>
      <c r="O843" s="116" t="s">
        <v>1125</v>
      </c>
      <c r="P843" s="444"/>
      <c r="Q843" s="426"/>
      <c r="R843" s="468"/>
      <c r="S843" s="468"/>
      <c r="T843" s="30"/>
      <c r="U843" s="233"/>
      <c r="V843" s="30"/>
      <c r="W843" s="30"/>
      <c r="X843" s="30"/>
    </row>
    <row r="844" spans="1:121" s="151" customFormat="1" ht="25.5" customHeight="1">
      <c r="A844" s="14">
        <v>828</v>
      </c>
      <c r="B844" s="118">
        <v>44405</v>
      </c>
      <c r="C844" s="113"/>
      <c r="D844" s="113" t="s">
        <v>34</v>
      </c>
      <c r="E844" s="113" t="s">
        <v>378</v>
      </c>
      <c r="F844" s="131">
        <f t="shared" ref="F844:F907" si="15">B844+14</f>
        <v>44419</v>
      </c>
      <c r="G844" s="131"/>
      <c r="H844" s="262" t="s">
        <v>8382</v>
      </c>
      <c r="I844" s="178" t="s">
        <v>6518</v>
      </c>
      <c r="J844" s="171" t="s">
        <v>1931</v>
      </c>
      <c r="K844" s="171" t="s">
        <v>7366</v>
      </c>
      <c r="L844" s="185"/>
      <c r="M844" s="15">
        <v>44412</v>
      </c>
      <c r="N844" s="148">
        <v>912164</v>
      </c>
      <c r="O844" s="116" t="s">
        <v>34</v>
      </c>
      <c r="P844" s="443"/>
      <c r="Q844" s="426"/>
      <c r="R844" s="426"/>
      <c r="S844" s="426"/>
      <c r="T844" s="14"/>
      <c r="U844" s="162"/>
      <c r="V844" s="14"/>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c r="BS844" s="19"/>
      <c r="BT844" s="19"/>
      <c r="BU844" s="19"/>
      <c r="BV844" s="19"/>
      <c r="BW844" s="19"/>
      <c r="BX844" s="19"/>
      <c r="BY844" s="19"/>
      <c r="BZ844" s="19"/>
      <c r="CA844" s="19"/>
      <c r="CB844" s="19"/>
      <c r="CC844" s="19"/>
      <c r="CD844" s="19"/>
      <c r="CE844" s="19"/>
      <c r="CF844" s="19"/>
      <c r="CG844" s="19"/>
      <c r="CH844" s="19"/>
      <c r="CI844" s="19"/>
      <c r="CJ844" s="19"/>
      <c r="CK844" s="19"/>
      <c r="CL844" s="19"/>
      <c r="CM844" s="19"/>
      <c r="CN844" s="19"/>
      <c r="CO844" s="19"/>
      <c r="CP844" s="19"/>
      <c r="CQ844" s="19"/>
      <c r="CR844" s="19"/>
      <c r="CS844" s="19"/>
      <c r="CT844" s="19"/>
      <c r="CU844" s="19"/>
      <c r="CV844" s="19"/>
      <c r="CW844" s="19"/>
      <c r="CX844" s="19"/>
      <c r="CY844" s="19"/>
      <c r="CZ844" s="19"/>
      <c r="DA844" s="19"/>
      <c r="DB844" s="19"/>
      <c r="DC844" s="19"/>
      <c r="DD844" s="19"/>
      <c r="DE844" s="19"/>
      <c r="DF844" s="19"/>
      <c r="DG844" s="19"/>
      <c r="DH844" s="19"/>
      <c r="DI844" s="19"/>
      <c r="DJ844" s="19"/>
      <c r="DK844" s="19"/>
      <c r="DL844" s="19"/>
      <c r="DM844" s="19"/>
      <c r="DN844" s="19"/>
      <c r="DO844" s="19"/>
      <c r="DP844" s="19"/>
      <c r="DQ844" s="19"/>
    </row>
    <row r="845" spans="1:121" ht="45" customHeight="1">
      <c r="A845" s="45">
        <v>829</v>
      </c>
      <c r="B845" s="118">
        <v>44406</v>
      </c>
      <c r="C845" s="113"/>
      <c r="D845" s="116" t="s">
        <v>23</v>
      </c>
      <c r="E845" s="116" t="s">
        <v>7721</v>
      </c>
      <c r="F845" s="131">
        <f t="shared" si="15"/>
        <v>44420</v>
      </c>
      <c r="G845" s="131"/>
      <c r="H845" s="239" t="s">
        <v>8383</v>
      </c>
      <c r="I845" s="171" t="s">
        <v>6513</v>
      </c>
      <c r="J845" s="171" t="s">
        <v>4599</v>
      </c>
      <c r="K845" s="181" t="s">
        <v>6362</v>
      </c>
      <c r="L845" s="399" t="s">
        <v>8384</v>
      </c>
      <c r="M845" s="399">
        <v>44418</v>
      </c>
      <c r="N845" s="399" t="s">
        <v>8385</v>
      </c>
      <c r="O845" s="116" t="s">
        <v>23</v>
      </c>
      <c r="P845" s="14" t="s">
        <v>6582</v>
      </c>
      <c r="Q845" s="426">
        <v>630000000</v>
      </c>
      <c r="R845" s="468"/>
      <c r="S845" s="468" t="s">
        <v>14</v>
      </c>
      <c r="T845" s="30"/>
      <c r="U845" s="233"/>
      <c r="V845" s="30"/>
      <c r="W845" s="35"/>
      <c r="X845" s="35"/>
    </row>
    <row r="846" spans="1:121" ht="45" customHeight="1">
      <c r="A846" s="14">
        <v>830</v>
      </c>
      <c r="B846" s="118">
        <v>44406</v>
      </c>
      <c r="C846" s="113"/>
      <c r="D846" s="116" t="s">
        <v>27</v>
      </c>
      <c r="E846" s="116" t="s">
        <v>8255</v>
      </c>
      <c r="F846" s="131">
        <f t="shared" si="15"/>
        <v>44420</v>
      </c>
      <c r="H846" s="238" t="s">
        <v>8386</v>
      </c>
      <c r="I846" s="171" t="s">
        <v>6512</v>
      </c>
      <c r="J846" s="181" t="s">
        <v>5380</v>
      </c>
      <c r="K846" s="181" t="s">
        <v>6531</v>
      </c>
      <c r="L846" s="148">
        <v>887327</v>
      </c>
      <c r="M846" s="29" t="s">
        <v>8370</v>
      </c>
      <c r="N846" s="218">
        <v>958550</v>
      </c>
      <c r="O846" s="116" t="s">
        <v>27</v>
      </c>
      <c r="P846" s="444" t="s">
        <v>4809</v>
      </c>
      <c r="Q846" s="426">
        <v>75042000</v>
      </c>
      <c r="R846" s="468"/>
      <c r="S846" s="468"/>
      <c r="T846" s="30" t="s">
        <v>8387</v>
      </c>
      <c r="U846" s="233">
        <v>750420</v>
      </c>
      <c r="V846" s="422"/>
      <c r="W846" s="225">
        <v>965489</v>
      </c>
      <c r="X846" s="30"/>
    </row>
    <row r="847" spans="1:121" ht="25.5" customHeight="1">
      <c r="A847" s="45">
        <v>831</v>
      </c>
      <c r="B847" s="118">
        <v>44406</v>
      </c>
      <c r="C847" s="113"/>
      <c r="D847" s="116" t="s">
        <v>27</v>
      </c>
      <c r="E847" s="116" t="s">
        <v>323</v>
      </c>
      <c r="F847" s="131">
        <f t="shared" si="15"/>
        <v>44420</v>
      </c>
      <c r="H847" s="238" t="s">
        <v>8369</v>
      </c>
      <c r="I847" s="171" t="s">
        <v>6516</v>
      </c>
      <c r="J847" s="181" t="s">
        <v>3081</v>
      </c>
      <c r="K847" s="181" t="s">
        <v>7188</v>
      </c>
      <c r="L847" s="148"/>
      <c r="M847" s="29" t="s">
        <v>8299</v>
      </c>
      <c r="N847" s="218">
        <v>908511</v>
      </c>
      <c r="O847" s="192" t="s">
        <v>27</v>
      </c>
      <c r="P847" s="444" t="s">
        <v>7210</v>
      </c>
      <c r="Q847" s="426">
        <v>160000000</v>
      </c>
      <c r="R847" s="468"/>
      <c r="S847" s="468"/>
      <c r="T847" s="30"/>
      <c r="U847" s="233"/>
      <c r="V847" s="30"/>
      <c r="W847" s="22"/>
      <c r="X847" s="22"/>
    </row>
    <row r="848" spans="1:121" ht="25.5" customHeight="1">
      <c r="A848" s="14">
        <v>832</v>
      </c>
      <c r="B848" s="118">
        <v>44406</v>
      </c>
      <c r="C848" s="113"/>
      <c r="D848" s="116" t="s">
        <v>5</v>
      </c>
      <c r="E848" s="116" t="s">
        <v>4114</v>
      </c>
      <c r="F848" s="131">
        <f t="shared" si="15"/>
        <v>44420</v>
      </c>
      <c r="H848" s="238" t="s">
        <v>8388</v>
      </c>
      <c r="I848" s="171" t="s">
        <v>6516</v>
      </c>
      <c r="J848" s="181" t="s">
        <v>1837</v>
      </c>
      <c r="K848" s="181" t="s">
        <v>8389</v>
      </c>
      <c r="L848" s="230"/>
      <c r="M848" s="399" t="s">
        <v>8299</v>
      </c>
      <c r="N848" s="351" t="s">
        <v>8390</v>
      </c>
      <c r="O848" s="192" t="s">
        <v>5</v>
      </c>
      <c r="P848" s="444" t="s">
        <v>5357</v>
      </c>
      <c r="Q848" s="426"/>
      <c r="R848" s="468"/>
      <c r="S848" s="468"/>
      <c r="T848" s="30"/>
      <c r="U848" s="233"/>
      <c r="V848" s="30"/>
      <c r="W848" s="35"/>
      <c r="X848" s="35"/>
    </row>
    <row r="849" spans="1:24" ht="45" customHeight="1">
      <c r="A849" s="45">
        <v>833</v>
      </c>
      <c r="B849" s="118">
        <v>44406</v>
      </c>
      <c r="C849" s="113"/>
      <c r="D849" s="116" t="s">
        <v>34</v>
      </c>
      <c r="E849" s="221" t="s">
        <v>1445</v>
      </c>
      <c r="F849" s="131">
        <f t="shared" si="15"/>
        <v>44420</v>
      </c>
      <c r="H849" s="320" t="s">
        <v>8391</v>
      </c>
      <c r="I849" s="171" t="s">
        <v>6512</v>
      </c>
      <c r="J849" s="238" t="s">
        <v>8392</v>
      </c>
      <c r="K849" s="171" t="s">
        <v>8393</v>
      </c>
      <c r="L849" s="116">
        <v>4390</v>
      </c>
      <c r="M849" s="59">
        <v>44421</v>
      </c>
      <c r="N849" s="225">
        <v>983021</v>
      </c>
      <c r="O849" s="116" t="s">
        <v>34</v>
      </c>
      <c r="P849" s="444"/>
      <c r="Q849" s="426"/>
      <c r="R849" s="468"/>
      <c r="S849" s="468"/>
      <c r="T849" s="30"/>
      <c r="U849" s="233"/>
      <c r="V849" s="278"/>
      <c r="W849" s="30"/>
      <c r="X849" s="30"/>
    </row>
    <row r="850" spans="1:24" ht="89.25" customHeight="1">
      <c r="A850" s="14">
        <v>834</v>
      </c>
      <c r="B850" s="118">
        <v>44406</v>
      </c>
      <c r="C850" s="113"/>
      <c r="D850" s="116" t="s">
        <v>15</v>
      </c>
      <c r="E850" s="116" t="s">
        <v>8394</v>
      </c>
      <c r="F850" s="553">
        <f t="shared" si="15"/>
        <v>44420</v>
      </c>
      <c r="G850" s="311"/>
      <c r="H850" s="129" t="s">
        <v>8395</v>
      </c>
      <c r="I850" s="557" t="s">
        <v>6512</v>
      </c>
      <c r="J850" s="181" t="s">
        <v>4599</v>
      </c>
      <c r="K850" s="181" t="s">
        <v>6362</v>
      </c>
      <c r="L850" s="178" t="s">
        <v>8396</v>
      </c>
      <c r="M850" s="399" t="s">
        <v>8366</v>
      </c>
      <c r="N850" s="178" t="s">
        <v>8397</v>
      </c>
      <c r="O850" s="192" t="s">
        <v>15</v>
      </c>
      <c r="P850" s="14" t="s">
        <v>6582</v>
      </c>
      <c r="Q850" s="426">
        <v>3022500000</v>
      </c>
      <c r="R850" s="468" t="s">
        <v>6564</v>
      </c>
      <c r="S850" s="468"/>
      <c r="T850" s="30"/>
      <c r="U850" s="233"/>
      <c r="V850" s="278"/>
      <c r="W850" s="30"/>
      <c r="X850" s="30"/>
    </row>
    <row r="851" spans="1:24" ht="51" customHeight="1">
      <c r="A851" s="45">
        <v>835</v>
      </c>
      <c r="B851" s="118">
        <v>44407</v>
      </c>
      <c r="C851" s="113"/>
      <c r="D851" s="116" t="s">
        <v>23</v>
      </c>
      <c r="E851" s="221" t="s">
        <v>1716</v>
      </c>
      <c r="F851" s="131">
        <f t="shared" si="15"/>
        <v>44421</v>
      </c>
      <c r="H851" s="476" t="s">
        <v>8283</v>
      </c>
      <c r="I851" s="171" t="s">
        <v>6520</v>
      </c>
      <c r="J851" s="181" t="s">
        <v>246</v>
      </c>
      <c r="K851" s="171" t="s">
        <v>6462</v>
      </c>
      <c r="L851" s="230" t="s">
        <v>354</v>
      </c>
      <c r="M851" s="399">
        <v>44412</v>
      </c>
      <c r="N851" s="399" t="s">
        <v>8398</v>
      </c>
      <c r="O851" s="116" t="s">
        <v>23</v>
      </c>
      <c r="P851" s="467" t="s">
        <v>4434</v>
      </c>
      <c r="Q851" s="426">
        <v>75000000</v>
      </c>
      <c r="R851" s="469"/>
      <c r="S851" s="468"/>
      <c r="T851" s="30"/>
      <c r="U851" s="233"/>
      <c r="V851" s="30"/>
      <c r="W851" s="40"/>
      <c r="X851" s="40"/>
    </row>
    <row r="852" spans="1:24" ht="89.25" customHeight="1">
      <c r="A852" s="14">
        <v>836</v>
      </c>
      <c r="B852" s="118">
        <v>44407</v>
      </c>
      <c r="C852" s="113"/>
      <c r="D852" s="116" t="s">
        <v>15</v>
      </c>
      <c r="E852" s="221" t="s">
        <v>8399</v>
      </c>
      <c r="F852" s="553">
        <f t="shared" si="15"/>
        <v>44421</v>
      </c>
      <c r="G852" s="311"/>
      <c r="H852" s="129" t="s">
        <v>8395</v>
      </c>
      <c r="I852" s="557" t="s">
        <v>6512</v>
      </c>
      <c r="J852" s="181" t="s">
        <v>4599</v>
      </c>
      <c r="K852" s="181" t="s">
        <v>6362</v>
      </c>
      <c r="L852" s="178" t="s">
        <v>8400</v>
      </c>
      <c r="M852" s="399" t="s">
        <v>8366</v>
      </c>
      <c r="N852" s="178" t="s">
        <v>8401</v>
      </c>
      <c r="O852" s="192" t="s">
        <v>15</v>
      </c>
      <c r="P852" s="14" t="s">
        <v>6582</v>
      </c>
      <c r="Q852" s="426">
        <v>49680000</v>
      </c>
      <c r="R852" s="468" t="s">
        <v>6564</v>
      </c>
      <c r="S852" s="468"/>
      <c r="T852" s="30"/>
      <c r="U852" s="233"/>
      <c r="V852" s="278"/>
      <c r="W852" s="30"/>
      <c r="X852" s="30"/>
    </row>
    <row r="853" spans="1:24" ht="45" customHeight="1">
      <c r="A853" s="45">
        <v>837</v>
      </c>
      <c r="B853" s="118">
        <v>44407</v>
      </c>
      <c r="C853" s="113"/>
      <c r="D853" s="116" t="s">
        <v>23</v>
      </c>
      <c r="E853" s="30" t="s">
        <v>377</v>
      </c>
      <c r="F853" s="131">
        <f t="shared" si="15"/>
        <v>44421</v>
      </c>
      <c r="H853" s="513" t="s">
        <v>8402</v>
      </c>
      <c r="I853" s="171" t="s">
        <v>6513</v>
      </c>
      <c r="J853" s="181" t="s">
        <v>1225</v>
      </c>
      <c r="K853" s="181" t="s">
        <v>6657</v>
      </c>
      <c r="L853" s="399" t="s">
        <v>8403</v>
      </c>
      <c r="M853" s="399">
        <v>44418</v>
      </c>
      <c r="N853" s="399" t="s">
        <v>8404</v>
      </c>
      <c r="O853" s="116" t="s">
        <v>23</v>
      </c>
      <c r="P853" s="189" t="s">
        <v>5730</v>
      </c>
      <c r="Q853" s="426">
        <v>297500000</v>
      </c>
      <c r="R853" s="468"/>
      <c r="S853" s="468"/>
      <c r="T853" s="30"/>
      <c r="U853" s="233"/>
      <c r="V853" s="30"/>
      <c r="W853" s="22"/>
      <c r="X853" s="22"/>
    </row>
    <row r="854" spans="1:24" ht="45" customHeight="1">
      <c r="A854" s="14">
        <v>838</v>
      </c>
      <c r="B854" s="118">
        <v>44407</v>
      </c>
      <c r="C854" s="113"/>
      <c r="D854" s="116" t="s">
        <v>34</v>
      </c>
      <c r="E854" s="221" t="s">
        <v>8405</v>
      </c>
      <c r="F854" s="131">
        <f t="shared" si="15"/>
        <v>44421</v>
      </c>
      <c r="H854" s="238" t="s">
        <v>8406</v>
      </c>
      <c r="I854" s="171" t="s">
        <v>6513</v>
      </c>
      <c r="J854" s="171" t="s">
        <v>1571</v>
      </c>
      <c r="K854" s="178" t="s">
        <v>6362</v>
      </c>
      <c r="L854" s="281">
        <v>4425</v>
      </c>
      <c r="M854" s="29">
        <v>44421</v>
      </c>
      <c r="N854" s="218">
        <v>983387</v>
      </c>
      <c r="O854" s="116" t="s">
        <v>34</v>
      </c>
      <c r="P854" s="14" t="s">
        <v>5069</v>
      </c>
      <c r="Q854" s="426">
        <v>100000000</v>
      </c>
      <c r="R854" s="468"/>
      <c r="S854" s="468"/>
      <c r="T854" s="30"/>
      <c r="U854" s="233"/>
      <c r="V854" s="14"/>
      <c r="W854" s="35"/>
      <c r="X854" s="35"/>
    </row>
    <row r="855" spans="1:24" ht="45" customHeight="1">
      <c r="A855" s="45">
        <v>839</v>
      </c>
      <c r="B855" s="118">
        <v>44407</v>
      </c>
      <c r="C855" s="113"/>
      <c r="D855" s="116" t="s">
        <v>23</v>
      </c>
      <c r="E855" s="116" t="s">
        <v>2968</v>
      </c>
      <c r="F855" s="131">
        <f t="shared" si="15"/>
        <v>44421</v>
      </c>
      <c r="H855" s="238" t="s">
        <v>8407</v>
      </c>
      <c r="I855" s="171" t="s">
        <v>6512</v>
      </c>
      <c r="J855" s="181" t="s">
        <v>878</v>
      </c>
      <c r="K855" s="181" t="s">
        <v>6531</v>
      </c>
      <c r="L855" s="399" t="s">
        <v>8408</v>
      </c>
      <c r="M855" s="399">
        <v>44419</v>
      </c>
      <c r="N855" s="399" t="s">
        <v>8409</v>
      </c>
      <c r="O855" s="116" t="s">
        <v>23</v>
      </c>
      <c r="P855" s="17" t="s">
        <v>4477</v>
      </c>
      <c r="Q855" s="426">
        <v>250000000</v>
      </c>
      <c r="R855" s="468"/>
      <c r="S855" s="468"/>
      <c r="T855" s="30"/>
      <c r="U855" s="233"/>
      <c r="V855" s="278"/>
      <c r="W855" s="30"/>
      <c r="X855" s="30"/>
    </row>
    <row r="856" spans="1:24" ht="38.25" customHeight="1">
      <c r="A856" s="14">
        <v>840</v>
      </c>
      <c r="B856" s="118">
        <v>44407</v>
      </c>
      <c r="C856" s="113"/>
      <c r="D856" s="116" t="s">
        <v>1125</v>
      </c>
      <c r="E856" s="222" t="s">
        <v>4232</v>
      </c>
      <c r="F856" s="131">
        <f t="shared" si="15"/>
        <v>44421</v>
      </c>
      <c r="H856" s="320" t="s">
        <v>8410</v>
      </c>
      <c r="I856" s="171" t="s">
        <v>6513</v>
      </c>
      <c r="J856" s="181" t="s">
        <v>185</v>
      </c>
      <c r="K856" s="181" t="s">
        <v>6573</v>
      </c>
      <c r="L856" s="351" t="s">
        <v>8411</v>
      </c>
      <c r="M856" s="15">
        <v>44414</v>
      </c>
      <c r="N856" s="351" t="s">
        <v>8412</v>
      </c>
      <c r="O856" s="116" t="s">
        <v>1125</v>
      </c>
      <c r="P856" s="467" t="s">
        <v>5212</v>
      </c>
      <c r="Q856" s="426">
        <v>110000000</v>
      </c>
      <c r="R856" s="469"/>
      <c r="S856" s="468"/>
      <c r="T856" s="30"/>
      <c r="U856" s="233"/>
      <c r="V856" s="30"/>
      <c r="W856" s="22"/>
      <c r="X856" s="22"/>
    </row>
    <row r="857" spans="1:24" ht="45" customHeight="1">
      <c r="A857" s="45">
        <v>841</v>
      </c>
      <c r="B857" s="118">
        <v>44407</v>
      </c>
      <c r="C857" s="113"/>
      <c r="D857" s="116" t="s">
        <v>15</v>
      </c>
      <c r="E857" s="116" t="s">
        <v>8413</v>
      </c>
      <c r="F857" s="553">
        <f t="shared" si="15"/>
        <v>44421</v>
      </c>
      <c r="G857" s="311"/>
      <c r="H857" s="310" t="s">
        <v>8414</v>
      </c>
      <c r="I857" s="557" t="s">
        <v>6513</v>
      </c>
      <c r="J857" s="171" t="s">
        <v>417</v>
      </c>
      <c r="K857" s="171" t="s">
        <v>6531</v>
      </c>
      <c r="L857" s="98" t="s">
        <v>5568</v>
      </c>
      <c r="M857" s="399" t="s">
        <v>8370</v>
      </c>
      <c r="N857" s="178" t="s">
        <v>8415</v>
      </c>
      <c r="O857" s="192" t="s">
        <v>15</v>
      </c>
      <c r="P857" s="444" t="s">
        <v>5212</v>
      </c>
      <c r="Q857" s="426">
        <v>111000000</v>
      </c>
      <c r="R857" s="468" t="s">
        <v>5739</v>
      </c>
      <c r="S857" s="468"/>
      <c r="T857" s="30"/>
      <c r="U857" s="233"/>
      <c r="V857" s="30"/>
      <c r="W857" s="30"/>
      <c r="X857" s="30"/>
    </row>
    <row r="858" spans="1:24" ht="51" customHeight="1">
      <c r="A858" s="14">
        <v>842</v>
      </c>
      <c r="B858" s="118">
        <v>44407</v>
      </c>
      <c r="C858" s="116"/>
      <c r="D858" s="116" t="s">
        <v>23</v>
      </c>
      <c r="E858" s="116" t="s">
        <v>403</v>
      </c>
      <c r="F858" s="131">
        <f t="shared" si="15"/>
        <v>44421</v>
      </c>
      <c r="H858" s="328" t="s">
        <v>8416</v>
      </c>
      <c r="I858" s="171" t="s">
        <v>6513</v>
      </c>
      <c r="J858" s="235" t="s">
        <v>126</v>
      </c>
      <c r="K858" s="235" t="s">
        <v>122</v>
      </c>
      <c r="L858" s="399" t="s">
        <v>8417</v>
      </c>
      <c r="M858" s="399">
        <v>44424</v>
      </c>
      <c r="N858" s="399" t="s">
        <v>8418</v>
      </c>
      <c r="O858" s="192" t="s">
        <v>23</v>
      </c>
      <c r="P858" s="427" t="s">
        <v>4434</v>
      </c>
      <c r="Q858" s="426">
        <v>270000000</v>
      </c>
      <c r="R858" s="468"/>
      <c r="S858" s="468"/>
      <c r="T858" s="30"/>
      <c r="U858" s="233"/>
      <c r="V858" s="30"/>
      <c r="W858" s="35"/>
      <c r="X858" s="35"/>
    </row>
    <row r="859" spans="1:24" ht="25.5" customHeight="1">
      <c r="A859" s="45">
        <v>843</v>
      </c>
      <c r="B859" s="118">
        <v>44410</v>
      </c>
      <c r="C859" s="113"/>
      <c r="D859" s="116" t="s">
        <v>5</v>
      </c>
      <c r="E859" s="222" t="s">
        <v>8419</v>
      </c>
      <c r="F859" s="131">
        <f t="shared" si="15"/>
        <v>44424</v>
      </c>
      <c r="H859" s="238" t="s">
        <v>8420</v>
      </c>
      <c r="I859" s="171" t="s">
        <v>6512</v>
      </c>
      <c r="J859" s="178" t="s">
        <v>126</v>
      </c>
      <c r="K859" s="178" t="s">
        <v>122</v>
      </c>
      <c r="L859" s="218">
        <v>897189</v>
      </c>
      <c r="M859" s="29" t="s">
        <v>8421</v>
      </c>
      <c r="N859" s="218">
        <v>949784</v>
      </c>
      <c r="O859" s="192" t="s">
        <v>5</v>
      </c>
      <c r="P859" s="427" t="s">
        <v>4434</v>
      </c>
      <c r="Q859" s="426">
        <v>185152815</v>
      </c>
      <c r="R859" s="468"/>
      <c r="S859" s="468" t="s">
        <v>14</v>
      </c>
      <c r="T859" s="19" t="s">
        <v>8422</v>
      </c>
      <c r="U859" s="233">
        <v>1851528</v>
      </c>
      <c r="V859" s="278"/>
      <c r="W859" s="30" t="s">
        <v>8423</v>
      </c>
      <c r="X859" s="30"/>
    </row>
    <row r="860" spans="1:24" ht="45" customHeight="1">
      <c r="A860" s="14">
        <v>844</v>
      </c>
      <c r="B860" s="118">
        <v>44410</v>
      </c>
      <c r="C860" s="113"/>
      <c r="D860" s="116" t="s">
        <v>1125</v>
      </c>
      <c r="E860" s="30" t="s">
        <v>8424</v>
      </c>
      <c r="F860" s="131">
        <f t="shared" si="15"/>
        <v>44424</v>
      </c>
      <c r="H860" s="238" t="s">
        <v>8425</v>
      </c>
      <c r="I860" s="171" t="s">
        <v>6518</v>
      </c>
      <c r="J860" s="181" t="s">
        <v>8426</v>
      </c>
      <c r="K860" s="181" t="s">
        <v>1243</v>
      </c>
      <c r="L860" s="98"/>
      <c r="M860" s="29"/>
      <c r="N860" s="98"/>
      <c r="O860" s="192" t="s">
        <v>1125</v>
      </c>
      <c r="P860" s="444"/>
      <c r="Q860" s="426"/>
      <c r="R860" s="468"/>
      <c r="S860" s="468"/>
      <c r="T860" s="30"/>
      <c r="U860" s="233"/>
      <c r="V860" s="30"/>
      <c r="W860" s="22"/>
      <c r="X860" s="22"/>
    </row>
    <row r="861" spans="1:24" ht="72" customHeight="1">
      <c r="A861" s="45">
        <v>845</v>
      </c>
      <c r="B861" s="118">
        <v>44410</v>
      </c>
      <c r="C861" s="113"/>
      <c r="D861" s="116" t="s">
        <v>1125</v>
      </c>
      <c r="E861" s="30" t="s">
        <v>8424</v>
      </c>
      <c r="F861" s="131">
        <f t="shared" si="15"/>
        <v>44424</v>
      </c>
      <c r="H861" s="238" t="s">
        <v>8427</v>
      </c>
      <c r="I861" s="171" t="s">
        <v>6518</v>
      </c>
      <c r="J861" s="181" t="s">
        <v>8426</v>
      </c>
      <c r="K861" s="181" t="s">
        <v>1243</v>
      </c>
      <c r="L861" s="98"/>
      <c r="M861" s="29"/>
      <c r="N861" s="98"/>
      <c r="O861" s="192" t="s">
        <v>1125</v>
      </c>
      <c r="P861" s="444"/>
      <c r="Q861" s="426"/>
      <c r="R861" s="468"/>
      <c r="S861" s="468"/>
      <c r="T861" s="30"/>
      <c r="U861" s="233"/>
      <c r="V861" s="30"/>
      <c r="W861" s="30"/>
      <c r="X861" s="30"/>
    </row>
    <row r="862" spans="1:24" ht="38.25" customHeight="1">
      <c r="A862" s="14">
        <v>846</v>
      </c>
      <c r="B862" s="118">
        <v>44410</v>
      </c>
      <c r="C862" s="113"/>
      <c r="D862" s="116" t="s">
        <v>5</v>
      </c>
      <c r="E862" s="116" t="s">
        <v>7767</v>
      </c>
      <c r="F862" s="131">
        <f t="shared" si="15"/>
        <v>44424</v>
      </c>
      <c r="H862" s="238" t="s">
        <v>8039</v>
      </c>
      <c r="I862" s="171" t="s">
        <v>6516</v>
      </c>
      <c r="J862" s="181" t="s">
        <v>8040</v>
      </c>
      <c r="K862" s="181" t="s">
        <v>7599</v>
      </c>
      <c r="L862" s="230"/>
      <c r="M862" s="399" t="s">
        <v>8322</v>
      </c>
      <c r="N862" s="376" t="s">
        <v>2844</v>
      </c>
      <c r="O862" s="192" t="s">
        <v>5</v>
      </c>
      <c r="P862" s="14" t="s">
        <v>5357</v>
      </c>
      <c r="Q862" s="426"/>
      <c r="R862" s="468"/>
      <c r="S862" s="468"/>
      <c r="T862" s="30"/>
      <c r="U862" s="233"/>
      <c r="V862" s="30"/>
      <c r="W862" s="30"/>
      <c r="X862" s="30"/>
    </row>
    <row r="863" spans="1:24" ht="45" customHeight="1">
      <c r="A863" s="45">
        <v>847</v>
      </c>
      <c r="B863" s="118">
        <v>44410</v>
      </c>
      <c r="C863" s="113"/>
      <c r="D863" s="116" t="s">
        <v>23</v>
      </c>
      <c r="E863" s="116" t="s">
        <v>4310</v>
      </c>
      <c r="F863" s="131">
        <f t="shared" si="15"/>
        <v>44424</v>
      </c>
      <c r="H863" s="238" t="s">
        <v>8428</v>
      </c>
      <c r="I863" s="171" t="s">
        <v>6513</v>
      </c>
      <c r="J863" s="181" t="s">
        <v>1068</v>
      </c>
      <c r="K863" s="181" t="s">
        <v>966</v>
      </c>
      <c r="L863" s="399" t="s">
        <v>8429</v>
      </c>
      <c r="M863" s="399">
        <v>44424</v>
      </c>
      <c r="N863" s="399" t="s">
        <v>8430</v>
      </c>
      <c r="O863" s="116" t="s">
        <v>23</v>
      </c>
      <c r="P863" s="14" t="s">
        <v>4809</v>
      </c>
      <c r="Q863" s="426">
        <v>103000000</v>
      </c>
      <c r="R863" s="468"/>
      <c r="S863" s="468"/>
      <c r="T863" s="30"/>
      <c r="U863" s="233"/>
      <c r="V863" s="30"/>
      <c r="W863" s="30"/>
      <c r="X863" s="30"/>
    </row>
    <row r="864" spans="1:24" ht="45" customHeight="1">
      <c r="A864" s="14">
        <v>848</v>
      </c>
      <c r="B864" s="118">
        <v>44410</v>
      </c>
      <c r="C864" s="113"/>
      <c r="D864" s="116" t="s">
        <v>1125</v>
      </c>
      <c r="E864" s="361" t="s">
        <v>2341</v>
      </c>
      <c r="F864" s="131">
        <f t="shared" si="15"/>
        <v>44424</v>
      </c>
      <c r="H864" s="238" t="s">
        <v>8431</v>
      </c>
      <c r="I864" s="171" t="s">
        <v>6513</v>
      </c>
      <c r="J864" s="181" t="s">
        <v>456</v>
      </c>
      <c r="K864" s="181" t="s">
        <v>1032</v>
      </c>
      <c r="L864" s="399" t="s">
        <v>8432</v>
      </c>
      <c r="M864" s="29" t="s">
        <v>8421</v>
      </c>
      <c r="N864" s="399" t="s">
        <v>8433</v>
      </c>
      <c r="O864" s="116" t="s">
        <v>1125</v>
      </c>
      <c r="P864" s="14" t="s">
        <v>4536</v>
      </c>
      <c r="Q864" s="426">
        <v>190000000</v>
      </c>
      <c r="R864" s="470"/>
      <c r="S864" s="468"/>
      <c r="T864" s="30"/>
      <c r="U864" s="233"/>
      <c r="V864" s="30"/>
      <c r="W864" s="30"/>
      <c r="X864" s="30"/>
    </row>
    <row r="865" spans="1:24" ht="59.25" customHeight="1">
      <c r="A865" s="45">
        <v>849</v>
      </c>
      <c r="B865" s="118">
        <v>44411</v>
      </c>
      <c r="C865" s="113"/>
      <c r="D865" s="19" t="s">
        <v>1125</v>
      </c>
      <c r="E865" s="221" t="s">
        <v>7334</v>
      </c>
      <c r="F865" s="131">
        <f t="shared" si="15"/>
        <v>44425</v>
      </c>
      <c r="H865" s="238" t="s">
        <v>8434</v>
      </c>
      <c r="I865" s="171" t="s">
        <v>6513</v>
      </c>
      <c r="J865" s="171" t="s">
        <v>1843</v>
      </c>
      <c r="K865" s="181" t="s">
        <v>1028</v>
      </c>
      <c r="L865" s="351" t="s">
        <v>8435</v>
      </c>
      <c r="M865" s="29" t="s">
        <v>8436</v>
      </c>
      <c r="N865" s="399" t="s">
        <v>8437</v>
      </c>
      <c r="O865" s="19" t="s">
        <v>1125</v>
      </c>
      <c r="P865" s="444" t="s">
        <v>4536</v>
      </c>
      <c r="Q865" s="426">
        <v>976000000</v>
      </c>
      <c r="R865" s="469"/>
      <c r="S865" s="468"/>
      <c r="T865" s="30"/>
      <c r="U865" s="233"/>
      <c r="V865" s="30"/>
      <c r="W865" s="30"/>
      <c r="X865" s="30"/>
    </row>
    <row r="866" spans="1:24" ht="51" customHeight="1">
      <c r="A866" s="14">
        <v>850</v>
      </c>
      <c r="B866" s="118">
        <v>44411</v>
      </c>
      <c r="C866" s="113"/>
      <c r="D866" s="116" t="s">
        <v>1125</v>
      </c>
      <c r="E866" s="116" t="s">
        <v>8438</v>
      </c>
      <c r="F866" s="131">
        <f t="shared" si="15"/>
        <v>44425</v>
      </c>
      <c r="H866" s="320" t="s">
        <v>8439</v>
      </c>
      <c r="I866" s="171" t="s">
        <v>6516</v>
      </c>
      <c r="J866" s="171" t="s">
        <v>3069</v>
      </c>
      <c r="K866" s="181" t="s">
        <v>6559</v>
      </c>
      <c r="L866" s="230"/>
      <c r="M866" s="29"/>
      <c r="N866" s="218"/>
      <c r="O866" s="116" t="s">
        <v>1125</v>
      </c>
      <c r="P866" s="444"/>
      <c r="Q866" s="426"/>
      <c r="R866" s="468"/>
      <c r="S866" s="468"/>
      <c r="T866" s="30"/>
      <c r="U866" s="233"/>
      <c r="V866" s="30"/>
      <c r="W866" s="30"/>
      <c r="X866" s="30"/>
    </row>
    <row r="867" spans="1:24" ht="25.5" customHeight="1">
      <c r="A867" s="45">
        <v>851</v>
      </c>
      <c r="B867" s="118">
        <v>44411</v>
      </c>
      <c r="C867" s="113"/>
      <c r="D867" s="116" t="s">
        <v>15</v>
      </c>
      <c r="E867" s="116" t="s">
        <v>8440</v>
      </c>
      <c r="F867" s="553">
        <f t="shared" si="15"/>
        <v>44425</v>
      </c>
      <c r="G867" s="311"/>
      <c r="H867" s="558" t="s">
        <v>8441</v>
      </c>
      <c r="I867" s="557" t="s">
        <v>6521</v>
      </c>
      <c r="J867" s="181" t="s">
        <v>4599</v>
      </c>
      <c r="K867" s="181" t="s">
        <v>6362</v>
      </c>
      <c r="L867" s="98" t="s">
        <v>8442</v>
      </c>
      <c r="M867" s="29" t="s">
        <v>8421</v>
      </c>
      <c r="N867" s="98" t="s">
        <v>8443</v>
      </c>
      <c r="O867" s="192" t="s">
        <v>15</v>
      </c>
      <c r="P867" s="98">
        <v>0</v>
      </c>
      <c r="Q867" s="426">
        <v>0</v>
      </c>
      <c r="R867" s="468" t="s">
        <v>6564</v>
      </c>
      <c r="S867" s="468"/>
      <c r="T867" s="30"/>
      <c r="U867" s="529"/>
      <c r="V867" s="30"/>
      <c r="W867" s="225"/>
      <c r="X867" s="30"/>
    </row>
    <row r="868" spans="1:24" ht="45" customHeight="1">
      <c r="A868" s="14">
        <v>852</v>
      </c>
      <c r="B868" s="118">
        <v>44411</v>
      </c>
      <c r="C868" s="113"/>
      <c r="D868" s="116" t="s">
        <v>1125</v>
      </c>
      <c r="E868" s="30" t="s">
        <v>8444</v>
      </c>
      <c r="F868" s="131">
        <f t="shared" si="15"/>
        <v>44425</v>
      </c>
      <c r="H868" s="513" t="s">
        <v>8434</v>
      </c>
      <c r="I868" s="171" t="s">
        <v>6513</v>
      </c>
      <c r="J868" s="171" t="s">
        <v>1843</v>
      </c>
      <c r="K868" s="181" t="s">
        <v>1028</v>
      </c>
      <c r="L868" s="351" t="s">
        <v>8435</v>
      </c>
      <c r="M868" s="29" t="s">
        <v>8436</v>
      </c>
      <c r="N868" s="399" t="s">
        <v>8437</v>
      </c>
      <c r="O868" s="116" t="s">
        <v>1125</v>
      </c>
      <c r="P868" s="444" t="s">
        <v>4536</v>
      </c>
      <c r="Q868" s="426">
        <v>976000000</v>
      </c>
      <c r="R868" s="474"/>
      <c r="S868" s="468"/>
      <c r="T868" s="30"/>
      <c r="U868" s="522"/>
      <c r="V868" s="30"/>
      <c r="W868" s="30"/>
      <c r="X868" s="30"/>
    </row>
    <row r="869" spans="1:24" ht="25.5" customHeight="1">
      <c r="A869" s="45">
        <v>853</v>
      </c>
      <c r="B869" s="118">
        <v>44411</v>
      </c>
      <c r="C869" s="113"/>
      <c r="D869" s="116" t="s">
        <v>1125</v>
      </c>
      <c r="E869" s="221" t="s">
        <v>1120</v>
      </c>
      <c r="F869" s="131">
        <f t="shared" si="15"/>
        <v>44425</v>
      </c>
      <c r="H869" s="238" t="s">
        <v>1168</v>
      </c>
      <c r="I869" s="171" t="s">
        <v>6516</v>
      </c>
      <c r="J869" s="181" t="s">
        <v>4599</v>
      </c>
      <c r="K869" s="181" t="s">
        <v>6362</v>
      </c>
      <c r="L869" s="148"/>
      <c r="M869" s="29"/>
      <c r="N869" s="218"/>
      <c r="O869" s="116" t="s">
        <v>1125</v>
      </c>
      <c r="P869" s="444"/>
      <c r="Q869" s="426"/>
      <c r="R869" s="468"/>
      <c r="S869" s="468"/>
      <c r="T869" s="30"/>
      <c r="U869" s="233"/>
      <c r="V869" s="30"/>
      <c r="W869" s="30"/>
      <c r="X869" s="30"/>
    </row>
    <row r="870" spans="1:24" ht="45" customHeight="1">
      <c r="A870" s="14">
        <v>854</v>
      </c>
      <c r="B870" s="118">
        <v>44411</v>
      </c>
      <c r="C870" s="113"/>
      <c r="D870" s="116" t="s">
        <v>1125</v>
      </c>
      <c r="E870" s="116" t="s">
        <v>8445</v>
      </c>
      <c r="F870" s="131">
        <f t="shared" si="15"/>
        <v>44425</v>
      </c>
      <c r="H870" s="238" t="s">
        <v>8434</v>
      </c>
      <c r="I870" s="171" t="s">
        <v>6513</v>
      </c>
      <c r="J870" s="171" t="s">
        <v>1843</v>
      </c>
      <c r="K870" s="181" t="s">
        <v>1028</v>
      </c>
      <c r="L870" s="351" t="s">
        <v>8435</v>
      </c>
      <c r="M870" s="29" t="s">
        <v>8436</v>
      </c>
      <c r="N870" s="399" t="s">
        <v>8437</v>
      </c>
      <c r="O870" s="116" t="s">
        <v>1125</v>
      </c>
      <c r="P870" s="444" t="s">
        <v>4536</v>
      </c>
      <c r="Q870" s="426">
        <v>976000000</v>
      </c>
      <c r="R870" s="429"/>
      <c r="S870" s="468"/>
      <c r="T870" s="30"/>
      <c r="U870" s="233"/>
      <c r="V870" s="30"/>
      <c r="W870" s="30"/>
      <c r="X870" s="30"/>
    </row>
    <row r="871" spans="1:24" ht="69" customHeight="1">
      <c r="A871" s="45">
        <v>855</v>
      </c>
      <c r="B871" s="118">
        <v>44411</v>
      </c>
      <c r="C871" s="113"/>
      <c r="D871" s="116" t="s">
        <v>5</v>
      </c>
      <c r="E871" s="222" t="s">
        <v>8324</v>
      </c>
      <c r="F871" s="131">
        <f t="shared" si="15"/>
        <v>44425</v>
      </c>
      <c r="H871" s="320" t="s">
        <v>8325</v>
      </c>
      <c r="I871" s="259" t="s">
        <v>6520</v>
      </c>
      <c r="J871" s="242" t="s">
        <v>2709</v>
      </c>
      <c r="K871" s="292" t="s">
        <v>6017</v>
      </c>
      <c r="L871" s="178"/>
      <c r="M871" s="118" t="s">
        <v>8446</v>
      </c>
      <c r="N871" s="98" t="s">
        <v>5568</v>
      </c>
      <c r="O871" s="116" t="s">
        <v>5</v>
      </c>
      <c r="P871" s="471"/>
      <c r="Q871" s="426"/>
      <c r="R871" s="472"/>
      <c r="S871" s="468"/>
      <c r="T871" s="30"/>
      <c r="U871" s="233"/>
      <c r="V871" s="30"/>
      <c r="W871" s="35"/>
      <c r="X871" s="35"/>
    </row>
    <row r="872" spans="1:24" ht="45" customHeight="1">
      <c r="A872" s="14">
        <v>856</v>
      </c>
      <c r="B872" s="118">
        <v>44411</v>
      </c>
      <c r="C872" s="113"/>
      <c r="D872" s="116" t="s">
        <v>15</v>
      </c>
      <c r="E872" s="30" t="s">
        <v>8447</v>
      </c>
      <c r="F872" s="131">
        <f t="shared" si="15"/>
        <v>44425</v>
      </c>
      <c r="G872" s="131"/>
      <c r="H872" s="239" t="s">
        <v>8448</v>
      </c>
      <c r="I872" s="171" t="s">
        <v>6512</v>
      </c>
      <c r="J872" s="171" t="s">
        <v>400</v>
      </c>
      <c r="K872" s="171" t="s">
        <v>1087</v>
      </c>
      <c r="L872" s="98" t="s">
        <v>2942</v>
      </c>
      <c r="M872" s="46" t="s">
        <v>8436</v>
      </c>
      <c r="N872" s="302">
        <v>1017354</v>
      </c>
      <c r="O872" s="192" t="s">
        <v>15</v>
      </c>
      <c r="P872" s="178" t="s">
        <v>5581</v>
      </c>
      <c r="Q872" s="426">
        <v>371486634</v>
      </c>
      <c r="R872" s="468" t="s">
        <v>6564</v>
      </c>
      <c r="S872" s="468" t="s">
        <v>154</v>
      </c>
      <c r="T872" s="30" t="s">
        <v>8449</v>
      </c>
      <c r="U872" s="527">
        <v>7430000</v>
      </c>
      <c r="V872" s="278"/>
      <c r="W872" s="537" t="s">
        <v>8450</v>
      </c>
      <c r="X872" s="35" t="s">
        <v>14</v>
      </c>
    </row>
    <row r="873" spans="1:24" ht="25.5" customHeight="1">
      <c r="A873" s="45">
        <v>857</v>
      </c>
      <c r="B873" s="118">
        <v>44411</v>
      </c>
      <c r="C873" s="113"/>
      <c r="D873" s="113" t="s">
        <v>31</v>
      </c>
      <c r="E873" s="278" t="s">
        <v>403</v>
      </c>
      <c r="F873" s="131">
        <f t="shared" si="15"/>
        <v>44425</v>
      </c>
      <c r="G873" s="131"/>
      <c r="H873" s="239" t="s">
        <v>8451</v>
      </c>
      <c r="I873" s="171" t="s">
        <v>6516</v>
      </c>
      <c r="J873" s="171" t="s">
        <v>4599</v>
      </c>
      <c r="K873" s="181" t="s">
        <v>6362</v>
      </c>
      <c r="L873" s="185"/>
      <c r="M873" s="15" t="s">
        <v>8366</v>
      </c>
      <c r="N873" s="98" t="s">
        <v>8452</v>
      </c>
      <c r="O873" s="113" t="s">
        <v>31</v>
      </c>
      <c r="P873" s="113" t="s">
        <v>5357</v>
      </c>
      <c r="Q873" s="426">
        <v>1215000000</v>
      </c>
      <c r="R873" s="426" t="s">
        <v>5739</v>
      </c>
      <c r="S873" s="426"/>
      <c r="T873" s="30"/>
      <c r="U873" s="233"/>
      <c r="V873" s="278"/>
      <c r="W873" s="30"/>
      <c r="X873" s="30"/>
    </row>
    <row r="874" spans="1:24" ht="45" customHeight="1">
      <c r="A874" s="14">
        <v>858</v>
      </c>
      <c r="B874" s="118">
        <v>44411</v>
      </c>
      <c r="C874" s="113"/>
      <c r="D874" s="116" t="s">
        <v>27</v>
      </c>
      <c r="E874" s="116" t="s">
        <v>2275</v>
      </c>
      <c r="F874" s="131">
        <f t="shared" si="15"/>
        <v>44425</v>
      </c>
      <c r="H874" s="153" t="s">
        <v>6535</v>
      </c>
      <c r="I874" s="260" t="s">
        <v>6512</v>
      </c>
      <c r="J874" s="180" t="s">
        <v>126</v>
      </c>
      <c r="K874" s="180" t="s">
        <v>122</v>
      </c>
      <c r="L874" s="148">
        <v>926409</v>
      </c>
      <c r="M874" s="473" t="s">
        <v>8436</v>
      </c>
      <c r="N874" s="249">
        <v>1016623</v>
      </c>
      <c r="O874" s="153" t="s">
        <v>27</v>
      </c>
      <c r="P874" s="427" t="s">
        <v>4434</v>
      </c>
      <c r="Q874" s="426">
        <v>602034175</v>
      </c>
      <c r="R874" s="429" t="s">
        <v>6737</v>
      </c>
      <c r="S874" s="426"/>
      <c r="T874" s="30"/>
      <c r="U874" s="233"/>
      <c r="V874" s="278"/>
      <c r="W874" s="40"/>
      <c r="X874" s="40"/>
    </row>
    <row r="875" spans="1:24" ht="45" customHeight="1">
      <c r="A875" s="45">
        <v>859</v>
      </c>
      <c r="B875" s="118">
        <v>44412</v>
      </c>
      <c r="C875" s="113"/>
      <c r="D875" s="113" t="s">
        <v>31</v>
      </c>
      <c r="E875" s="116" t="s">
        <v>1320</v>
      </c>
      <c r="F875" s="131">
        <f t="shared" si="15"/>
        <v>44426</v>
      </c>
      <c r="H875" s="116" t="s">
        <v>8453</v>
      </c>
      <c r="I875" s="178" t="s">
        <v>6513</v>
      </c>
      <c r="J875" s="181" t="s">
        <v>1730</v>
      </c>
      <c r="K875" s="181" t="s">
        <v>7599</v>
      </c>
      <c r="L875" s="98" t="s">
        <v>2929</v>
      </c>
      <c r="M875" s="29" t="s">
        <v>8454</v>
      </c>
      <c r="N875" s="117" t="s">
        <v>8455</v>
      </c>
      <c r="O875" s="113" t="s">
        <v>31</v>
      </c>
      <c r="P875" s="14" t="s">
        <v>5212</v>
      </c>
      <c r="Q875" s="426">
        <v>237907906</v>
      </c>
      <c r="R875" s="426" t="s">
        <v>5739</v>
      </c>
      <c r="S875" s="426"/>
      <c r="T875" s="30"/>
      <c r="U875" s="233"/>
      <c r="V875" s="278"/>
      <c r="W875" s="30"/>
      <c r="X875" s="30"/>
    </row>
    <row r="876" spans="1:24" ht="25.5" customHeight="1">
      <c r="A876" s="14">
        <v>860</v>
      </c>
      <c r="B876" s="118">
        <v>44412</v>
      </c>
      <c r="C876" s="113"/>
      <c r="D876" s="116" t="s">
        <v>27</v>
      </c>
      <c r="E876" s="116" t="s">
        <v>8456</v>
      </c>
      <c r="F876" s="131">
        <f t="shared" si="15"/>
        <v>44426</v>
      </c>
      <c r="H876" s="149" t="s">
        <v>8457</v>
      </c>
      <c r="I876" s="173" t="s">
        <v>6516</v>
      </c>
      <c r="J876" s="178" t="s">
        <v>2068</v>
      </c>
      <c r="K876" s="242" t="s">
        <v>6589</v>
      </c>
      <c r="L876" s="148"/>
      <c r="M876" s="34" t="s">
        <v>8322</v>
      </c>
      <c r="N876" s="218">
        <v>925313</v>
      </c>
      <c r="O876" s="149" t="s">
        <v>27</v>
      </c>
      <c r="P876" s="444" t="s">
        <v>4536</v>
      </c>
      <c r="Q876" s="426">
        <v>1500000000</v>
      </c>
      <c r="R876" s="469"/>
      <c r="S876" s="468"/>
      <c r="T876" s="30"/>
      <c r="U876" s="233"/>
      <c r="V876" s="30"/>
      <c r="W876" s="22"/>
      <c r="X876" s="22"/>
    </row>
    <row r="877" spans="1:24" ht="45" customHeight="1">
      <c r="A877" s="45">
        <v>861</v>
      </c>
      <c r="B877" s="118">
        <v>44412</v>
      </c>
      <c r="C877" s="113"/>
      <c r="D877" s="116" t="s">
        <v>1125</v>
      </c>
      <c r="E877" s="116" t="s">
        <v>225</v>
      </c>
      <c r="F877" s="131">
        <f t="shared" si="15"/>
        <v>44426</v>
      </c>
      <c r="G877" s="131"/>
      <c r="H877" s="239" t="s">
        <v>8458</v>
      </c>
      <c r="I877" s="171" t="s">
        <v>6514</v>
      </c>
      <c r="J877" s="171" t="s">
        <v>2224</v>
      </c>
      <c r="K877" s="171" t="s">
        <v>6986</v>
      </c>
      <c r="L877" s="351" t="s">
        <v>8459</v>
      </c>
      <c r="M877" s="29" t="s">
        <v>8436</v>
      </c>
      <c r="N877" s="586" t="s">
        <v>8460</v>
      </c>
      <c r="O877" s="116" t="s">
        <v>1125</v>
      </c>
      <c r="P877" s="14" t="s">
        <v>6582</v>
      </c>
      <c r="Q877" s="426">
        <v>144056700</v>
      </c>
      <c r="R877" s="475"/>
      <c r="S877" s="472"/>
      <c r="T877" s="30"/>
      <c r="U877" s="233"/>
      <c r="V877" s="30"/>
      <c r="W877" s="30"/>
      <c r="X877" s="30"/>
    </row>
    <row r="878" spans="1:24" ht="45" customHeight="1">
      <c r="A878" s="14">
        <v>862</v>
      </c>
      <c r="B878" s="118">
        <v>44412</v>
      </c>
      <c r="C878" s="113"/>
      <c r="D878" s="116" t="s">
        <v>1125</v>
      </c>
      <c r="E878" s="116" t="s">
        <v>225</v>
      </c>
      <c r="F878" s="131">
        <f t="shared" si="15"/>
        <v>44426</v>
      </c>
      <c r="G878" s="131"/>
      <c r="H878" s="239" t="s">
        <v>8461</v>
      </c>
      <c r="I878" s="171" t="s">
        <v>6514</v>
      </c>
      <c r="J878" s="171" t="s">
        <v>365</v>
      </c>
      <c r="K878" s="171" t="s">
        <v>6531</v>
      </c>
      <c r="L878" s="351" t="s">
        <v>8462</v>
      </c>
      <c r="M878" s="29" t="s">
        <v>8436</v>
      </c>
      <c r="N878" s="399" t="s">
        <v>5691</v>
      </c>
      <c r="O878" s="116" t="s">
        <v>1125</v>
      </c>
      <c r="P878" s="443" t="s">
        <v>6582</v>
      </c>
      <c r="Q878" s="426">
        <v>400000000</v>
      </c>
      <c r="R878" s="426"/>
      <c r="S878" s="426"/>
      <c r="T878" s="30"/>
      <c r="U878" s="233"/>
      <c r="V878" s="30"/>
      <c r="W878" s="30"/>
      <c r="X878" s="30"/>
    </row>
    <row r="879" spans="1:24" ht="45" customHeight="1">
      <c r="A879" s="45">
        <v>863</v>
      </c>
      <c r="B879" s="118">
        <v>44412</v>
      </c>
      <c r="C879" s="113"/>
      <c r="D879" s="116" t="s">
        <v>27</v>
      </c>
      <c r="E879" s="116" t="s">
        <v>323</v>
      </c>
      <c r="F879" s="131">
        <f t="shared" si="15"/>
        <v>44426</v>
      </c>
      <c r="G879" s="131"/>
      <c r="H879" s="523" t="s">
        <v>8463</v>
      </c>
      <c r="I879" s="171" t="s">
        <v>6513</v>
      </c>
      <c r="J879" s="171" t="s">
        <v>3081</v>
      </c>
      <c r="K879" s="171" t="s">
        <v>7188</v>
      </c>
      <c r="L879" s="148">
        <v>888788</v>
      </c>
      <c r="M879" s="29" t="s">
        <v>8370</v>
      </c>
      <c r="N879" s="218">
        <v>958184</v>
      </c>
      <c r="O879" s="116" t="s">
        <v>27</v>
      </c>
      <c r="P879" s="14" t="s">
        <v>5212</v>
      </c>
      <c r="Q879" s="426">
        <v>160000000</v>
      </c>
      <c r="R879" s="429"/>
      <c r="S879" s="426"/>
      <c r="T879" s="30"/>
      <c r="U879" s="233"/>
      <c r="V879" s="30"/>
      <c r="W879" s="30"/>
      <c r="X879" s="30"/>
    </row>
    <row r="880" spans="1:24" ht="45" customHeight="1">
      <c r="A880" s="14">
        <v>864</v>
      </c>
      <c r="B880" s="118">
        <v>44412</v>
      </c>
      <c r="C880" s="113"/>
      <c r="D880" s="116" t="s">
        <v>23</v>
      </c>
      <c r="E880" s="14" t="s">
        <v>3948</v>
      </c>
      <c r="F880" s="131">
        <f t="shared" si="15"/>
        <v>44426</v>
      </c>
      <c r="H880" s="238" t="s">
        <v>8032</v>
      </c>
      <c r="I880" s="548" t="s">
        <v>6520</v>
      </c>
      <c r="J880" s="252" t="s">
        <v>126</v>
      </c>
      <c r="K880" s="293" t="s">
        <v>122</v>
      </c>
      <c r="L880" s="98" t="s">
        <v>354</v>
      </c>
      <c r="M880" s="399">
        <v>44414</v>
      </c>
      <c r="N880" s="399" t="s">
        <v>8464</v>
      </c>
      <c r="O880" s="116" t="s">
        <v>23</v>
      </c>
      <c r="P880" s="231" t="s">
        <v>4434</v>
      </c>
      <c r="Q880" s="426">
        <v>769382438</v>
      </c>
      <c r="R880" s="442"/>
      <c r="S880" s="426"/>
      <c r="T880" s="30"/>
      <c r="U880" s="233"/>
      <c r="V880" s="30"/>
      <c r="W880" s="30"/>
      <c r="X880" s="30"/>
    </row>
    <row r="881" spans="1:121" ht="45" customHeight="1">
      <c r="A881" s="45">
        <v>865</v>
      </c>
      <c r="B881" s="118">
        <v>44412</v>
      </c>
      <c r="C881" s="113"/>
      <c r="D881" s="116" t="s">
        <v>1125</v>
      </c>
      <c r="E881" s="241" t="s">
        <v>8465</v>
      </c>
      <c r="F881" s="131">
        <f t="shared" si="15"/>
        <v>44426</v>
      </c>
      <c r="G881" s="131"/>
      <c r="H881" s="549" t="s">
        <v>8466</v>
      </c>
      <c r="I881" s="171" t="s">
        <v>6518</v>
      </c>
      <c r="J881" s="235" t="s">
        <v>5773</v>
      </c>
      <c r="K881" s="171" t="s">
        <v>6559</v>
      </c>
      <c r="L881" s="399" t="s">
        <v>8467</v>
      </c>
      <c r="M881" s="29" t="s">
        <v>8468</v>
      </c>
      <c r="N881" s="399" t="s">
        <v>8469</v>
      </c>
      <c r="O881" s="116" t="s">
        <v>1125</v>
      </c>
      <c r="P881" s="192"/>
      <c r="Q881" s="426"/>
      <c r="R881" s="429"/>
      <c r="S881" s="477"/>
      <c r="T881" s="30"/>
      <c r="U881" s="233"/>
      <c r="V881" s="30"/>
      <c r="W881" s="30"/>
      <c r="X881" s="30"/>
    </row>
    <row r="882" spans="1:121" ht="45" customHeight="1">
      <c r="A882" s="14">
        <v>866</v>
      </c>
      <c r="B882" s="118">
        <v>44412</v>
      </c>
      <c r="C882" s="113"/>
      <c r="D882" s="113" t="s">
        <v>31</v>
      </c>
      <c r="E882" s="241" t="s">
        <v>8470</v>
      </c>
      <c r="F882" s="131">
        <f t="shared" si="15"/>
        <v>44426</v>
      </c>
      <c r="G882" s="131"/>
      <c r="H882" s="275" t="s">
        <v>8471</v>
      </c>
      <c r="I882" s="171" t="s">
        <v>6513</v>
      </c>
      <c r="J882" s="178" t="s">
        <v>1022</v>
      </c>
      <c r="K882" s="181" t="s">
        <v>6531</v>
      </c>
      <c r="L882" s="98" t="s">
        <v>5652</v>
      </c>
      <c r="M882" s="118" t="s">
        <v>8468</v>
      </c>
      <c r="N882" s="98" t="s">
        <v>8472</v>
      </c>
      <c r="O882" s="113" t="s">
        <v>31</v>
      </c>
      <c r="P882" s="304" t="s">
        <v>4477</v>
      </c>
      <c r="Q882" s="426">
        <v>266000000</v>
      </c>
      <c r="R882" s="426" t="s">
        <v>5739</v>
      </c>
      <c r="S882" s="426"/>
      <c r="T882" s="30"/>
      <c r="U882" s="233"/>
      <c r="V882" s="30"/>
      <c r="W882" s="30"/>
      <c r="X882" s="30"/>
    </row>
    <row r="883" spans="1:121" ht="45" customHeight="1">
      <c r="A883" s="45">
        <v>867</v>
      </c>
      <c r="B883" s="118">
        <v>44412</v>
      </c>
      <c r="C883" s="113"/>
      <c r="D883" s="116" t="s">
        <v>27</v>
      </c>
      <c r="E883" s="241" t="s">
        <v>2275</v>
      </c>
      <c r="F883" s="131">
        <f t="shared" si="15"/>
        <v>44426</v>
      </c>
      <c r="G883" s="131"/>
      <c r="H883" s="239" t="s">
        <v>8473</v>
      </c>
      <c r="I883" s="171" t="s">
        <v>6513</v>
      </c>
      <c r="J883" s="171" t="s">
        <v>126</v>
      </c>
      <c r="K883" s="171" t="s">
        <v>122</v>
      </c>
      <c r="L883" s="148">
        <v>942114</v>
      </c>
      <c r="M883" s="15" t="s">
        <v>8454</v>
      </c>
      <c r="N883" s="148">
        <v>989595</v>
      </c>
      <c r="O883" s="116" t="s">
        <v>27</v>
      </c>
      <c r="P883" s="427" t="s">
        <v>4434</v>
      </c>
      <c r="Q883" s="426">
        <v>427500000</v>
      </c>
      <c r="R883" s="426"/>
      <c r="S883" s="426"/>
      <c r="T883" s="30"/>
      <c r="U883" s="233"/>
      <c r="V883" s="30"/>
      <c r="W883" s="30"/>
      <c r="X883" s="30"/>
    </row>
    <row r="884" spans="1:121" ht="45" customHeight="1">
      <c r="A884" s="14">
        <v>868</v>
      </c>
      <c r="B884" s="118">
        <v>44413</v>
      </c>
      <c r="C884" s="113"/>
      <c r="D884" s="116" t="s">
        <v>27</v>
      </c>
      <c r="E884" s="14" t="s">
        <v>2887</v>
      </c>
      <c r="F884" s="131">
        <f t="shared" si="15"/>
        <v>44427</v>
      </c>
      <c r="G884" s="131"/>
      <c r="H884" s="239" t="s">
        <v>8474</v>
      </c>
      <c r="I884" s="171" t="s">
        <v>6513</v>
      </c>
      <c r="J884" s="171" t="s">
        <v>6894</v>
      </c>
      <c r="K884" s="171" t="s">
        <v>6895</v>
      </c>
      <c r="L884" s="148">
        <v>942845</v>
      </c>
      <c r="M884" s="15" t="s">
        <v>8468</v>
      </c>
      <c r="N884" s="148">
        <v>1023562</v>
      </c>
      <c r="O884" s="116" t="s">
        <v>27</v>
      </c>
      <c r="P884" s="443" t="s">
        <v>5456</v>
      </c>
      <c r="Q884" s="426">
        <v>200000000</v>
      </c>
      <c r="R884" s="426"/>
      <c r="S884" s="426"/>
      <c r="T884" s="30"/>
      <c r="U884" s="233"/>
      <c r="V884" s="30"/>
      <c r="W884" s="30"/>
      <c r="X884" s="30"/>
    </row>
    <row r="885" spans="1:121" ht="45" customHeight="1">
      <c r="A885" s="45">
        <v>869</v>
      </c>
      <c r="B885" s="118">
        <v>44413</v>
      </c>
      <c r="C885" s="113"/>
      <c r="D885" s="116" t="s">
        <v>1125</v>
      </c>
      <c r="E885" s="189" t="s">
        <v>8475</v>
      </c>
      <c r="F885" s="131">
        <f t="shared" si="15"/>
        <v>44427</v>
      </c>
      <c r="G885" s="131"/>
      <c r="H885" s="239" t="s">
        <v>8476</v>
      </c>
      <c r="I885" s="171" t="s">
        <v>6516</v>
      </c>
      <c r="J885" s="171" t="s">
        <v>1182</v>
      </c>
      <c r="K885" s="171" t="s">
        <v>1183</v>
      </c>
      <c r="L885" s="185"/>
      <c r="M885" s="15"/>
      <c r="N885" s="113"/>
      <c r="O885" s="113"/>
      <c r="P885" s="443"/>
      <c r="Q885" s="426"/>
      <c r="R885" s="426"/>
      <c r="S885" s="426"/>
      <c r="T885" s="30"/>
      <c r="U885" s="233"/>
      <c r="V885" s="30"/>
      <c r="W885" s="30"/>
      <c r="X885" s="30"/>
    </row>
    <row r="886" spans="1:121" ht="45" customHeight="1">
      <c r="A886" s="14">
        <v>870</v>
      </c>
      <c r="B886" s="118">
        <v>44414</v>
      </c>
      <c r="C886" s="113"/>
      <c r="D886" s="116" t="s">
        <v>1125</v>
      </c>
      <c r="E886" s="241" t="s">
        <v>8477</v>
      </c>
      <c r="F886" s="131">
        <f t="shared" si="15"/>
        <v>44428</v>
      </c>
      <c r="G886" s="131"/>
      <c r="H886" s="239" t="s">
        <v>8478</v>
      </c>
      <c r="I886" s="171" t="s">
        <v>6516</v>
      </c>
      <c r="J886" s="171" t="s">
        <v>4599</v>
      </c>
      <c r="K886" s="181" t="s">
        <v>6362</v>
      </c>
      <c r="L886" s="185"/>
      <c r="M886" s="29" t="s">
        <v>8346</v>
      </c>
      <c r="N886" s="399" t="s">
        <v>8479</v>
      </c>
      <c r="O886" s="116"/>
      <c r="P886" s="443"/>
      <c r="Q886" s="426"/>
      <c r="R886" s="426"/>
      <c r="S886" s="426"/>
      <c r="T886" s="30"/>
      <c r="U886" s="233"/>
      <c r="V886" s="30"/>
      <c r="W886" s="30"/>
      <c r="X886" s="30"/>
    </row>
    <row r="887" spans="1:121" ht="45" customHeight="1">
      <c r="A887" s="45">
        <v>871</v>
      </c>
      <c r="B887" s="118">
        <v>44414</v>
      </c>
      <c r="C887" s="113"/>
      <c r="D887" s="116" t="s">
        <v>34</v>
      </c>
      <c r="E887" s="241" t="s">
        <v>8480</v>
      </c>
      <c r="F887" s="131">
        <f t="shared" si="15"/>
        <v>44428</v>
      </c>
      <c r="G887" s="131"/>
      <c r="H887" s="239" t="s">
        <v>8481</v>
      </c>
      <c r="I887" s="171" t="s">
        <v>6521</v>
      </c>
      <c r="J887" s="171" t="s">
        <v>336</v>
      </c>
      <c r="K887" s="171" t="s">
        <v>7089</v>
      </c>
      <c r="L887" s="185"/>
      <c r="M887" s="15">
        <v>44426</v>
      </c>
      <c r="N887" s="148">
        <v>1029771</v>
      </c>
      <c r="O887" s="116" t="s">
        <v>34</v>
      </c>
      <c r="P887" s="14" t="s">
        <v>6582</v>
      </c>
      <c r="Q887" s="426">
        <v>1200000000</v>
      </c>
      <c r="R887" s="426"/>
      <c r="S887" s="426"/>
      <c r="T887" s="30"/>
      <c r="U887" s="233"/>
      <c r="V887" s="30"/>
      <c r="W887" s="35"/>
      <c r="X887" s="35"/>
    </row>
    <row r="888" spans="1:121" ht="45" customHeight="1">
      <c r="A888" s="14">
        <v>872</v>
      </c>
      <c r="B888" s="118">
        <v>44414</v>
      </c>
      <c r="C888" s="113"/>
      <c r="D888" s="149" t="s">
        <v>15</v>
      </c>
      <c r="E888" s="241" t="s">
        <v>8482</v>
      </c>
      <c r="F888" s="131">
        <f t="shared" si="15"/>
        <v>44428</v>
      </c>
      <c r="G888" s="131"/>
      <c r="H888" s="239" t="s">
        <v>8483</v>
      </c>
      <c r="I888" s="171" t="s">
        <v>6512</v>
      </c>
      <c r="J888" s="235" t="s">
        <v>425</v>
      </c>
      <c r="K888" s="171" t="s">
        <v>1220</v>
      </c>
      <c r="L888" s="98">
        <v>0</v>
      </c>
      <c r="M888" s="399" t="s">
        <v>8346</v>
      </c>
      <c r="N888" s="178" t="s">
        <v>8484</v>
      </c>
      <c r="O888" s="149" t="s">
        <v>15</v>
      </c>
      <c r="P888" s="14" t="s">
        <v>4536</v>
      </c>
      <c r="Q888" s="426">
        <v>2600000000</v>
      </c>
      <c r="R888" s="468" t="s">
        <v>6564</v>
      </c>
      <c r="S888" s="468" t="s">
        <v>4776</v>
      </c>
      <c r="T888" s="30" t="s">
        <v>8485</v>
      </c>
      <c r="U888" s="528">
        <v>20000000</v>
      </c>
      <c r="V888" s="278"/>
      <c r="W888" s="235" t="s">
        <v>8486</v>
      </c>
      <c r="X888" s="30"/>
    </row>
    <row r="889" spans="1:121" ht="71.25" customHeight="1">
      <c r="A889" s="45">
        <v>873</v>
      </c>
      <c r="B889" s="118">
        <v>44417</v>
      </c>
      <c r="C889" s="113"/>
      <c r="D889" s="113" t="s">
        <v>1125</v>
      </c>
      <c r="E889" s="486" t="s">
        <v>501</v>
      </c>
      <c r="F889" s="131">
        <f t="shared" si="15"/>
        <v>44431</v>
      </c>
      <c r="G889" s="131"/>
      <c r="H889" s="239" t="s">
        <v>8487</v>
      </c>
      <c r="I889" s="171" t="s">
        <v>6513</v>
      </c>
      <c r="J889" s="171" t="s">
        <v>417</v>
      </c>
      <c r="K889" s="294" t="s">
        <v>6531</v>
      </c>
      <c r="L889" s="351" t="s">
        <v>8488</v>
      </c>
      <c r="M889" s="29" t="s">
        <v>8489</v>
      </c>
      <c r="N889" s="399" t="s">
        <v>8490</v>
      </c>
      <c r="O889" s="116" t="s">
        <v>1125</v>
      </c>
      <c r="P889" s="444" t="s">
        <v>4536</v>
      </c>
      <c r="Q889" s="426">
        <v>529860336</v>
      </c>
      <c r="R889" s="442"/>
      <c r="S889" s="426"/>
      <c r="T889" s="30"/>
      <c r="U889" s="233"/>
      <c r="V889" s="30"/>
      <c r="W889" s="22"/>
      <c r="X889" s="22"/>
    </row>
    <row r="890" spans="1:121" ht="45" customHeight="1">
      <c r="A890" s="14">
        <v>874</v>
      </c>
      <c r="B890" s="118">
        <v>44417</v>
      </c>
      <c r="C890" s="113"/>
      <c r="D890" s="113" t="s">
        <v>1125</v>
      </c>
      <c r="E890" s="478" t="s">
        <v>8491</v>
      </c>
      <c r="F890" s="131">
        <f t="shared" si="15"/>
        <v>44431</v>
      </c>
      <c r="G890" s="131"/>
      <c r="H890" s="239" t="s">
        <v>8492</v>
      </c>
      <c r="I890" s="171" t="s">
        <v>6513</v>
      </c>
      <c r="J890" s="171" t="s">
        <v>4599</v>
      </c>
      <c r="K890" s="181" t="s">
        <v>6362</v>
      </c>
      <c r="L890" s="301"/>
      <c r="M890" s="29" t="s">
        <v>8489</v>
      </c>
      <c r="N890" s="399" t="s">
        <v>8493</v>
      </c>
      <c r="O890" s="116" t="s">
        <v>1125</v>
      </c>
      <c r="P890" s="14" t="s">
        <v>6582</v>
      </c>
      <c r="Q890" s="426">
        <v>850000000</v>
      </c>
      <c r="R890" s="433"/>
      <c r="S890" s="433"/>
      <c r="T890" s="30"/>
      <c r="U890" s="233"/>
      <c r="V890" s="30"/>
      <c r="W890" s="30"/>
      <c r="X890" s="30"/>
    </row>
    <row r="891" spans="1:121" ht="45" customHeight="1">
      <c r="A891" s="45">
        <v>875</v>
      </c>
      <c r="B891" s="118">
        <v>44417</v>
      </c>
      <c r="C891" s="315"/>
      <c r="D891" s="489" t="s">
        <v>31</v>
      </c>
      <c r="E891" s="423" t="s">
        <v>4306</v>
      </c>
      <c r="F891" s="131">
        <f t="shared" si="15"/>
        <v>44431</v>
      </c>
      <c r="G891" s="131"/>
      <c r="H891" s="239" t="s">
        <v>8494</v>
      </c>
      <c r="I891" s="171" t="s">
        <v>6515</v>
      </c>
      <c r="J891" s="171" t="s">
        <v>4599</v>
      </c>
      <c r="K891" s="181" t="s">
        <v>6362</v>
      </c>
      <c r="L891" s="98" t="s">
        <v>8495</v>
      </c>
      <c r="M891" s="15" t="s">
        <v>8468</v>
      </c>
      <c r="N891" s="98" t="s">
        <v>8496</v>
      </c>
      <c r="O891" s="113" t="s">
        <v>31</v>
      </c>
      <c r="P891" s="113" t="s">
        <v>5357</v>
      </c>
      <c r="Q891" s="426">
        <v>9900000000</v>
      </c>
      <c r="R891" s="434"/>
      <c r="S891" s="426"/>
      <c r="T891" s="30"/>
      <c r="U891" s="233"/>
      <c r="V891" s="30"/>
      <c r="W891" s="30"/>
      <c r="X891" s="30"/>
    </row>
    <row r="892" spans="1:121" ht="45" customHeight="1">
      <c r="A892" s="14">
        <v>876</v>
      </c>
      <c r="B892" s="118">
        <v>44417</v>
      </c>
      <c r="C892" s="315"/>
      <c r="D892" s="425" t="s">
        <v>31</v>
      </c>
      <c r="E892" s="478" t="s">
        <v>7917</v>
      </c>
      <c r="F892" s="131">
        <f t="shared" si="15"/>
        <v>44431</v>
      </c>
      <c r="G892" s="131"/>
      <c r="H892" s="239" t="s">
        <v>480</v>
      </c>
      <c r="I892" s="171" t="s">
        <v>6513</v>
      </c>
      <c r="J892" s="178" t="s">
        <v>126</v>
      </c>
      <c r="K892" s="171" t="s">
        <v>122</v>
      </c>
      <c r="L892" s="98" t="s">
        <v>8497</v>
      </c>
      <c r="M892" s="15" t="s">
        <v>8489</v>
      </c>
      <c r="N892" s="98" t="s">
        <v>3065</v>
      </c>
      <c r="O892" s="113" t="s">
        <v>31</v>
      </c>
      <c r="P892" s="443" t="s">
        <v>4434</v>
      </c>
      <c r="Q892" s="426">
        <v>2070838700</v>
      </c>
      <c r="R892" s="426" t="s">
        <v>5739</v>
      </c>
      <c r="S892" s="426"/>
      <c r="T892" s="30"/>
      <c r="U892" s="233"/>
      <c r="V892" s="30"/>
      <c r="W892" s="30"/>
      <c r="X892" s="30"/>
    </row>
    <row r="893" spans="1:121" ht="45" customHeight="1">
      <c r="A893" s="45">
        <v>877</v>
      </c>
      <c r="B893" s="118">
        <v>44417</v>
      </c>
      <c r="C893" s="315"/>
      <c r="D893" s="488" t="s">
        <v>31</v>
      </c>
      <c r="E893" s="423" t="s">
        <v>8498</v>
      </c>
      <c r="F893" s="131">
        <f t="shared" si="15"/>
        <v>44431</v>
      </c>
      <c r="G893" s="131"/>
      <c r="H893" s="239" t="s">
        <v>8499</v>
      </c>
      <c r="I893" s="171" t="s">
        <v>6513</v>
      </c>
      <c r="J893" s="178" t="s">
        <v>126</v>
      </c>
      <c r="K893" s="171" t="s">
        <v>122</v>
      </c>
      <c r="L893" s="98" t="s">
        <v>8500</v>
      </c>
      <c r="M893" s="15" t="s">
        <v>8436</v>
      </c>
      <c r="N893" s="98" t="s">
        <v>8501</v>
      </c>
      <c r="O893" s="113" t="s">
        <v>31</v>
      </c>
      <c r="P893" s="443" t="s">
        <v>4434</v>
      </c>
      <c r="Q893" s="426">
        <v>15730860000</v>
      </c>
      <c r="R893" s="426"/>
      <c r="S893" s="426"/>
      <c r="T893" s="30"/>
      <c r="U893" s="233"/>
      <c r="V893" s="30"/>
      <c r="W893" s="30"/>
      <c r="X893" s="30"/>
    </row>
    <row r="894" spans="1:121" ht="45" customHeight="1">
      <c r="A894" s="14">
        <v>878</v>
      </c>
      <c r="B894" s="118">
        <v>44418</v>
      </c>
      <c r="C894" s="113"/>
      <c r="D894" s="113" t="s">
        <v>15</v>
      </c>
      <c r="E894" s="423" t="s">
        <v>1254</v>
      </c>
      <c r="F894" s="131">
        <f t="shared" si="15"/>
        <v>44432</v>
      </c>
      <c r="H894" s="328" t="s">
        <v>8302</v>
      </c>
      <c r="I894" s="178" t="s">
        <v>6520</v>
      </c>
      <c r="J894" s="287" t="s">
        <v>8303</v>
      </c>
      <c r="K894" s="287" t="s">
        <v>978</v>
      </c>
      <c r="L894" s="98">
        <v>0</v>
      </c>
      <c r="M894" s="399" t="s">
        <v>8454</v>
      </c>
      <c r="N894" s="178" t="s">
        <v>8502</v>
      </c>
      <c r="O894" s="116" t="s">
        <v>15</v>
      </c>
      <c r="P894" s="98">
        <v>0</v>
      </c>
      <c r="Q894" s="426"/>
      <c r="R894" s="426"/>
      <c r="S894" s="426"/>
      <c r="T894" s="30"/>
      <c r="U894" s="233"/>
      <c r="V894" s="30"/>
      <c r="W894" s="30"/>
      <c r="X894" s="30"/>
    </row>
    <row r="895" spans="1:121" ht="45" customHeight="1">
      <c r="A895" s="45">
        <v>879</v>
      </c>
      <c r="B895" s="118">
        <v>44418</v>
      </c>
      <c r="C895" s="113"/>
      <c r="D895" s="490" t="s">
        <v>1125</v>
      </c>
      <c r="E895" s="278" t="s">
        <v>8503</v>
      </c>
      <c r="F895" s="131">
        <f t="shared" si="15"/>
        <v>44432</v>
      </c>
      <c r="G895" s="131"/>
      <c r="H895" s="239" t="s">
        <v>8504</v>
      </c>
      <c r="I895" s="171" t="s">
        <v>6515</v>
      </c>
      <c r="J895" s="171" t="s">
        <v>7081</v>
      </c>
      <c r="K895" s="171" t="s">
        <v>6846</v>
      </c>
      <c r="L895" s="351" t="s">
        <v>8505</v>
      </c>
      <c r="M895" s="15">
        <v>44426</v>
      </c>
      <c r="N895" s="98" t="s">
        <v>8506</v>
      </c>
      <c r="O895" s="116"/>
      <c r="P895" s="479"/>
      <c r="Q895" s="426"/>
      <c r="R895" s="480"/>
      <c r="S895" s="480"/>
      <c r="T895" s="116"/>
      <c r="U895" s="290"/>
      <c r="V895" s="116"/>
      <c r="W895" s="116"/>
      <c r="X895" s="116"/>
      <c r="Y895" s="151"/>
      <c r="Z895" s="151"/>
      <c r="AA895" s="151"/>
      <c r="AB895" s="151"/>
      <c r="AC895" s="151"/>
      <c r="AD895" s="151"/>
      <c r="AE895" s="151"/>
      <c r="AF895" s="151"/>
      <c r="AG895" s="151"/>
      <c r="AH895" s="151"/>
      <c r="AI895" s="151"/>
      <c r="AJ895" s="151"/>
      <c r="AK895" s="151"/>
      <c r="AL895" s="151"/>
      <c r="AM895" s="151"/>
      <c r="AN895" s="151"/>
      <c r="AO895" s="151"/>
      <c r="AP895" s="151"/>
      <c r="AQ895" s="151"/>
      <c r="AR895" s="151"/>
      <c r="AS895" s="151"/>
      <c r="AT895" s="151"/>
      <c r="AU895" s="151"/>
      <c r="AV895" s="151"/>
      <c r="AW895" s="151"/>
      <c r="AX895" s="151"/>
      <c r="AY895" s="151"/>
      <c r="AZ895" s="151"/>
      <c r="BA895" s="151"/>
      <c r="BB895" s="151"/>
      <c r="BC895" s="151"/>
      <c r="BD895" s="151"/>
      <c r="BE895" s="151"/>
      <c r="BF895" s="151"/>
      <c r="BG895" s="151"/>
      <c r="BH895" s="151"/>
      <c r="BI895" s="151"/>
      <c r="BJ895" s="151"/>
      <c r="BK895" s="151"/>
      <c r="BL895" s="151"/>
      <c r="BM895" s="151"/>
      <c r="BN895" s="151"/>
      <c r="BO895" s="151"/>
      <c r="BP895" s="151"/>
      <c r="BQ895" s="151"/>
      <c r="BR895" s="151"/>
      <c r="BS895" s="151"/>
      <c r="BT895" s="151"/>
      <c r="BU895" s="151"/>
      <c r="BV895" s="151"/>
      <c r="BW895" s="151"/>
      <c r="BX895" s="151"/>
      <c r="BY895" s="151"/>
      <c r="BZ895" s="151"/>
      <c r="CA895" s="151"/>
      <c r="CB895" s="151"/>
      <c r="CC895" s="151"/>
      <c r="CD895" s="151"/>
      <c r="CE895" s="151"/>
      <c r="CF895" s="151"/>
      <c r="CG895" s="151"/>
      <c r="CH895" s="151"/>
      <c r="CI895" s="151"/>
      <c r="CJ895" s="151"/>
      <c r="CK895" s="151"/>
      <c r="CL895" s="151"/>
      <c r="CM895" s="151"/>
      <c r="CN895" s="151"/>
      <c r="CO895" s="151"/>
      <c r="CP895" s="151"/>
      <c r="CQ895" s="151"/>
      <c r="CR895" s="151"/>
      <c r="CS895" s="151"/>
      <c r="CT895" s="151"/>
      <c r="CU895" s="151"/>
      <c r="CV895" s="151"/>
      <c r="CW895" s="151"/>
      <c r="CX895" s="151"/>
      <c r="CY895" s="151"/>
      <c r="CZ895" s="151"/>
      <c r="DA895" s="151"/>
      <c r="DB895" s="151"/>
      <c r="DC895" s="151"/>
      <c r="DD895" s="151"/>
      <c r="DE895" s="151"/>
      <c r="DF895" s="151"/>
      <c r="DG895" s="151"/>
      <c r="DH895" s="151"/>
      <c r="DI895" s="151"/>
      <c r="DJ895" s="151"/>
      <c r="DK895" s="151"/>
      <c r="DL895" s="151"/>
      <c r="DM895" s="151"/>
      <c r="DN895" s="151"/>
      <c r="DO895" s="151"/>
      <c r="DP895" s="151"/>
      <c r="DQ895" s="151"/>
    </row>
    <row r="896" spans="1:121" ht="45" customHeight="1">
      <c r="A896" s="14">
        <v>880</v>
      </c>
      <c r="B896" s="118">
        <v>44418</v>
      </c>
      <c r="C896" s="113"/>
      <c r="D896" s="113" t="s">
        <v>23</v>
      </c>
      <c r="E896" s="423" t="s">
        <v>3075</v>
      </c>
      <c r="F896" s="131">
        <f t="shared" si="15"/>
        <v>44432</v>
      </c>
      <c r="H896" s="238" t="s">
        <v>8507</v>
      </c>
      <c r="I896" s="178" t="s">
        <v>6513</v>
      </c>
      <c r="J896" s="181" t="s">
        <v>1182</v>
      </c>
      <c r="K896" s="181" t="s">
        <v>1183</v>
      </c>
      <c r="L896" s="98" t="s">
        <v>8508</v>
      </c>
      <c r="M896" s="399">
        <v>44432</v>
      </c>
      <c r="N896" s="399" t="s">
        <v>8509</v>
      </c>
      <c r="O896" s="116" t="s">
        <v>23</v>
      </c>
      <c r="P896" s="14" t="s">
        <v>6582</v>
      </c>
      <c r="Q896" s="426">
        <v>680000000</v>
      </c>
      <c r="R896" s="426"/>
      <c r="S896" s="426"/>
      <c r="T896" s="30"/>
      <c r="U896" s="233"/>
      <c r="V896" s="30"/>
      <c r="W896" s="30"/>
      <c r="X896" s="30"/>
    </row>
    <row r="897" spans="1:24" ht="45" customHeight="1">
      <c r="A897" s="45">
        <v>881</v>
      </c>
      <c r="B897" s="118">
        <v>44418</v>
      </c>
      <c r="C897" s="113"/>
      <c r="D897" s="113" t="s">
        <v>27</v>
      </c>
      <c r="E897" s="487" t="s">
        <v>7428</v>
      </c>
      <c r="F897" s="131">
        <f t="shared" si="15"/>
        <v>44432</v>
      </c>
      <c r="H897" s="238" t="s">
        <v>8510</v>
      </c>
      <c r="I897" s="178" t="s">
        <v>6513</v>
      </c>
      <c r="J897" s="178" t="s">
        <v>1007</v>
      </c>
      <c r="K897" s="178" t="s">
        <v>6531</v>
      </c>
      <c r="L897" s="32" t="s">
        <v>3002</v>
      </c>
      <c r="M897" s="29" t="s">
        <v>8511</v>
      </c>
      <c r="N897" s="218">
        <v>1065566</v>
      </c>
      <c r="O897" s="116" t="s">
        <v>27</v>
      </c>
      <c r="P897" s="444" t="s">
        <v>5212</v>
      </c>
      <c r="Q897" s="426">
        <v>400000000</v>
      </c>
      <c r="R897" s="468"/>
      <c r="S897" s="468"/>
      <c r="T897" s="30"/>
      <c r="U897" s="233"/>
      <c r="V897" s="30"/>
      <c r="W897" s="30"/>
      <c r="X897" s="30"/>
    </row>
    <row r="898" spans="1:24" ht="45" customHeight="1">
      <c r="A898" s="14">
        <v>882</v>
      </c>
      <c r="B898" s="118">
        <v>44419</v>
      </c>
      <c r="C898" s="113"/>
      <c r="D898" s="113" t="s">
        <v>10</v>
      </c>
      <c r="E898" s="486" t="s">
        <v>8512</v>
      </c>
      <c r="F898" s="131">
        <f t="shared" si="15"/>
        <v>44433</v>
      </c>
      <c r="H898" s="238" t="s">
        <v>8513</v>
      </c>
      <c r="I898" s="178" t="s">
        <v>6513</v>
      </c>
      <c r="J898" s="181" t="s">
        <v>4599</v>
      </c>
      <c r="K898" s="181" t="s">
        <v>6362</v>
      </c>
      <c r="L898" s="148">
        <v>991056</v>
      </c>
      <c r="M898" s="118" t="s">
        <v>8511</v>
      </c>
      <c r="N898" s="249">
        <v>1063009</v>
      </c>
      <c r="O898" s="116" t="s">
        <v>10</v>
      </c>
      <c r="P898" s="14" t="s">
        <v>6582</v>
      </c>
      <c r="Q898" s="426">
        <v>2800000000</v>
      </c>
      <c r="R898" s="468" t="s">
        <v>5739</v>
      </c>
      <c r="S898" s="468"/>
      <c r="T898" s="30"/>
      <c r="U898" s="233"/>
      <c r="V898" s="30"/>
      <c r="W898" s="30"/>
      <c r="X898" s="30"/>
    </row>
    <row r="899" spans="1:24" ht="45" customHeight="1">
      <c r="A899" s="45">
        <v>883</v>
      </c>
      <c r="B899" s="118">
        <v>44419</v>
      </c>
      <c r="C899" s="113"/>
      <c r="D899" s="153" t="s">
        <v>10</v>
      </c>
      <c r="E899" s="241" t="s">
        <v>390</v>
      </c>
      <c r="F899" s="131">
        <f t="shared" si="15"/>
        <v>44433</v>
      </c>
      <c r="H899" s="238" t="s">
        <v>8514</v>
      </c>
      <c r="I899" s="178" t="s">
        <v>6513</v>
      </c>
      <c r="J899" s="181" t="s">
        <v>8515</v>
      </c>
      <c r="K899" s="181" t="s">
        <v>122</v>
      </c>
      <c r="L899" s="148">
        <v>990691</v>
      </c>
      <c r="M899" s="29" t="s">
        <v>8516</v>
      </c>
      <c r="N899" s="98" t="s">
        <v>8517</v>
      </c>
      <c r="O899" s="116" t="s">
        <v>10</v>
      </c>
      <c r="P899" s="427" t="s">
        <v>4434</v>
      </c>
      <c r="Q899" s="426">
        <v>220000000</v>
      </c>
      <c r="R899" s="468"/>
      <c r="S899" s="468"/>
      <c r="T899" s="30"/>
      <c r="U899" s="233"/>
      <c r="V899" s="30"/>
      <c r="W899" s="30"/>
      <c r="X899" s="30"/>
    </row>
    <row r="900" spans="1:24" ht="45" customHeight="1">
      <c r="A900" s="14">
        <v>884</v>
      </c>
      <c r="B900" s="118">
        <v>44419</v>
      </c>
      <c r="C900" s="113"/>
      <c r="D900" s="116" t="s">
        <v>23</v>
      </c>
      <c r="E900" s="276" t="s">
        <v>903</v>
      </c>
      <c r="F900" s="131">
        <f t="shared" si="15"/>
        <v>44433</v>
      </c>
      <c r="H900" s="238" t="s">
        <v>8518</v>
      </c>
      <c r="I900" s="261" t="s">
        <v>6516</v>
      </c>
      <c r="J900" s="171" t="s">
        <v>8519</v>
      </c>
      <c r="K900" s="171" t="s">
        <v>6531</v>
      </c>
      <c r="L900" s="98" t="s">
        <v>354</v>
      </c>
      <c r="M900" s="399">
        <v>44425</v>
      </c>
      <c r="N900" s="399" t="s">
        <v>8520</v>
      </c>
      <c r="O900" s="116" t="s">
        <v>23</v>
      </c>
      <c r="P900" s="281" t="s">
        <v>4477</v>
      </c>
      <c r="Q900" s="426">
        <v>60000000</v>
      </c>
      <c r="R900" s="281"/>
      <c r="S900" s="468"/>
      <c r="T900" s="30"/>
      <c r="U900" s="233"/>
      <c r="V900" s="30"/>
      <c r="W900" s="30"/>
      <c r="X900" s="30"/>
    </row>
    <row r="901" spans="1:24" ht="45" customHeight="1">
      <c r="A901" s="45">
        <v>885</v>
      </c>
      <c r="B901" s="118">
        <v>44419</v>
      </c>
      <c r="C901" s="113"/>
      <c r="D901" s="116" t="s">
        <v>34</v>
      </c>
      <c r="E901" s="113" t="s">
        <v>233</v>
      </c>
      <c r="F901" s="131">
        <f t="shared" si="15"/>
        <v>44433</v>
      </c>
      <c r="H901" s="238" t="s">
        <v>8521</v>
      </c>
      <c r="I901" s="178" t="s">
        <v>6513</v>
      </c>
      <c r="J901" s="171" t="s">
        <v>2081</v>
      </c>
      <c r="K901" s="171" t="s">
        <v>122</v>
      </c>
      <c r="L901" s="98" t="s">
        <v>8522</v>
      </c>
      <c r="M901" s="29">
        <v>44433</v>
      </c>
      <c r="N901" s="218">
        <v>1072871</v>
      </c>
      <c r="O901" s="116" t="s">
        <v>34</v>
      </c>
      <c r="P901" s="427" t="s">
        <v>4434</v>
      </c>
      <c r="Q901" s="426">
        <v>70000000</v>
      </c>
      <c r="R901" s="468"/>
      <c r="S901" s="468"/>
      <c r="T901" s="30"/>
      <c r="U901" s="233"/>
      <c r="V901" s="30"/>
      <c r="W901" s="30"/>
      <c r="X901" s="30"/>
    </row>
    <row r="902" spans="1:24" ht="45" customHeight="1">
      <c r="A902" s="14">
        <v>886</v>
      </c>
      <c r="B902" s="118">
        <v>44419</v>
      </c>
      <c r="C902" s="113"/>
      <c r="D902" s="116" t="s">
        <v>27</v>
      </c>
      <c r="E902" s="241" t="s">
        <v>8119</v>
      </c>
      <c r="F902" s="131">
        <f t="shared" si="15"/>
        <v>44433</v>
      </c>
      <c r="H902" s="238" t="s">
        <v>8120</v>
      </c>
      <c r="I902" s="178" t="s">
        <v>6521</v>
      </c>
      <c r="J902" s="171" t="s">
        <v>2068</v>
      </c>
      <c r="K902" s="171" t="s">
        <v>6589</v>
      </c>
      <c r="L902" s="230"/>
      <c r="M902" s="118" t="s">
        <v>8436</v>
      </c>
      <c r="N902" s="249">
        <v>1003474</v>
      </c>
      <c r="O902" s="116" t="s">
        <v>27</v>
      </c>
      <c r="P902" s="14" t="s">
        <v>6582</v>
      </c>
      <c r="Q902" s="426">
        <v>1500000000</v>
      </c>
      <c r="R902" s="469"/>
      <c r="S902" s="468"/>
      <c r="T902" s="30"/>
      <c r="U902" s="233"/>
      <c r="V902" s="30"/>
      <c r="W902" s="30"/>
      <c r="X902" s="30"/>
    </row>
    <row r="903" spans="1:24" ht="45" customHeight="1">
      <c r="A903" s="45">
        <v>887</v>
      </c>
      <c r="B903" s="118">
        <v>44419</v>
      </c>
      <c r="C903" s="113"/>
      <c r="D903" s="116" t="s">
        <v>10</v>
      </c>
      <c r="E903" s="241" t="s">
        <v>179</v>
      </c>
      <c r="F903" s="131">
        <f t="shared" si="15"/>
        <v>44433</v>
      </c>
      <c r="H903" s="238" t="s">
        <v>8523</v>
      </c>
      <c r="I903" s="178" t="s">
        <v>6513</v>
      </c>
      <c r="J903" s="181" t="s">
        <v>273</v>
      </c>
      <c r="K903" s="181" t="s">
        <v>122</v>
      </c>
      <c r="L903" s="148">
        <v>989960</v>
      </c>
      <c r="M903" s="29" t="s">
        <v>8516</v>
      </c>
      <c r="N903" s="218">
        <v>1070314</v>
      </c>
      <c r="O903" s="116" t="s">
        <v>10</v>
      </c>
      <c r="P903" s="427" t="s">
        <v>4434</v>
      </c>
      <c r="Q903" s="426">
        <v>120388237</v>
      </c>
      <c r="R903" s="468"/>
      <c r="S903" s="468"/>
      <c r="T903" s="30"/>
      <c r="U903" s="233"/>
      <c r="V903" s="30"/>
      <c r="W903" s="30"/>
      <c r="X903" s="30"/>
    </row>
    <row r="904" spans="1:24" ht="45" customHeight="1">
      <c r="A904" s="14">
        <v>888</v>
      </c>
      <c r="B904" s="118">
        <v>44420</v>
      </c>
      <c r="C904" s="113"/>
      <c r="D904" s="425" t="s">
        <v>31</v>
      </c>
      <c r="E904" s="423" t="s">
        <v>8524</v>
      </c>
      <c r="F904" s="553">
        <f t="shared" si="15"/>
        <v>44434</v>
      </c>
      <c r="G904" s="311"/>
      <c r="H904" s="613" t="s">
        <v>8525</v>
      </c>
      <c r="I904" s="178" t="s">
        <v>6513</v>
      </c>
      <c r="J904" s="181" t="s">
        <v>1931</v>
      </c>
      <c r="K904" s="181" t="s">
        <v>7366</v>
      </c>
      <c r="L904" s="98" t="s">
        <v>2836</v>
      </c>
      <c r="M904" s="29" t="s">
        <v>8526</v>
      </c>
      <c r="N904" s="117" t="s">
        <v>8527</v>
      </c>
      <c r="O904" s="425" t="s">
        <v>31</v>
      </c>
      <c r="P904" s="113" t="s">
        <v>5357</v>
      </c>
      <c r="Q904" s="426">
        <v>200000000</v>
      </c>
      <c r="R904" s="468"/>
      <c r="S904" s="468"/>
      <c r="T904" s="30"/>
      <c r="U904" s="233"/>
      <c r="V904" s="30"/>
      <c r="W904" s="30"/>
      <c r="X904" s="30"/>
    </row>
    <row r="905" spans="1:24" ht="45" customHeight="1">
      <c r="A905" s="45">
        <v>889</v>
      </c>
      <c r="B905" s="118">
        <v>44420</v>
      </c>
      <c r="C905" s="113"/>
      <c r="D905" s="116" t="s">
        <v>23</v>
      </c>
      <c r="E905" s="14" t="s">
        <v>176</v>
      </c>
      <c r="F905" s="131">
        <f t="shared" si="15"/>
        <v>44434</v>
      </c>
      <c r="H905" s="238" t="s">
        <v>8528</v>
      </c>
      <c r="I905" s="178" t="s">
        <v>6513</v>
      </c>
      <c r="J905" s="171" t="s">
        <v>447</v>
      </c>
      <c r="K905" s="171" t="s">
        <v>1028</v>
      </c>
      <c r="L905" s="230"/>
      <c r="M905" s="399">
        <v>44434</v>
      </c>
      <c r="N905" s="399" t="s">
        <v>8529</v>
      </c>
      <c r="O905" s="116" t="s">
        <v>23</v>
      </c>
      <c r="P905" s="444" t="s">
        <v>4434</v>
      </c>
      <c r="Q905" s="426">
        <v>342800000</v>
      </c>
      <c r="R905" s="468"/>
      <c r="S905" s="468"/>
      <c r="T905" s="30"/>
      <c r="U905" s="233"/>
      <c r="V905" s="30"/>
      <c r="W905" s="30"/>
      <c r="X905" s="30"/>
    </row>
    <row r="906" spans="1:24" ht="45" customHeight="1">
      <c r="A906" s="14">
        <v>890</v>
      </c>
      <c r="B906" s="118">
        <v>44420</v>
      </c>
      <c r="C906" s="113"/>
      <c r="D906" s="116" t="s">
        <v>10</v>
      </c>
      <c r="E906" s="189" t="s">
        <v>7936</v>
      </c>
      <c r="F906" s="131">
        <f t="shared" si="15"/>
        <v>44434</v>
      </c>
      <c r="H906" s="238" t="s">
        <v>8530</v>
      </c>
      <c r="I906" s="178" t="s">
        <v>6513</v>
      </c>
      <c r="J906" s="181" t="s">
        <v>126</v>
      </c>
      <c r="K906" s="181" t="s">
        <v>122</v>
      </c>
      <c r="L906" s="98" t="s">
        <v>5705</v>
      </c>
      <c r="M906" s="29" t="s">
        <v>8526</v>
      </c>
      <c r="N906" s="218">
        <v>1080176</v>
      </c>
      <c r="O906" s="116" t="s">
        <v>10</v>
      </c>
      <c r="P906" s="427" t="s">
        <v>4434</v>
      </c>
      <c r="Q906" s="426">
        <v>662362800</v>
      </c>
      <c r="R906" s="468"/>
      <c r="S906" s="468"/>
      <c r="T906" s="30"/>
      <c r="U906" s="233"/>
      <c r="V906" s="30"/>
      <c r="W906" s="30"/>
      <c r="X906" s="30"/>
    </row>
    <row r="907" spans="1:24" ht="45" customHeight="1">
      <c r="A907" s="45">
        <v>891</v>
      </c>
      <c r="B907" s="118">
        <v>44420</v>
      </c>
      <c r="C907" s="113"/>
      <c r="D907" s="116" t="s">
        <v>27</v>
      </c>
      <c r="E907" s="361" t="s">
        <v>189</v>
      </c>
      <c r="F907" s="131">
        <f t="shared" si="15"/>
        <v>44434</v>
      </c>
      <c r="H907" s="238" t="s">
        <v>8531</v>
      </c>
      <c r="I907" s="178" t="s">
        <v>6513</v>
      </c>
      <c r="J907" s="178" t="s">
        <v>7666</v>
      </c>
      <c r="K907" s="181" t="s">
        <v>6362</v>
      </c>
      <c r="L907" s="32" t="s">
        <v>8532</v>
      </c>
      <c r="M907" s="29" t="s">
        <v>8516</v>
      </c>
      <c r="N907" s="218">
        <v>1077984</v>
      </c>
      <c r="O907" s="116" t="s">
        <v>27</v>
      </c>
      <c r="P907" s="14" t="s">
        <v>5069</v>
      </c>
      <c r="Q907" s="426">
        <v>189000000</v>
      </c>
      <c r="R907" s="429"/>
      <c r="S907" s="468"/>
      <c r="T907" s="30"/>
      <c r="U907" s="233"/>
      <c r="V907" s="30"/>
      <c r="W907" s="30"/>
      <c r="X907" s="30"/>
    </row>
    <row r="908" spans="1:24" ht="45" customHeight="1">
      <c r="A908" s="14">
        <v>892</v>
      </c>
      <c r="B908" s="118">
        <v>44420</v>
      </c>
      <c r="C908" s="113"/>
      <c r="D908" s="116" t="s">
        <v>23</v>
      </c>
      <c r="E908" s="278" t="s">
        <v>4394</v>
      </c>
      <c r="F908" s="131">
        <f t="shared" ref="F908:F951" si="16">B908+14</f>
        <v>44434</v>
      </c>
      <c r="H908" s="238" t="s">
        <v>8533</v>
      </c>
      <c r="I908" s="171" t="s">
        <v>6520</v>
      </c>
      <c r="J908" s="171" t="s">
        <v>2081</v>
      </c>
      <c r="K908" s="181" t="s">
        <v>122</v>
      </c>
      <c r="L908" s="230" t="s">
        <v>354</v>
      </c>
      <c r="M908" s="399">
        <v>44425</v>
      </c>
      <c r="N908" s="399" t="s">
        <v>5619</v>
      </c>
      <c r="O908" s="116" t="s">
        <v>23</v>
      </c>
      <c r="P908" s="444" t="s">
        <v>4434</v>
      </c>
      <c r="Q908" s="426">
        <f>41802640110+390830000</f>
        <v>42193470110</v>
      </c>
      <c r="R908" s="468"/>
      <c r="S908" s="468"/>
      <c r="T908" s="30"/>
      <c r="U908" s="233"/>
      <c r="V908" s="30"/>
      <c r="W908" s="30"/>
      <c r="X908" s="30"/>
    </row>
    <row r="909" spans="1:24" ht="45" customHeight="1">
      <c r="A909" s="45">
        <v>893</v>
      </c>
      <c r="B909" s="118">
        <v>44421</v>
      </c>
      <c r="C909" s="113"/>
      <c r="D909" s="116" t="s">
        <v>10</v>
      </c>
      <c r="E909" s="377" t="s">
        <v>462</v>
      </c>
      <c r="F909" s="131">
        <f t="shared" si="16"/>
        <v>44435</v>
      </c>
      <c r="H909" s="238" t="s">
        <v>8534</v>
      </c>
      <c r="I909" s="181" t="s">
        <v>6513</v>
      </c>
      <c r="J909" s="171" t="s">
        <v>7081</v>
      </c>
      <c r="K909" s="181" t="s">
        <v>6846</v>
      </c>
      <c r="L909" s="117" t="s">
        <v>8535</v>
      </c>
      <c r="M909" s="29" t="s">
        <v>8536</v>
      </c>
      <c r="N909" s="218">
        <v>1093690</v>
      </c>
      <c r="O909" s="116" t="s">
        <v>10</v>
      </c>
      <c r="P909" s="444" t="s">
        <v>4439</v>
      </c>
      <c r="Q909" s="426">
        <v>90000000</v>
      </c>
      <c r="R909" s="468"/>
      <c r="S909" s="468"/>
      <c r="T909" s="30"/>
      <c r="U909" s="233"/>
      <c r="V909" s="30"/>
      <c r="W909" s="30"/>
      <c r="X909" s="30"/>
    </row>
    <row r="910" spans="1:24" ht="60" customHeight="1">
      <c r="A910" s="14">
        <v>894</v>
      </c>
      <c r="B910" s="118">
        <v>44421</v>
      </c>
      <c r="C910" s="113"/>
      <c r="D910" s="116" t="s">
        <v>23</v>
      </c>
      <c r="E910" s="377" t="s">
        <v>8537</v>
      </c>
      <c r="F910" s="131">
        <f t="shared" si="16"/>
        <v>44435</v>
      </c>
      <c r="H910" s="238" t="s">
        <v>8538</v>
      </c>
      <c r="I910" s="178" t="s">
        <v>6521</v>
      </c>
      <c r="J910" s="181" t="s">
        <v>4599</v>
      </c>
      <c r="K910" s="181" t="s">
        <v>6362</v>
      </c>
      <c r="L910" s="399" t="s">
        <v>8539</v>
      </c>
      <c r="M910" s="399">
        <v>44435</v>
      </c>
      <c r="N910" s="399" t="s">
        <v>8540</v>
      </c>
      <c r="O910" s="116" t="s">
        <v>23</v>
      </c>
      <c r="P910" s="14" t="s">
        <v>6582</v>
      </c>
      <c r="Q910" s="426">
        <v>5829500000</v>
      </c>
      <c r="R910" s="468"/>
      <c r="S910" s="468"/>
      <c r="T910" s="30"/>
      <c r="U910" s="233"/>
      <c r="V910" s="30"/>
      <c r="W910" s="30"/>
      <c r="X910" s="30"/>
    </row>
    <row r="911" spans="1:24" ht="45" customHeight="1">
      <c r="A911" s="45">
        <v>895</v>
      </c>
      <c r="B911" s="118">
        <v>44421</v>
      </c>
      <c r="C911" s="113"/>
      <c r="D911" s="425" t="s">
        <v>31</v>
      </c>
      <c r="E911" s="377" t="s">
        <v>8301</v>
      </c>
      <c r="F911" s="553">
        <f t="shared" si="16"/>
        <v>44435</v>
      </c>
      <c r="G911" s="311"/>
      <c r="H911" s="613" t="s">
        <v>8541</v>
      </c>
      <c r="I911" s="178" t="s">
        <v>6513</v>
      </c>
      <c r="J911" s="181" t="s">
        <v>8542</v>
      </c>
      <c r="K911" s="181" t="s">
        <v>6017</v>
      </c>
      <c r="L911" s="98" t="s">
        <v>8543</v>
      </c>
      <c r="M911" s="29" t="s">
        <v>8536</v>
      </c>
      <c r="N911" s="117" t="s">
        <v>8544</v>
      </c>
      <c r="O911" s="425" t="s">
        <v>31</v>
      </c>
      <c r="P911" s="443" t="s">
        <v>4434</v>
      </c>
      <c r="Q911" s="426">
        <v>150000000</v>
      </c>
      <c r="R911" s="468"/>
      <c r="S911" s="468"/>
      <c r="T911" s="30"/>
      <c r="U911" s="233"/>
      <c r="V911" s="30"/>
      <c r="W911" s="30"/>
      <c r="X911" s="30"/>
    </row>
    <row r="912" spans="1:24" ht="45" customHeight="1">
      <c r="A912" s="14">
        <v>896</v>
      </c>
      <c r="B912" s="118">
        <v>44424</v>
      </c>
      <c r="C912" s="113"/>
      <c r="D912" s="425" t="s">
        <v>31</v>
      </c>
      <c r="E912" s="377" t="s">
        <v>8545</v>
      </c>
      <c r="F912" s="553">
        <f t="shared" si="16"/>
        <v>44438</v>
      </c>
      <c r="G912" s="311"/>
      <c r="H912" s="613" t="s">
        <v>8546</v>
      </c>
      <c r="I912" s="178" t="s">
        <v>6515</v>
      </c>
      <c r="J912" s="181" t="s">
        <v>126</v>
      </c>
      <c r="K912" s="181" t="s">
        <v>122</v>
      </c>
      <c r="L912" s="230"/>
      <c r="M912" s="403"/>
      <c r="N912" s="349"/>
      <c r="O912" s="425" t="s">
        <v>31</v>
      </c>
      <c r="P912" s="443" t="s">
        <v>4434</v>
      </c>
      <c r="Q912" s="426">
        <v>285000000</v>
      </c>
      <c r="R912" s="468"/>
      <c r="S912" s="468"/>
      <c r="T912" s="30"/>
      <c r="U912" s="233"/>
      <c r="V912" s="30"/>
      <c r="W912" s="30"/>
      <c r="X912" s="30"/>
    </row>
    <row r="913" spans="1:24" ht="45" customHeight="1">
      <c r="A913" s="45">
        <v>897</v>
      </c>
      <c r="B913" s="118">
        <v>44424</v>
      </c>
      <c r="C913" s="113"/>
      <c r="D913" s="116" t="s">
        <v>10</v>
      </c>
      <c r="E913" s="377" t="s">
        <v>137</v>
      </c>
      <c r="F913" s="131">
        <f t="shared" si="16"/>
        <v>44438</v>
      </c>
      <c r="H913" s="238" t="s">
        <v>8547</v>
      </c>
      <c r="I913" s="178" t="s">
        <v>6513</v>
      </c>
      <c r="J913" s="181" t="s">
        <v>126</v>
      </c>
      <c r="K913" s="181" t="s">
        <v>122</v>
      </c>
      <c r="L913" s="98" t="s">
        <v>5705</v>
      </c>
      <c r="M913" s="29" t="s">
        <v>8526</v>
      </c>
      <c r="N913" s="218">
        <v>1080176</v>
      </c>
      <c r="O913" s="116" t="s">
        <v>10</v>
      </c>
      <c r="P913" s="427" t="s">
        <v>4434</v>
      </c>
      <c r="Q913" s="426">
        <v>662362800</v>
      </c>
      <c r="R913" s="468"/>
      <c r="S913" s="468"/>
      <c r="T913" s="30"/>
      <c r="U913" s="233"/>
      <c r="V913" s="30"/>
      <c r="W913" s="30"/>
      <c r="X913" s="30"/>
    </row>
    <row r="914" spans="1:24" ht="45" customHeight="1">
      <c r="A914" s="14">
        <v>898</v>
      </c>
      <c r="B914" s="118">
        <v>44424</v>
      </c>
      <c r="C914" s="113"/>
      <c r="D914" s="116" t="s">
        <v>10</v>
      </c>
      <c r="E914" s="377" t="s">
        <v>190</v>
      </c>
      <c r="F914" s="131">
        <f t="shared" si="16"/>
        <v>44438</v>
      </c>
      <c r="H914" s="238" t="s">
        <v>8548</v>
      </c>
      <c r="I914" s="178" t="s">
        <v>6513</v>
      </c>
      <c r="J914" s="181" t="s">
        <v>126</v>
      </c>
      <c r="K914" s="181" t="s">
        <v>122</v>
      </c>
      <c r="L914" s="98" t="s">
        <v>8549</v>
      </c>
      <c r="M914" s="29" t="s">
        <v>8550</v>
      </c>
      <c r="N914" s="98" t="s">
        <v>8551</v>
      </c>
      <c r="O914" s="116" t="s">
        <v>10</v>
      </c>
      <c r="P914" s="444" t="s">
        <v>4434</v>
      </c>
      <c r="Q914" s="426">
        <v>228000000</v>
      </c>
      <c r="R914" s="468"/>
      <c r="S914" s="468"/>
      <c r="T914" s="30"/>
      <c r="U914" s="233"/>
      <c r="V914" s="30"/>
      <c r="W914" s="30"/>
      <c r="X914" s="30"/>
    </row>
    <row r="915" spans="1:24" ht="45" customHeight="1">
      <c r="A915" s="45">
        <v>899</v>
      </c>
      <c r="B915" s="118">
        <v>44424</v>
      </c>
      <c r="C915" s="113"/>
      <c r="D915" s="425" t="s">
        <v>31</v>
      </c>
      <c r="E915" s="377" t="s">
        <v>8552</v>
      </c>
      <c r="F915" s="553">
        <f t="shared" si="16"/>
        <v>44438</v>
      </c>
      <c r="G915" s="311"/>
      <c r="H915" s="613" t="s">
        <v>8553</v>
      </c>
      <c r="I915" s="178" t="s">
        <v>6513</v>
      </c>
      <c r="J915" s="181" t="s">
        <v>1068</v>
      </c>
      <c r="K915" s="171" t="s">
        <v>966</v>
      </c>
      <c r="L915" s="98" t="s">
        <v>8554</v>
      </c>
      <c r="M915" s="29" t="s">
        <v>8550</v>
      </c>
      <c r="N915" s="117" t="s">
        <v>8555</v>
      </c>
      <c r="O915" s="425" t="s">
        <v>31</v>
      </c>
      <c r="P915" s="14" t="s">
        <v>4809</v>
      </c>
      <c r="Q915" s="426">
        <v>588600000</v>
      </c>
      <c r="R915" s="468"/>
      <c r="S915" s="468"/>
      <c r="T915" s="30"/>
      <c r="U915" s="233"/>
      <c r="V915" s="30"/>
      <c r="W915" s="30"/>
      <c r="X915" s="30"/>
    </row>
    <row r="916" spans="1:24" ht="45" customHeight="1">
      <c r="A916" s="14">
        <v>900</v>
      </c>
      <c r="B916" s="118">
        <v>44426</v>
      </c>
      <c r="C916" s="113"/>
      <c r="D916" s="116" t="s">
        <v>23</v>
      </c>
      <c r="E916" s="377" t="s">
        <v>1522</v>
      </c>
      <c r="F916" s="131">
        <f t="shared" si="16"/>
        <v>44440</v>
      </c>
      <c r="H916" s="238" t="s">
        <v>8556</v>
      </c>
      <c r="I916" s="178" t="s">
        <v>6513</v>
      </c>
      <c r="J916" s="171" t="s">
        <v>1186</v>
      </c>
      <c r="K916" s="181" t="s">
        <v>978</v>
      </c>
      <c r="L916" s="98" t="s">
        <v>8557</v>
      </c>
      <c r="M916" s="399">
        <v>44439</v>
      </c>
      <c r="N916" s="399" t="s">
        <v>8558</v>
      </c>
      <c r="O916" s="116" t="s">
        <v>23</v>
      </c>
      <c r="P916" s="14" t="s">
        <v>4915</v>
      </c>
      <c r="Q916" s="426">
        <v>40000000</v>
      </c>
      <c r="R916" s="468"/>
      <c r="S916" s="468"/>
      <c r="T916" s="30"/>
      <c r="U916" s="233"/>
      <c r="V916" s="30"/>
      <c r="W916" s="30"/>
      <c r="X916" s="30"/>
    </row>
    <row r="917" spans="1:24" ht="45" customHeight="1">
      <c r="A917" s="45">
        <v>901</v>
      </c>
      <c r="B917" s="350">
        <v>44426</v>
      </c>
      <c r="C917" s="113"/>
      <c r="D917" s="149" t="s">
        <v>23</v>
      </c>
      <c r="E917" s="503" t="s">
        <v>7761</v>
      </c>
      <c r="F917" s="504">
        <f t="shared" si="16"/>
        <v>44440</v>
      </c>
      <c r="H917" s="320" t="s">
        <v>8559</v>
      </c>
      <c r="I917" s="173" t="s">
        <v>6515</v>
      </c>
      <c r="J917" s="242" t="s">
        <v>4599</v>
      </c>
      <c r="K917" s="181" t="s">
        <v>6362</v>
      </c>
      <c r="L917" s="196" t="s">
        <v>8560</v>
      </c>
      <c r="M917" s="29">
        <v>44441</v>
      </c>
      <c r="N917" s="116" t="s">
        <v>8561</v>
      </c>
      <c r="O917" s="116" t="s">
        <v>23</v>
      </c>
      <c r="P917" s="14" t="s">
        <v>6582</v>
      </c>
      <c r="Q917" s="426">
        <v>621160429</v>
      </c>
      <c r="R917" s="468"/>
      <c r="S917" s="468"/>
      <c r="T917" s="30"/>
      <c r="U917" s="233"/>
      <c r="V917" s="30"/>
      <c r="W917" s="35"/>
      <c r="X917" s="35"/>
    </row>
    <row r="918" spans="1:24" ht="26.4">
      <c r="A918" s="14">
        <v>902</v>
      </c>
      <c r="B918" s="118">
        <v>44426</v>
      </c>
      <c r="C918" s="499"/>
      <c r="D918" s="113" t="s">
        <v>1125</v>
      </c>
      <c r="E918" s="361" t="s">
        <v>8562</v>
      </c>
      <c r="F918" s="131">
        <f t="shared" si="16"/>
        <v>44440</v>
      </c>
      <c r="G918" s="131"/>
      <c r="H918" s="239" t="s">
        <v>8563</v>
      </c>
      <c r="I918" s="178" t="s">
        <v>6512</v>
      </c>
      <c r="J918" s="171" t="s">
        <v>456</v>
      </c>
      <c r="K918" s="171" t="s">
        <v>1032</v>
      </c>
      <c r="L918" s="351" t="s">
        <v>8564</v>
      </c>
      <c r="M918" s="29" t="s">
        <v>8565</v>
      </c>
      <c r="N918" s="399" t="s">
        <v>5861</v>
      </c>
      <c r="O918" s="116" t="s">
        <v>1125</v>
      </c>
      <c r="P918" s="14" t="s">
        <v>4536</v>
      </c>
      <c r="Q918" s="426">
        <v>190000000</v>
      </c>
      <c r="R918" s="468"/>
      <c r="S918" s="468"/>
      <c r="T918" s="30"/>
      <c r="U918" s="233"/>
      <c r="V918" s="278"/>
      <c r="W918" s="30"/>
      <c r="X918" s="30"/>
    </row>
    <row r="919" spans="1:24" ht="45" customHeight="1">
      <c r="A919" s="45">
        <v>903</v>
      </c>
      <c r="B919" s="510">
        <v>44426</v>
      </c>
      <c r="C919" s="113"/>
      <c r="D919" s="153" t="s">
        <v>23</v>
      </c>
      <c r="E919" s="511" t="s">
        <v>8566</v>
      </c>
      <c r="F919" s="512">
        <f t="shared" si="16"/>
        <v>44440</v>
      </c>
      <c r="H919" s="320" t="s">
        <v>8559</v>
      </c>
      <c r="I919" s="173" t="s">
        <v>6515</v>
      </c>
      <c r="J919" s="180" t="s">
        <v>4599</v>
      </c>
      <c r="K919" s="181" t="s">
        <v>6362</v>
      </c>
      <c r="L919" s="196" t="s">
        <v>8560</v>
      </c>
      <c r="M919" s="29">
        <v>44441</v>
      </c>
      <c r="N919" s="116" t="s">
        <v>8561</v>
      </c>
      <c r="O919" s="116" t="s">
        <v>23</v>
      </c>
      <c r="P919" s="14" t="s">
        <v>6582</v>
      </c>
      <c r="Q919" s="426">
        <v>621160429</v>
      </c>
      <c r="R919" s="468"/>
      <c r="S919" s="468"/>
      <c r="T919" s="30"/>
      <c r="U919" s="233"/>
      <c r="V919" s="30"/>
      <c r="W919" s="22"/>
      <c r="X919" s="22"/>
    </row>
    <row r="920" spans="1:24" ht="45" customHeight="1">
      <c r="A920" s="14">
        <v>904</v>
      </c>
      <c r="B920" s="118">
        <v>44426</v>
      </c>
      <c r="C920" s="113"/>
      <c r="D920" s="116" t="s">
        <v>23</v>
      </c>
      <c r="E920" s="241" t="s">
        <v>8567</v>
      </c>
      <c r="F920" s="131">
        <f t="shared" si="16"/>
        <v>44440</v>
      </c>
      <c r="H920" s="320" t="s">
        <v>8559</v>
      </c>
      <c r="I920" s="173" t="s">
        <v>6513</v>
      </c>
      <c r="J920" s="171" t="s">
        <v>8568</v>
      </c>
      <c r="K920" s="181" t="s">
        <v>6362</v>
      </c>
      <c r="L920" s="196" t="s">
        <v>8560</v>
      </c>
      <c r="M920" s="29">
        <v>44440</v>
      </c>
      <c r="N920" s="116" t="s">
        <v>8569</v>
      </c>
      <c r="O920" s="116" t="s">
        <v>23</v>
      </c>
      <c r="P920" s="231" t="s">
        <v>6582</v>
      </c>
      <c r="Q920" s="426">
        <v>1053848631</v>
      </c>
      <c r="R920" s="468"/>
      <c r="S920" s="468"/>
      <c r="T920" s="30"/>
      <c r="U920" s="233"/>
      <c r="V920" s="30"/>
      <c r="W920" s="30"/>
      <c r="X920" s="30"/>
    </row>
    <row r="921" spans="1:24" ht="45" customHeight="1">
      <c r="A921" s="45">
        <v>905</v>
      </c>
      <c r="B921" s="350">
        <v>44426</v>
      </c>
      <c r="C921" s="113"/>
      <c r="D921" s="149" t="s">
        <v>23</v>
      </c>
      <c r="E921" s="503" t="s">
        <v>8570</v>
      </c>
      <c r="F921" s="504">
        <f t="shared" si="16"/>
        <v>44440</v>
      </c>
      <c r="H921" s="320" t="s">
        <v>8559</v>
      </c>
      <c r="I921" s="173" t="s">
        <v>6515</v>
      </c>
      <c r="J921" s="259" t="s">
        <v>8568</v>
      </c>
      <c r="K921" s="181" t="s">
        <v>6362</v>
      </c>
      <c r="L921" s="196" t="s">
        <v>8560</v>
      </c>
      <c r="M921" s="29">
        <v>44440</v>
      </c>
      <c r="N921" s="116" t="s">
        <v>8571</v>
      </c>
      <c r="O921" s="116" t="s">
        <v>23</v>
      </c>
      <c r="P921" s="231" t="s">
        <v>6582</v>
      </c>
      <c r="Q921" s="426">
        <v>749180011</v>
      </c>
      <c r="R921" s="472"/>
      <c r="S921" s="472"/>
      <c r="T921" s="30"/>
      <c r="U921" s="233"/>
      <c r="V921" s="30"/>
      <c r="W921" s="35"/>
      <c r="X921" s="35"/>
    </row>
    <row r="922" spans="1:24" ht="66">
      <c r="A922" s="14">
        <v>906</v>
      </c>
      <c r="B922" s="118">
        <v>44426</v>
      </c>
      <c r="C922" s="499"/>
      <c r="D922" s="113" t="s">
        <v>1125</v>
      </c>
      <c r="E922" s="361" t="s">
        <v>8572</v>
      </c>
      <c r="F922" s="131">
        <f t="shared" si="16"/>
        <v>44440</v>
      </c>
      <c r="G922" s="131"/>
      <c r="H922" s="239" t="s">
        <v>428</v>
      </c>
      <c r="I922" s="178" t="s">
        <v>6512</v>
      </c>
      <c r="J922" s="171" t="s">
        <v>126</v>
      </c>
      <c r="K922" s="171" t="s">
        <v>122</v>
      </c>
      <c r="L922" s="351" t="s">
        <v>8573</v>
      </c>
      <c r="M922" s="29" t="s">
        <v>8574</v>
      </c>
      <c r="N922" s="399" t="s">
        <v>5861</v>
      </c>
      <c r="O922" s="116" t="s">
        <v>1125</v>
      </c>
      <c r="P922" s="231" t="s">
        <v>4434</v>
      </c>
      <c r="Q922" s="426">
        <v>427500000</v>
      </c>
      <c r="R922" s="232"/>
      <c r="S922" s="30"/>
      <c r="T922" s="30"/>
      <c r="U922" s="233"/>
      <c r="V922" s="278"/>
      <c r="W922" s="30"/>
      <c r="X922" s="30"/>
    </row>
    <row r="923" spans="1:24" ht="45" customHeight="1">
      <c r="A923" s="45">
        <v>907</v>
      </c>
      <c r="B923" s="514">
        <v>44427</v>
      </c>
      <c r="C923" s="113"/>
      <c r="D923" s="490" t="s">
        <v>1125</v>
      </c>
      <c r="E923" s="515" t="s">
        <v>3372</v>
      </c>
      <c r="F923" s="516">
        <f t="shared" si="16"/>
        <v>44441</v>
      </c>
      <c r="H923" s="476" t="s">
        <v>8575</v>
      </c>
      <c r="I923" s="517" t="s">
        <v>6516</v>
      </c>
      <c r="J923" s="252" t="s">
        <v>6663</v>
      </c>
      <c r="K923" s="252" t="s">
        <v>6017</v>
      </c>
      <c r="L923" s="230"/>
      <c r="M923" s="29"/>
      <c r="N923" s="116"/>
      <c r="O923" s="116"/>
      <c r="P923" s="231"/>
      <c r="Q923" s="426"/>
      <c r="R923" s="232"/>
      <c r="S923" s="30"/>
      <c r="T923" s="30"/>
      <c r="U923" s="233"/>
      <c r="V923" s="30"/>
      <c r="W923" s="22"/>
      <c r="X923" s="22"/>
    </row>
    <row r="924" spans="1:24" ht="66">
      <c r="A924" s="14">
        <v>908</v>
      </c>
      <c r="B924" s="118">
        <v>44427</v>
      </c>
      <c r="C924" s="499"/>
      <c r="D924" s="113" t="s">
        <v>23</v>
      </c>
      <c r="E924" s="113" t="s">
        <v>233</v>
      </c>
      <c r="F924" s="131">
        <f t="shared" si="16"/>
        <v>44441</v>
      </c>
      <c r="G924" s="131"/>
      <c r="H924" s="239" t="s">
        <v>8576</v>
      </c>
      <c r="I924" s="178" t="s">
        <v>6513</v>
      </c>
      <c r="J924" s="171" t="s">
        <v>1186</v>
      </c>
      <c r="K924" s="171" t="s">
        <v>978</v>
      </c>
      <c r="L924" s="98" t="s">
        <v>8557</v>
      </c>
      <c r="M924" s="399">
        <v>44439</v>
      </c>
      <c r="N924" s="399" t="s">
        <v>8558</v>
      </c>
      <c r="O924" s="116" t="s">
        <v>23</v>
      </c>
      <c r="P924" s="281" t="s">
        <v>4915</v>
      </c>
      <c r="Q924" s="426">
        <v>40000000</v>
      </c>
      <c r="R924" s="232"/>
      <c r="S924" s="30"/>
      <c r="T924" s="30"/>
      <c r="U924" s="233"/>
      <c r="V924" s="30"/>
      <c r="W924" s="35"/>
      <c r="X924" s="35"/>
    </row>
    <row r="925" spans="1:24" ht="39.6">
      <c r="A925" s="45">
        <v>909</v>
      </c>
      <c r="B925" s="118">
        <v>44427</v>
      </c>
      <c r="C925" s="499"/>
      <c r="D925" s="113" t="s">
        <v>1125</v>
      </c>
      <c r="E925" s="361" t="s">
        <v>390</v>
      </c>
      <c r="F925" s="131">
        <f t="shared" si="16"/>
        <v>44441</v>
      </c>
      <c r="G925" s="131"/>
      <c r="H925" s="239" t="s">
        <v>8577</v>
      </c>
      <c r="I925" s="178" t="s">
        <v>6512</v>
      </c>
      <c r="J925" s="171" t="s">
        <v>368</v>
      </c>
      <c r="K925" s="171" t="s">
        <v>122</v>
      </c>
      <c r="L925" s="351" t="s">
        <v>8578</v>
      </c>
      <c r="M925" s="29" t="s">
        <v>8574</v>
      </c>
      <c r="N925" s="351" t="s">
        <v>3171</v>
      </c>
      <c r="O925" s="116" t="s">
        <v>1125</v>
      </c>
      <c r="P925" s="231" t="s">
        <v>4434</v>
      </c>
      <c r="Q925" s="426">
        <v>300000000</v>
      </c>
      <c r="R925" s="232"/>
      <c r="S925" s="30"/>
      <c r="T925" s="30"/>
      <c r="U925" s="233"/>
      <c r="V925" s="278"/>
      <c r="W925" s="30"/>
      <c r="X925" s="30"/>
    </row>
    <row r="926" spans="1:24" ht="26.4">
      <c r="A926" s="14">
        <v>910</v>
      </c>
      <c r="B926" s="118">
        <v>44427</v>
      </c>
      <c r="C926" s="499"/>
      <c r="D926" s="113" t="s">
        <v>1125</v>
      </c>
      <c r="E926" s="14" t="s">
        <v>176</v>
      </c>
      <c r="F926" s="131">
        <f t="shared" si="16"/>
        <v>44441</v>
      </c>
      <c r="G926" s="131"/>
      <c r="H926" s="239" t="s">
        <v>8579</v>
      </c>
      <c r="I926" s="171" t="s">
        <v>6515</v>
      </c>
      <c r="J926" s="178" t="s">
        <v>126</v>
      </c>
      <c r="K926" s="178" t="s">
        <v>122</v>
      </c>
      <c r="L926" s="500"/>
      <c r="M926" s="29"/>
      <c r="N926" s="218"/>
      <c r="O926" s="116"/>
      <c r="P926" s="231"/>
      <c r="Q926" s="426"/>
      <c r="R926" s="232"/>
      <c r="S926" s="30"/>
      <c r="T926" s="30"/>
      <c r="U926" s="233"/>
      <c r="V926" s="30"/>
      <c r="W926" s="22"/>
      <c r="X926" s="22"/>
    </row>
    <row r="927" spans="1:24" ht="92.4">
      <c r="A927" s="45">
        <v>911</v>
      </c>
      <c r="B927" s="118">
        <v>44428</v>
      </c>
      <c r="C927" s="499"/>
      <c r="D927" s="113" t="s">
        <v>1125</v>
      </c>
      <c r="E927" s="361" t="s">
        <v>371</v>
      </c>
      <c r="F927" s="131">
        <f t="shared" si="16"/>
        <v>44442</v>
      </c>
      <c r="G927" s="131"/>
      <c r="H927" s="239" t="s">
        <v>8580</v>
      </c>
      <c r="I927" s="171" t="s">
        <v>6515</v>
      </c>
      <c r="J927" s="178" t="s">
        <v>1225</v>
      </c>
      <c r="K927" s="178" t="s">
        <v>6657</v>
      </c>
      <c r="L927" s="501"/>
      <c r="M927" s="29"/>
      <c r="N927" s="116"/>
      <c r="O927" s="116"/>
      <c r="P927" s="231"/>
      <c r="Q927" s="426"/>
      <c r="R927" s="232"/>
      <c r="S927" s="30"/>
      <c r="T927" s="30"/>
      <c r="U927" s="233"/>
      <c r="V927" s="30"/>
      <c r="W927" s="30"/>
      <c r="X927" s="30"/>
    </row>
    <row r="928" spans="1:24" ht="45" customHeight="1">
      <c r="A928" s="14">
        <v>912</v>
      </c>
      <c r="B928" s="514">
        <v>44431</v>
      </c>
      <c r="C928" s="113"/>
      <c r="D928" s="490" t="s">
        <v>10</v>
      </c>
      <c r="E928" s="515" t="s">
        <v>8581</v>
      </c>
      <c r="F928" s="516">
        <f t="shared" si="16"/>
        <v>44445</v>
      </c>
      <c r="H928" s="476" t="s">
        <v>8582</v>
      </c>
      <c r="I928" s="517" t="s">
        <v>6516</v>
      </c>
      <c r="J928" s="517" t="s">
        <v>8583</v>
      </c>
      <c r="K928" s="517" t="s">
        <v>6703</v>
      </c>
      <c r="L928" s="98"/>
      <c r="M928" s="29" t="s">
        <v>8516</v>
      </c>
      <c r="N928" s="218">
        <v>1073967</v>
      </c>
      <c r="O928" s="116" t="s">
        <v>10</v>
      </c>
      <c r="P928" s="231"/>
      <c r="Q928" s="426"/>
      <c r="R928" s="232"/>
      <c r="S928" s="30"/>
      <c r="T928" s="30"/>
      <c r="U928" s="233"/>
      <c r="V928" s="30"/>
      <c r="W928" s="30"/>
      <c r="X928" s="30"/>
    </row>
    <row r="929" spans="1:24" ht="52.8">
      <c r="A929" s="45">
        <v>913</v>
      </c>
      <c r="B929" s="118">
        <v>44432</v>
      </c>
      <c r="C929" s="499"/>
      <c r="D929" s="113" t="s">
        <v>10</v>
      </c>
      <c r="E929" s="361" t="s">
        <v>885</v>
      </c>
      <c r="F929" s="131">
        <f t="shared" si="16"/>
        <v>44446</v>
      </c>
      <c r="G929" s="504"/>
      <c r="H929" s="239" t="s">
        <v>8584</v>
      </c>
      <c r="I929" s="178" t="s">
        <v>6513</v>
      </c>
      <c r="J929" s="171" t="s">
        <v>7187</v>
      </c>
      <c r="K929" s="171" t="s">
        <v>7188</v>
      </c>
      <c r="L929" s="502" t="s">
        <v>8585</v>
      </c>
      <c r="M929" s="29" t="s">
        <v>8586</v>
      </c>
      <c r="N929" s="218">
        <v>1146284</v>
      </c>
      <c r="O929" s="116" t="s">
        <v>10</v>
      </c>
      <c r="P929" s="231" t="s">
        <v>4439</v>
      </c>
      <c r="Q929" s="426">
        <v>527915800</v>
      </c>
      <c r="R929" s="232"/>
      <c r="S929" s="30"/>
      <c r="T929" s="30"/>
      <c r="U929" s="233"/>
      <c r="V929" s="30"/>
      <c r="W929" s="30"/>
      <c r="X929" s="30"/>
    </row>
    <row r="930" spans="1:24" ht="52.8">
      <c r="A930" s="14">
        <v>914</v>
      </c>
      <c r="B930" s="514">
        <v>44432</v>
      </c>
      <c r="C930" s="113"/>
      <c r="D930" s="490" t="s">
        <v>31</v>
      </c>
      <c r="E930" s="515" t="s">
        <v>8587</v>
      </c>
      <c r="F930" s="612">
        <f t="shared" si="16"/>
        <v>44446</v>
      </c>
      <c r="G930" s="311"/>
      <c r="H930" s="614" t="s">
        <v>8588</v>
      </c>
      <c r="I930" s="517" t="s">
        <v>6516</v>
      </c>
      <c r="J930" s="252" t="s">
        <v>8589</v>
      </c>
      <c r="K930" s="252" t="s">
        <v>1032</v>
      </c>
      <c r="L930" s="98"/>
      <c r="M930" s="29" t="s">
        <v>8536</v>
      </c>
      <c r="N930" s="117" t="s">
        <v>8590</v>
      </c>
      <c r="O930" s="425" t="s">
        <v>31</v>
      </c>
      <c r="P930" s="231" t="s">
        <v>5357</v>
      </c>
      <c r="Q930" s="426">
        <v>63000000</v>
      </c>
      <c r="R930" s="232"/>
      <c r="S930" s="30"/>
      <c r="T930" s="30"/>
      <c r="U930" s="233"/>
      <c r="V930" s="30"/>
      <c r="W930" s="30"/>
      <c r="X930" s="30"/>
    </row>
    <row r="931" spans="1:24" ht="52.8">
      <c r="A931" s="45">
        <v>915</v>
      </c>
      <c r="B931" s="118">
        <v>44432</v>
      </c>
      <c r="C931" s="499"/>
      <c r="D931" s="113" t="s">
        <v>27</v>
      </c>
      <c r="E931" s="361" t="s">
        <v>8591</v>
      </c>
      <c r="F931" s="131">
        <f t="shared" si="16"/>
        <v>44446</v>
      </c>
      <c r="G931" s="512" t="s">
        <v>8592</v>
      </c>
      <c r="H931" s="239" t="s">
        <v>8593</v>
      </c>
      <c r="I931" s="178" t="s">
        <v>6513</v>
      </c>
      <c r="J931" s="171" t="s">
        <v>1182</v>
      </c>
      <c r="K931" s="171" t="s">
        <v>1183</v>
      </c>
      <c r="L931" s="502" t="s">
        <v>8594</v>
      </c>
      <c r="M931" s="29" t="s">
        <v>8586</v>
      </c>
      <c r="N931" s="218">
        <v>1148841</v>
      </c>
      <c r="O931" s="116" t="s">
        <v>27</v>
      </c>
      <c r="P931" s="443" t="s">
        <v>6582</v>
      </c>
      <c r="Q931" s="426">
        <v>1000000000</v>
      </c>
      <c r="R931" s="232"/>
      <c r="S931" s="30"/>
      <c r="T931" s="30"/>
      <c r="U931" s="233"/>
      <c r="V931" s="30"/>
      <c r="W931" s="35"/>
      <c r="X931" s="35"/>
    </row>
    <row r="932" spans="1:24" ht="26.4">
      <c r="A932" s="14">
        <v>916</v>
      </c>
      <c r="B932" s="118">
        <v>44432</v>
      </c>
      <c r="C932" s="499"/>
      <c r="D932" s="113" t="s">
        <v>10</v>
      </c>
      <c r="E932" s="361" t="s">
        <v>390</v>
      </c>
      <c r="F932" s="131">
        <f t="shared" si="16"/>
        <v>44446</v>
      </c>
      <c r="G932" s="131"/>
      <c r="H932" s="239" t="s">
        <v>8595</v>
      </c>
      <c r="I932" s="178" t="s">
        <v>6512</v>
      </c>
      <c r="J932" s="235" t="s">
        <v>1068</v>
      </c>
      <c r="K932" s="171" t="s">
        <v>451</v>
      </c>
      <c r="L932" s="502" t="s">
        <v>8596</v>
      </c>
      <c r="M932" s="29" t="s">
        <v>8586</v>
      </c>
      <c r="N932" s="218">
        <v>1145919</v>
      </c>
      <c r="O932" s="116" t="s">
        <v>10</v>
      </c>
      <c r="P932" s="231" t="s">
        <v>4434</v>
      </c>
      <c r="Q932" s="426">
        <v>126826000</v>
      </c>
      <c r="R932" s="232" t="s">
        <v>5751</v>
      </c>
      <c r="S932" s="30"/>
      <c r="T932" s="30"/>
      <c r="U932" s="233"/>
      <c r="V932" s="278"/>
      <c r="W932" s="30"/>
      <c r="X932" s="30"/>
    </row>
    <row r="933" spans="1:24" ht="66">
      <c r="A933" s="45">
        <v>917</v>
      </c>
      <c r="B933" s="118">
        <v>44433</v>
      </c>
      <c r="C933" s="499"/>
      <c r="D933" s="113" t="s">
        <v>31</v>
      </c>
      <c r="E933" s="361" t="s">
        <v>4207</v>
      </c>
      <c r="F933" s="131">
        <f t="shared" si="16"/>
        <v>44447</v>
      </c>
      <c r="G933" s="131"/>
      <c r="H933" s="239" t="s">
        <v>8597</v>
      </c>
      <c r="I933" s="178" t="s">
        <v>6512</v>
      </c>
      <c r="J933" s="178" t="s">
        <v>3309</v>
      </c>
      <c r="K933" s="171" t="s">
        <v>6646</v>
      </c>
      <c r="L933" s="502" t="s">
        <v>8598</v>
      </c>
      <c r="M933" s="29" t="s">
        <v>8599</v>
      </c>
      <c r="N933" s="117" t="s">
        <v>8600</v>
      </c>
      <c r="O933" s="425" t="s">
        <v>31</v>
      </c>
      <c r="P933" s="231" t="s">
        <v>4809</v>
      </c>
      <c r="Q933" s="426">
        <v>448724000</v>
      </c>
      <c r="R933" s="232"/>
      <c r="S933" s="30" t="s">
        <v>246</v>
      </c>
      <c r="T933" s="19" t="s">
        <v>8601</v>
      </c>
      <c r="U933" s="233">
        <v>4487240</v>
      </c>
      <c r="V933" s="278"/>
      <c r="W933" s="30" t="s">
        <v>8602</v>
      </c>
      <c r="X933" s="30" t="s">
        <v>14</v>
      </c>
    </row>
    <row r="934" spans="1:24" ht="45" customHeight="1">
      <c r="A934" s="14">
        <v>918</v>
      </c>
      <c r="B934" s="514">
        <v>44433</v>
      </c>
      <c r="C934" s="113"/>
      <c r="D934" s="490" t="s">
        <v>31</v>
      </c>
      <c r="E934" s="515" t="s">
        <v>485</v>
      </c>
      <c r="F934" s="516">
        <f t="shared" si="16"/>
        <v>44447</v>
      </c>
      <c r="H934" s="476" t="s">
        <v>8603</v>
      </c>
      <c r="I934" s="517" t="s">
        <v>6516</v>
      </c>
      <c r="J934" s="252" t="s">
        <v>456</v>
      </c>
      <c r="K934" s="518" t="s">
        <v>1032</v>
      </c>
      <c r="L934" s="98"/>
      <c r="M934" s="29" t="s">
        <v>8536</v>
      </c>
      <c r="N934" s="117" t="s">
        <v>8604</v>
      </c>
      <c r="O934" s="425" t="s">
        <v>31</v>
      </c>
      <c r="P934" s="231" t="s">
        <v>6582</v>
      </c>
      <c r="Q934" s="426">
        <v>750000000</v>
      </c>
      <c r="R934" s="232"/>
      <c r="S934" s="30"/>
      <c r="T934" s="30"/>
      <c r="U934" s="233"/>
      <c r="V934" s="30"/>
      <c r="W934" s="22"/>
      <c r="X934" s="22"/>
    </row>
    <row r="935" spans="1:24" ht="45" customHeight="1">
      <c r="A935" s="45">
        <v>919</v>
      </c>
      <c r="B935" s="118">
        <v>44433</v>
      </c>
      <c r="C935" s="499"/>
      <c r="D935" s="113" t="s">
        <v>10</v>
      </c>
      <c r="E935" s="361" t="s">
        <v>8605</v>
      </c>
      <c r="F935" s="131">
        <f t="shared" si="16"/>
        <v>44447</v>
      </c>
      <c r="G935" s="131"/>
      <c r="H935" s="239" t="s">
        <v>8606</v>
      </c>
      <c r="I935" s="178" t="s">
        <v>6516</v>
      </c>
      <c r="J935" s="235" t="s">
        <v>554</v>
      </c>
      <c r="K935" s="171" t="s">
        <v>1052</v>
      </c>
      <c r="L935" s="502" t="s">
        <v>354</v>
      </c>
      <c r="M935" s="29" t="s">
        <v>8607</v>
      </c>
      <c r="N935" s="218">
        <v>1186461</v>
      </c>
      <c r="O935" s="116" t="s">
        <v>23</v>
      </c>
      <c r="P935" s="231"/>
      <c r="Q935" s="426"/>
      <c r="R935" s="232"/>
      <c r="S935" s="30"/>
      <c r="T935" s="30"/>
      <c r="U935" s="233"/>
      <c r="V935" s="30"/>
      <c r="W935" s="30"/>
      <c r="X935" s="30"/>
    </row>
    <row r="936" spans="1:24" ht="52.8">
      <c r="A936" s="14">
        <v>920</v>
      </c>
      <c r="B936" s="118">
        <v>44433</v>
      </c>
      <c r="C936" s="499"/>
      <c r="D936" s="113" t="s">
        <v>10</v>
      </c>
      <c r="E936" s="361" t="s">
        <v>8608</v>
      </c>
      <c r="F936" s="131">
        <f t="shared" si="16"/>
        <v>44447</v>
      </c>
      <c r="G936" s="131"/>
      <c r="H936" s="239" t="s">
        <v>8609</v>
      </c>
      <c r="I936" s="178" t="s">
        <v>6513</v>
      </c>
      <c r="J936" s="171" t="s">
        <v>2811</v>
      </c>
      <c r="K936" s="171" t="s">
        <v>7188</v>
      </c>
      <c r="L936" s="502" t="s">
        <v>8610</v>
      </c>
      <c r="M936" s="29">
        <v>44447</v>
      </c>
      <c r="N936" s="116" t="s">
        <v>8611</v>
      </c>
      <c r="O936" s="116" t="s">
        <v>10</v>
      </c>
      <c r="P936" s="231" t="s">
        <v>4439</v>
      </c>
      <c r="Q936" s="426">
        <v>21100000</v>
      </c>
      <c r="R936" s="232"/>
      <c r="S936" s="30"/>
      <c r="T936" s="30"/>
      <c r="U936" s="233"/>
      <c r="V936" s="30"/>
      <c r="W936" s="35"/>
      <c r="X936" s="35"/>
    </row>
    <row r="937" spans="1:24" ht="66">
      <c r="A937" s="45">
        <v>921</v>
      </c>
      <c r="B937" s="118">
        <v>44434</v>
      </c>
      <c r="C937" s="499"/>
      <c r="D937" s="113" t="s">
        <v>31</v>
      </c>
      <c r="E937" s="14" t="s">
        <v>8612</v>
      </c>
      <c r="F937" s="131">
        <f t="shared" si="16"/>
        <v>44448</v>
      </c>
      <c r="G937" s="131"/>
      <c r="H937" s="239" t="s">
        <v>8613</v>
      </c>
      <c r="I937" s="178" t="s">
        <v>6512</v>
      </c>
      <c r="J937" s="171" t="s">
        <v>1073</v>
      </c>
      <c r="K937" s="171" t="s">
        <v>6559</v>
      </c>
      <c r="L937" s="502" t="s">
        <v>8614</v>
      </c>
      <c r="M937" s="29" t="s">
        <v>8615</v>
      </c>
      <c r="N937" s="561" t="s">
        <v>8616</v>
      </c>
      <c r="O937" s="425" t="s">
        <v>31</v>
      </c>
      <c r="P937" s="231" t="s">
        <v>8617</v>
      </c>
      <c r="Q937" s="426">
        <v>200000000</v>
      </c>
      <c r="R937" s="232"/>
      <c r="S937" s="30" t="s">
        <v>154</v>
      </c>
      <c r="T937" s="30" t="s">
        <v>8618</v>
      </c>
      <c r="U937" s="233">
        <v>4000000</v>
      </c>
      <c r="V937" s="278"/>
      <c r="W937" s="30" t="s">
        <v>8619</v>
      </c>
      <c r="X937" s="30" t="s">
        <v>14</v>
      </c>
    </row>
    <row r="938" spans="1:24" ht="48.45" customHeight="1">
      <c r="A938" s="14">
        <v>922</v>
      </c>
      <c r="B938" s="118">
        <v>44434</v>
      </c>
      <c r="C938" s="499"/>
      <c r="D938" s="14" t="s">
        <v>1125</v>
      </c>
      <c r="E938" s="14" t="s">
        <v>426</v>
      </c>
      <c r="F938" s="131">
        <f t="shared" si="16"/>
        <v>44448</v>
      </c>
      <c r="G938" s="131"/>
      <c r="H938" s="239" t="s">
        <v>8620</v>
      </c>
      <c r="I938" s="178" t="s">
        <v>6513</v>
      </c>
      <c r="J938" s="171" t="s">
        <v>2542</v>
      </c>
      <c r="K938" s="171" t="s">
        <v>6589</v>
      </c>
      <c r="L938" s="351" t="s">
        <v>3183</v>
      </c>
      <c r="M938" s="29" t="s">
        <v>8599</v>
      </c>
      <c r="N938" s="351" t="s">
        <v>3183</v>
      </c>
      <c r="O938" s="116" t="s">
        <v>1125</v>
      </c>
      <c r="P938" s="14" t="s">
        <v>6582</v>
      </c>
      <c r="Q938" s="426">
        <v>363238220</v>
      </c>
      <c r="R938" s="232"/>
      <c r="S938" s="30" t="s">
        <v>489</v>
      </c>
      <c r="T938" s="30" t="s">
        <v>8621</v>
      </c>
      <c r="U938" s="525">
        <v>3000000</v>
      </c>
      <c r="V938" s="30"/>
      <c r="W938" s="603">
        <v>1186095</v>
      </c>
      <c r="X938" s="22" t="s">
        <v>892</v>
      </c>
    </row>
    <row r="939" spans="1:24" ht="39.6">
      <c r="A939" s="45">
        <v>923</v>
      </c>
      <c r="B939" s="118">
        <v>44434</v>
      </c>
      <c r="C939" s="499"/>
      <c r="D939" s="14" t="s">
        <v>1125</v>
      </c>
      <c r="E939" s="14" t="s">
        <v>233</v>
      </c>
      <c r="F939" s="131">
        <f t="shared" si="16"/>
        <v>44448</v>
      </c>
      <c r="G939" s="131"/>
      <c r="H939" s="239" t="s">
        <v>8622</v>
      </c>
      <c r="I939" s="178" t="s">
        <v>6513</v>
      </c>
      <c r="J939" s="171" t="s">
        <v>447</v>
      </c>
      <c r="K939" s="171" t="s">
        <v>1028</v>
      </c>
      <c r="L939" s="351" t="s">
        <v>3144</v>
      </c>
      <c r="M939" s="29" t="s">
        <v>8615</v>
      </c>
      <c r="N939" s="351" t="s">
        <v>8623</v>
      </c>
      <c r="O939" s="116" t="s">
        <v>1125</v>
      </c>
      <c r="P939" s="231" t="s">
        <v>4434</v>
      </c>
      <c r="Q939" s="426">
        <v>1352000000</v>
      </c>
      <c r="R939" s="232"/>
      <c r="S939" s="30"/>
      <c r="T939" s="30"/>
      <c r="U939" s="233"/>
      <c r="V939" s="30"/>
      <c r="W939" s="602"/>
      <c r="X939" s="35"/>
    </row>
    <row r="940" spans="1:24" ht="52.8">
      <c r="A940" s="14">
        <v>924</v>
      </c>
      <c r="B940" s="118">
        <v>44434</v>
      </c>
      <c r="C940" s="499"/>
      <c r="D940" s="14" t="s">
        <v>23</v>
      </c>
      <c r="E940" s="14" t="s">
        <v>8624</v>
      </c>
      <c r="F940" s="131">
        <f t="shared" si="16"/>
        <v>44448</v>
      </c>
      <c r="G940" s="131"/>
      <c r="H940" s="239" t="s">
        <v>8625</v>
      </c>
      <c r="I940" s="178" t="s">
        <v>6512</v>
      </c>
      <c r="J940" s="171" t="s">
        <v>221</v>
      </c>
      <c r="K940" s="171" t="s">
        <v>7536</v>
      </c>
      <c r="L940" s="502" t="s">
        <v>8626</v>
      </c>
      <c r="M940" s="29">
        <v>44442</v>
      </c>
      <c r="N940" s="116" t="s">
        <v>8627</v>
      </c>
      <c r="O940" s="116" t="s">
        <v>23</v>
      </c>
      <c r="P940" s="231" t="s">
        <v>6582</v>
      </c>
      <c r="Q940" s="426">
        <v>9612300000</v>
      </c>
      <c r="R940" s="232"/>
      <c r="S940" s="30"/>
      <c r="T940" s="30"/>
      <c r="U940" s="233"/>
      <c r="V940" s="278"/>
      <c r="W940" s="218"/>
      <c r="X940" s="30"/>
    </row>
    <row r="941" spans="1:24" ht="45" customHeight="1">
      <c r="A941" s="45">
        <v>925</v>
      </c>
      <c r="B941" s="118">
        <v>44435</v>
      </c>
      <c r="C941" s="478"/>
      <c r="D941" s="14" t="s">
        <v>27</v>
      </c>
      <c r="E941" s="14" t="s">
        <v>2887</v>
      </c>
      <c r="F941" s="131">
        <f t="shared" si="16"/>
        <v>44449</v>
      </c>
      <c r="G941" s="131"/>
      <c r="H941" s="239" t="s">
        <v>7979</v>
      </c>
      <c r="I941" s="178" t="s">
        <v>6520</v>
      </c>
      <c r="J941" s="171" t="s">
        <v>6894</v>
      </c>
      <c r="K941" s="171" t="s">
        <v>6895</v>
      </c>
      <c r="L941" s="501"/>
      <c r="M941" s="29" t="s">
        <v>8628</v>
      </c>
      <c r="N941" s="218">
        <v>1109030</v>
      </c>
      <c r="O941" s="116" t="s">
        <v>27</v>
      </c>
      <c r="P941" s="427" t="s">
        <v>5456</v>
      </c>
      <c r="Q941" s="426">
        <v>200000000</v>
      </c>
      <c r="R941" s="232"/>
      <c r="S941" s="30"/>
      <c r="T941" s="30"/>
      <c r="U941" s="233"/>
      <c r="V941" s="30"/>
      <c r="W941" s="22"/>
      <c r="X941" s="22"/>
    </row>
    <row r="942" spans="1:24" ht="45" customHeight="1">
      <c r="A942" s="14">
        <v>926</v>
      </c>
      <c r="B942" s="514">
        <v>44435</v>
      </c>
      <c r="C942" s="30"/>
      <c r="D942" s="40" t="s">
        <v>23</v>
      </c>
      <c r="E942" s="40" t="s">
        <v>7381</v>
      </c>
      <c r="F942" s="516">
        <f t="shared" si="16"/>
        <v>44449</v>
      </c>
      <c r="G942" s="397" t="s">
        <v>8629</v>
      </c>
      <c r="H942" s="476" t="s">
        <v>8630</v>
      </c>
      <c r="I942" s="517" t="s">
        <v>6520</v>
      </c>
      <c r="J942" s="252" t="s">
        <v>417</v>
      </c>
      <c r="K942" s="252" t="s">
        <v>6531</v>
      </c>
      <c r="L942" s="117" t="s">
        <v>354</v>
      </c>
      <c r="M942" s="29">
        <v>44439</v>
      </c>
      <c r="N942" s="116" t="s">
        <v>8631</v>
      </c>
      <c r="O942" s="116" t="s">
        <v>23</v>
      </c>
      <c r="P942" s="231" t="s">
        <v>6582</v>
      </c>
      <c r="Q942" s="426">
        <v>800000000</v>
      </c>
      <c r="R942" s="232"/>
      <c r="S942" s="30"/>
      <c r="T942" s="30"/>
      <c r="U942" s="233"/>
      <c r="V942" s="30"/>
      <c r="W942" s="30"/>
      <c r="X942" s="30"/>
    </row>
    <row r="943" spans="1:24" ht="45" customHeight="1">
      <c r="A943" s="45">
        <v>927</v>
      </c>
      <c r="B943" s="118">
        <v>44435</v>
      </c>
      <c r="C943" s="478"/>
      <c r="D943" s="113" t="s">
        <v>31</v>
      </c>
      <c r="E943" s="14" t="s">
        <v>319</v>
      </c>
      <c r="F943" s="131">
        <f t="shared" si="16"/>
        <v>44449</v>
      </c>
      <c r="G943" s="131"/>
      <c r="H943" s="275" t="s">
        <v>8632</v>
      </c>
      <c r="I943" s="178" t="s">
        <v>6513</v>
      </c>
      <c r="J943" s="171" t="s">
        <v>400</v>
      </c>
      <c r="K943" s="171" t="s">
        <v>1087</v>
      </c>
      <c r="L943" s="502" t="s">
        <v>3140</v>
      </c>
      <c r="M943" s="29" t="s">
        <v>8633</v>
      </c>
      <c r="N943" s="117" t="s">
        <v>8634</v>
      </c>
      <c r="O943" s="425" t="s">
        <v>31</v>
      </c>
      <c r="P943" s="231" t="s">
        <v>4809</v>
      </c>
      <c r="Q943" s="426">
        <v>360000000</v>
      </c>
      <c r="R943" s="232"/>
      <c r="S943" s="30"/>
      <c r="T943" s="30"/>
      <c r="U943" s="233"/>
      <c r="V943" s="30"/>
      <c r="W943" s="30"/>
      <c r="X943" s="30"/>
    </row>
    <row r="944" spans="1:24" ht="62.7" customHeight="1">
      <c r="A944" s="14">
        <v>928</v>
      </c>
      <c r="B944" s="118">
        <v>44435</v>
      </c>
      <c r="C944" s="478"/>
      <c r="D944" s="113" t="s">
        <v>31</v>
      </c>
      <c r="E944" s="14" t="s">
        <v>8255</v>
      </c>
      <c r="F944" s="131">
        <f t="shared" si="16"/>
        <v>44449</v>
      </c>
      <c r="G944" s="131"/>
      <c r="H944" s="239" t="s">
        <v>8635</v>
      </c>
      <c r="I944" s="178" t="s">
        <v>6513</v>
      </c>
      <c r="J944" s="171" t="s">
        <v>8636</v>
      </c>
      <c r="K944" s="171" t="s">
        <v>7188</v>
      </c>
      <c r="L944" s="502" t="s">
        <v>8637</v>
      </c>
      <c r="M944" s="29" t="s">
        <v>8615</v>
      </c>
      <c r="N944" s="117" t="s">
        <v>8638</v>
      </c>
      <c r="O944" s="425" t="s">
        <v>31</v>
      </c>
      <c r="P944" s="231" t="s">
        <v>8617</v>
      </c>
      <c r="Q944" s="426">
        <v>90000000</v>
      </c>
      <c r="R944" s="232" t="s">
        <v>5739</v>
      </c>
      <c r="S944" s="30"/>
      <c r="T944" s="30"/>
      <c r="U944" s="233"/>
      <c r="V944" s="30"/>
      <c r="W944" s="30"/>
      <c r="X944" s="30"/>
    </row>
    <row r="945" spans="1:24" ht="45" customHeight="1">
      <c r="A945" s="45">
        <v>929</v>
      </c>
      <c r="B945" s="118">
        <v>44438</v>
      </c>
      <c r="C945" s="478"/>
      <c r="D945" s="113" t="s">
        <v>31</v>
      </c>
      <c r="E945" s="520" t="s">
        <v>4349</v>
      </c>
      <c r="F945" s="131">
        <f t="shared" si="16"/>
        <v>44452</v>
      </c>
      <c r="G945" s="131"/>
      <c r="H945" s="239" t="s">
        <v>8603</v>
      </c>
      <c r="I945" s="178" t="s">
        <v>6513</v>
      </c>
      <c r="J945" s="171" t="s">
        <v>456</v>
      </c>
      <c r="K945" s="171" t="s">
        <v>1032</v>
      </c>
      <c r="L945" s="502" t="s">
        <v>8639</v>
      </c>
      <c r="M945" s="29" t="s">
        <v>8607</v>
      </c>
      <c r="N945" s="117" t="s">
        <v>8640</v>
      </c>
      <c r="O945" s="425" t="s">
        <v>31</v>
      </c>
      <c r="P945" s="231" t="s">
        <v>6582</v>
      </c>
      <c r="Q945" s="426">
        <v>750000000</v>
      </c>
      <c r="R945" s="232" t="s">
        <v>5739</v>
      </c>
      <c r="S945" s="30"/>
      <c r="T945" s="30"/>
      <c r="U945" s="233"/>
      <c r="V945" s="30"/>
      <c r="W945" s="30"/>
      <c r="X945" s="30"/>
    </row>
    <row r="946" spans="1:24" ht="45" customHeight="1">
      <c r="A946" s="14">
        <v>930</v>
      </c>
      <c r="B946" s="118">
        <v>44438</v>
      </c>
      <c r="C946" s="478"/>
      <c r="D946" s="113" t="s">
        <v>27</v>
      </c>
      <c r="E946" s="14" t="s">
        <v>8641</v>
      </c>
      <c r="F946" s="131">
        <f t="shared" si="16"/>
        <v>44452</v>
      </c>
      <c r="G946" s="131"/>
      <c r="H946" s="239" t="s">
        <v>8642</v>
      </c>
      <c r="I946" s="178" t="s">
        <v>6514</v>
      </c>
      <c r="J946" s="171" t="s">
        <v>126</v>
      </c>
      <c r="K946" s="171" t="s">
        <v>122</v>
      </c>
      <c r="L946" s="500" t="s">
        <v>8643</v>
      </c>
      <c r="M946" s="29" t="s">
        <v>8607</v>
      </c>
      <c r="N946" s="218">
        <v>1184269</v>
      </c>
      <c r="O946" s="116" t="s">
        <v>27</v>
      </c>
      <c r="P946" s="231" t="s">
        <v>4434</v>
      </c>
      <c r="Q946" s="426">
        <v>1411724244</v>
      </c>
      <c r="R946" s="232"/>
      <c r="S946" s="30"/>
      <c r="T946" s="30"/>
      <c r="U946" s="233"/>
      <c r="V946" s="30"/>
      <c r="W946" s="30"/>
      <c r="X946" s="30"/>
    </row>
    <row r="947" spans="1:24" ht="76.5" customHeight="1">
      <c r="A947" s="45">
        <v>931</v>
      </c>
      <c r="B947" s="118">
        <v>44439</v>
      </c>
      <c r="C947" s="478"/>
      <c r="D947" s="14" t="s">
        <v>27</v>
      </c>
      <c r="E947" s="30" t="s">
        <v>3060</v>
      </c>
      <c r="F947" s="131">
        <f>B947+14</f>
        <v>44453</v>
      </c>
      <c r="G947" s="131"/>
      <c r="H947" s="239" t="s">
        <v>8644</v>
      </c>
      <c r="I947" s="178" t="s">
        <v>6516</v>
      </c>
      <c r="J947" s="171" t="s">
        <v>8645</v>
      </c>
      <c r="K947" s="171" t="s">
        <v>6657</v>
      </c>
      <c r="L947" s="502"/>
      <c r="M947" s="29" t="s">
        <v>8599</v>
      </c>
      <c r="N947" s="218">
        <v>1151763</v>
      </c>
      <c r="O947" s="30" t="s">
        <v>27</v>
      </c>
      <c r="P947" s="231" t="s">
        <v>8646</v>
      </c>
      <c r="Q947" s="426">
        <v>105200000</v>
      </c>
      <c r="R947" s="232"/>
      <c r="S947" s="30"/>
      <c r="T947" s="30"/>
      <c r="U947" s="233"/>
      <c r="V947" s="30"/>
      <c r="W947" s="30"/>
      <c r="X947" s="30"/>
    </row>
    <row r="948" spans="1:24" ht="56.1" customHeight="1">
      <c r="A948" s="14">
        <v>932</v>
      </c>
      <c r="B948" s="118">
        <v>44439</v>
      </c>
      <c r="C948" s="478"/>
      <c r="D948" s="14" t="s">
        <v>1125</v>
      </c>
      <c r="E948" s="14" t="s">
        <v>2239</v>
      </c>
      <c r="F948" s="131">
        <f t="shared" si="16"/>
        <v>44453</v>
      </c>
      <c r="G948" s="131"/>
      <c r="H948" s="239" t="s">
        <v>8254</v>
      </c>
      <c r="I948" s="517" t="s">
        <v>6516</v>
      </c>
      <c r="J948" s="171" t="s">
        <v>126</v>
      </c>
      <c r="K948" s="171" t="s">
        <v>122</v>
      </c>
      <c r="L948" s="502"/>
      <c r="M948" s="29"/>
      <c r="N948" s="116"/>
      <c r="O948" s="116"/>
      <c r="P948" s="231"/>
      <c r="Q948" s="426"/>
      <c r="R948" s="232"/>
      <c r="S948" s="30"/>
      <c r="T948" s="30"/>
      <c r="U948" s="233"/>
      <c r="V948" s="30"/>
      <c r="W948" s="30"/>
      <c r="X948" s="30"/>
    </row>
    <row r="949" spans="1:24" ht="45" customHeight="1">
      <c r="A949" s="45">
        <v>933</v>
      </c>
      <c r="B949" s="118">
        <v>44439</v>
      </c>
      <c r="C949" s="478"/>
      <c r="D949" s="14" t="s">
        <v>27</v>
      </c>
      <c r="E949" s="14" t="s">
        <v>8647</v>
      </c>
      <c r="F949" s="131">
        <f t="shared" si="16"/>
        <v>44453</v>
      </c>
      <c r="G949" s="131" t="s">
        <v>8648</v>
      </c>
      <c r="H949" s="275" t="s">
        <v>7746</v>
      </c>
      <c r="I949" s="178" t="s">
        <v>6513</v>
      </c>
      <c r="J949" s="171" t="s">
        <v>7747</v>
      </c>
      <c r="K949" s="171" t="s">
        <v>1028</v>
      </c>
      <c r="L949" s="502" t="s">
        <v>8649</v>
      </c>
      <c r="M949" s="29" t="s">
        <v>8607</v>
      </c>
      <c r="N949" s="218">
        <v>1189383</v>
      </c>
      <c r="O949" s="116" t="s">
        <v>27</v>
      </c>
      <c r="P949" s="14" t="s">
        <v>6582</v>
      </c>
      <c r="Q949" s="426">
        <v>8161700000</v>
      </c>
      <c r="R949" s="232"/>
      <c r="S949" s="30"/>
      <c r="T949" s="30"/>
      <c r="U949" s="233"/>
      <c r="V949" s="30"/>
      <c r="W949" s="30"/>
      <c r="X949" s="30"/>
    </row>
    <row r="950" spans="1:24" ht="45" customHeight="1">
      <c r="A950" s="14">
        <v>934</v>
      </c>
      <c r="B950" s="118">
        <v>44439</v>
      </c>
      <c r="C950" s="478"/>
      <c r="D950" s="14" t="s">
        <v>31</v>
      </c>
      <c r="E950" s="361" t="s">
        <v>2341</v>
      </c>
      <c r="F950" s="131">
        <f t="shared" si="16"/>
        <v>44453</v>
      </c>
      <c r="G950" s="131"/>
      <c r="H950" s="239" t="s">
        <v>8650</v>
      </c>
      <c r="I950" s="178" t="s">
        <v>6513</v>
      </c>
      <c r="J950" s="171" t="s">
        <v>486</v>
      </c>
      <c r="K950" s="171" t="s">
        <v>1220</v>
      </c>
      <c r="L950" s="502" t="s">
        <v>8651</v>
      </c>
      <c r="M950" s="29" t="s">
        <v>8607</v>
      </c>
      <c r="N950" s="117" t="s">
        <v>8652</v>
      </c>
      <c r="O950" s="425" t="s">
        <v>31</v>
      </c>
      <c r="P950" s="231" t="s">
        <v>4536</v>
      </c>
      <c r="Q950" s="426">
        <v>622500000</v>
      </c>
      <c r="R950" s="232" t="s">
        <v>5739</v>
      </c>
      <c r="S950" s="30"/>
      <c r="T950" s="30"/>
      <c r="U950" s="233"/>
      <c r="V950" s="30"/>
      <c r="W950" s="30"/>
      <c r="X950" s="30"/>
    </row>
    <row r="951" spans="1:24" ht="45" customHeight="1">
      <c r="A951" s="45">
        <v>935</v>
      </c>
      <c r="B951" s="118">
        <v>44439</v>
      </c>
      <c r="C951" s="478"/>
      <c r="D951" s="14" t="s">
        <v>31</v>
      </c>
      <c r="E951" s="361" t="s">
        <v>2341</v>
      </c>
      <c r="F951" s="131">
        <f t="shared" si="16"/>
        <v>44453</v>
      </c>
      <c r="G951" s="131"/>
      <c r="H951" s="239" t="s">
        <v>8653</v>
      </c>
      <c r="I951" s="178" t="s">
        <v>6513</v>
      </c>
      <c r="J951" s="171" t="s">
        <v>486</v>
      </c>
      <c r="K951" s="171" t="s">
        <v>1220</v>
      </c>
      <c r="L951" s="502" t="s">
        <v>8651</v>
      </c>
      <c r="M951" s="29" t="s">
        <v>8607</v>
      </c>
      <c r="N951" s="117" t="s">
        <v>8652</v>
      </c>
      <c r="O951" s="425" t="s">
        <v>31</v>
      </c>
      <c r="P951" s="231" t="s">
        <v>4536</v>
      </c>
      <c r="Q951" s="426">
        <v>622500000</v>
      </c>
      <c r="R951" s="232" t="s">
        <v>5739</v>
      </c>
      <c r="S951" s="30"/>
      <c r="T951" s="30"/>
      <c r="U951" s="233"/>
      <c r="V951" s="30"/>
      <c r="W951" s="30"/>
      <c r="X951" s="30"/>
    </row>
    <row r="952" spans="1:24" ht="45" customHeight="1">
      <c r="A952" s="14">
        <v>936</v>
      </c>
      <c r="B952" s="118">
        <v>44439</v>
      </c>
      <c r="C952" s="113" t="s">
        <v>31</v>
      </c>
      <c r="D952" s="113" t="s">
        <v>31</v>
      </c>
      <c r="E952" s="361" t="s">
        <v>2341</v>
      </c>
      <c r="F952" s="131">
        <v>44453</v>
      </c>
      <c r="G952" s="131"/>
      <c r="H952" s="239" t="s">
        <v>8654</v>
      </c>
      <c r="I952" s="178" t="s">
        <v>6513</v>
      </c>
      <c r="J952" s="171" t="s">
        <v>486</v>
      </c>
      <c r="K952" s="171" t="s">
        <v>1220</v>
      </c>
      <c r="L952" s="502" t="s">
        <v>8651</v>
      </c>
      <c r="M952" s="29" t="s">
        <v>8607</v>
      </c>
      <c r="N952" s="117" t="s">
        <v>8652</v>
      </c>
      <c r="O952" s="425" t="s">
        <v>31</v>
      </c>
      <c r="P952" s="231" t="s">
        <v>4536</v>
      </c>
      <c r="Q952" s="426">
        <v>622500000</v>
      </c>
      <c r="R952" s="232" t="s">
        <v>5739</v>
      </c>
      <c r="S952" s="30"/>
      <c r="T952" s="30"/>
      <c r="U952" s="233"/>
      <c r="V952" s="30"/>
      <c r="W952" s="30"/>
      <c r="X952" s="30"/>
    </row>
    <row r="953" spans="1:24" ht="45" customHeight="1">
      <c r="A953" s="45">
        <v>937</v>
      </c>
      <c r="B953" s="118">
        <v>44439</v>
      </c>
      <c r="C953" s="478"/>
      <c r="D953" s="14" t="s">
        <v>31</v>
      </c>
      <c r="E953" s="361" t="s">
        <v>2341</v>
      </c>
      <c r="F953" s="131">
        <f t="shared" ref="F953:F958" si="17">B953+14</f>
        <v>44453</v>
      </c>
      <c r="G953" s="131"/>
      <c r="H953" s="239" t="s">
        <v>8655</v>
      </c>
      <c r="I953" s="178" t="s">
        <v>6513</v>
      </c>
      <c r="J953" s="171" t="s">
        <v>486</v>
      </c>
      <c r="K953" s="171" t="s">
        <v>1220</v>
      </c>
      <c r="L953" s="502" t="s">
        <v>8651</v>
      </c>
      <c r="M953" s="29" t="s">
        <v>8607</v>
      </c>
      <c r="N953" s="117" t="s">
        <v>8652</v>
      </c>
      <c r="O953" s="425" t="s">
        <v>31</v>
      </c>
      <c r="P953" s="231" t="s">
        <v>4536</v>
      </c>
      <c r="Q953" s="426">
        <v>622500000</v>
      </c>
      <c r="R953" s="232" t="s">
        <v>5739</v>
      </c>
      <c r="S953" s="30"/>
      <c r="T953" s="30"/>
      <c r="U953" s="233"/>
      <c r="V953" s="30"/>
      <c r="W953" s="30"/>
      <c r="X953" s="30"/>
    </row>
    <row r="954" spans="1:24" ht="92.4">
      <c r="A954" s="14">
        <v>938</v>
      </c>
      <c r="B954" s="118">
        <v>44440</v>
      </c>
      <c r="C954" s="478"/>
      <c r="D954" s="14" t="s">
        <v>23</v>
      </c>
      <c r="E954" s="14" t="s">
        <v>8482</v>
      </c>
      <c r="F954" s="131">
        <f t="shared" si="17"/>
        <v>44454</v>
      </c>
      <c r="G954" s="131"/>
      <c r="H954" s="239" t="s">
        <v>8656</v>
      </c>
      <c r="I954" s="178" t="s">
        <v>6516</v>
      </c>
      <c r="J954" s="171" t="s">
        <v>4599</v>
      </c>
      <c r="K954" s="181" t="s">
        <v>6362</v>
      </c>
      <c r="L954" s="501" t="s">
        <v>354</v>
      </c>
      <c r="M954" s="29">
        <v>44442</v>
      </c>
      <c r="N954" s="116" t="s">
        <v>8657</v>
      </c>
      <c r="O954" s="116" t="s">
        <v>23</v>
      </c>
      <c r="P954" s="231" t="s">
        <v>4915</v>
      </c>
      <c r="Q954" s="426"/>
      <c r="R954" s="232"/>
      <c r="S954" s="30"/>
      <c r="T954" s="30"/>
      <c r="U954" s="233"/>
      <c r="V954" s="30"/>
      <c r="W954" s="30"/>
      <c r="X954" s="30"/>
    </row>
    <row r="955" spans="1:24" ht="45" customHeight="1">
      <c r="A955" s="45">
        <v>939</v>
      </c>
      <c r="B955" s="118">
        <v>44440</v>
      </c>
      <c r="C955" s="478"/>
      <c r="D955" s="14" t="s">
        <v>1125</v>
      </c>
      <c r="E955" s="14" t="s">
        <v>355</v>
      </c>
      <c r="F955" s="131">
        <f t="shared" si="17"/>
        <v>44454</v>
      </c>
      <c r="G955" s="131"/>
      <c r="H955" s="239" t="s">
        <v>164</v>
      </c>
      <c r="I955" s="517" t="s">
        <v>6516</v>
      </c>
      <c r="J955" s="171" t="s">
        <v>126</v>
      </c>
      <c r="K955" s="171" t="s">
        <v>122</v>
      </c>
      <c r="L955" s="501"/>
      <c r="M955" s="29"/>
      <c r="N955" s="116"/>
      <c r="O955" s="30"/>
      <c r="P955" s="231"/>
      <c r="Q955" s="426"/>
      <c r="R955" s="232"/>
      <c r="S955" s="30"/>
      <c r="T955" s="30"/>
      <c r="U955" s="233"/>
      <c r="V955" s="30"/>
      <c r="W955" s="30"/>
      <c r="X955" s="30"/>
    </row>
    <row r="956" spans="1:24" ht="64.95" customHeight="1">
      <c r="A956" s="14">
        <v>940</v>
      </c>
      <c r="B956" s="118">
        <v>44440</v>
      </c>
      <c r="C956" s="478"/>
      <c r="D956" s="14" t="s">
        <v>27</v>
      </c>
      <c r="E956" s="14" t="s">
        <v>8658</v>
      </c>
      <c r="F956" s="131">
        <f t="shared" si="17"/>
        <v>44454</v>
      </c>
      <c r="G956" s="131" t="s">
        <v>8648</v>
      </c>
      <c r="H956" s="275" t="s">
        <v>7746</v>
      </c>
      <c r="I956" s="178" t="s">
        <v>6513</v>
      </c>
      <c r="J956" s="171" t="s">
        <v>7747</v>
      </c>
      <c r="K956" s="171" t="s">
        <v>1028</v>
      </c>
      <c r="L956" s="502" t="s">
        <v>8649</v>
      </c>
      <c r="M956" s="29" t="s">
        <v>8607</v>
      </c>
      <c r="N956" s="218">
        <v>1189383</v>
      </c>
      <c r="O956" s="116" t="s">
        <v>27</v>
      </c>
      <c r="P956" s="231" t="s">
        <v>6582</v>
      </c>
      <c r="Q956" s="426">
        <v>8161700000</v>
      </c>
      <c r="R956" s="232"/>
      <c r="S956" s="30"/>
      <c r="T956" s="30"/>
      <c r="U956" s="233"/>
      <c r="V956" s="30"/>
      <c r="W956" s="30"/>
      <c r="X956" s="30"/>
    </row>
    <row r="957" spans="1:24" ht="45" customHeight="1">
      <c r="A957" s="45">
        <v>941</v>
      </c>
      <c r="B957" s="118">
        <v>44441</v>
      </c>
      <c r="C957" s="478"/>
      <c r="D957" s="14" t="s">
        <v>1125</v>
      </c>
      <c r="E957" s="14" t="s">
        <v>2248</v>
      </c>
      <c r="F957" s="131">
        <f t="shared" si="17"/>
        <v>44455</v>
      </c>
      <c r="G957" s="131"/>
      <c r="H957" s="239" t="s">
        <v>8659</v>
      </c>
      <c r="I957" s="178" t="s">
        <v>6513</v>
      </c>
      <c r="J957" s="171" t="s">
        <v>2998</v>
      </c>
      <c r="K957" s="171" t="s">
        <v>6531</v>
      </c>
      <c r="L957" s="351" t="s">
        <v>8660</v>
      </c>
      <c r="M957" s="29" t="s">
        <v>8661</v>
      </c>
      <c r="N957" s="351" t="s">
        <v>8662</v>
      </c>
      <c r="O957" s="116" t="s">
        <v>1125</v>
      </c>
      <c r="P957" s="14" t="s">
        <v>6582</v>
      </c>
      <c r="Q957" s="426">
        <v>1400000000</v>
      </c>
      <c r="R957" s="232"/>
      <c r="S957" s="30"/>
      <c r="T957" s="30"/>
      <c r="U957" s="233"/>
      <c r="V957" s="30"/>
      <c r="W957" s="30"/>
      <c r="X957" s="30"/>
    </row>
    <row r="958" spans="1:24" ht="45" customHeight="1">
      <c r="A958" s="14">
        <v>942</v>
      </c>
      <c r="B958" s="118">
        <v>44441</v>
      </c>
      <c r="C958" s="478"/>
      <c r="D958" s="14" t="s">
        <v>31</v>
      </c>
      <c r="E958" s="14" t="s">
        <v>3948</v>
      </c>
      <c r="F958" s="131">
        <f t="shared" si="17"/>
        <v>44455</v>
      </c>
      <c r="G958" s="131"/>
      <c r="H958" s="328" t="s">
        <v>7824</v>
      </c>
      <c r="I958" s="178" t="s">
        <v>6513</v>
      </c>
      <c r="J958" s="178" t="s">
        <v>7764</v>
      </c>
      <c r="K958" s="171" t="s">
        <v>122</v>
      </c>
      <c r="L958" s="502" t="s">
        <v>3072</v>
      </c>
      <c r="M958" s="29" t="s">
        <v>8661</v>
      </c>
      <c r="N958" s="117" t="s">
        <v>8652</v>
      </c>
      <c r="O958" s="425" t="s">
        <v>31</v>
      </c>
      <c r="P958" s="231" t="s">
        <v>6271</v>
      </c>
      <c r="Q958" s="426">
        <v>1084809380</v>
      </c>
      <c r="R958" s="232" t="s">
        <v>5739</v>
      </c>
      <c r="S958" s="30"/>
      <c r="T958" s="30"/>
      <c r="U958" s="233"/>
      <c r="V958" s="30"/>
      <c r="W958" s="30"/>
      <c r="X958" s="30"/>
    </row>
    <row r="959" spans="1:24" ht="45" customHeight="1">
      <c r="A959" s="45">
        <v>943</v>
      </c>
      <c r="B959" s="118">
        <v>44441</v>
      </c>
      <c r="C959" s="30"/>
      <c r="D959" s="22" t="s">
        <v>31</v>
      </c>
      <c r="E959" s="22" t="s">
        <v>8663</v>
      </c>
      <c r="F959" s="131">
        <f t="shared" ref="F959:F964" si="18">B959+14</f>
        <v>44455</v>
      </c>
      <c r="G959" s="519"/>
      <c r="H959" s="513" t="s">
        <v>8339</v>
      </c>
      <c r="I959" s="260" t="s">
        <v>6513</v>
      </c>
      <c r="J959" s="180" t="s">
        <v>7187</v>
      </c>
      <c r="K959" s="180" t="s">
        <v>7188</v>
      </c>
      <c r="L959" s="502" t="s">
        <v>8664</v>
      </c>
      <c r="M959" s="29" t="s">
        <v>8665</v>
      </c>
      <c r="N959" s="117" t="s">
        <v>8666</v>
      </c>
      <c r="O959" s="425" t="s">
        <v>31</v>
      </c>
      <c r="P959" s="231" t="s">
        <v>7376</v>
      </c>
      <c r="Q959" s="426">
        <v>370000000</v>
      </c>
      <c r="R959" s="232"/>
      <c r="S959" s="30"/>
      <c r="T959" s="30"/>
      <c r="U959" s="233"/>
      <c r="V959" s="30"/>
      <c r="W959" s="30"/>
      <c r="X959" s="30"/>
    </row>
    <row r="960" spans="1:24" ht="45" customHeight="1">
      <c r="A960" s="14">
        <v>944</v>
      </c>
      <c r="B960" s="118">
        <v>44441</v>
      </c>
      <c r="C960" s="30"/>
      <c r="D960" s="30" t="s">
        <v>31</v>
      </c>
      <c r="E960" s="30" t="s">
        <v>2380</v>
      </c>
      <c r="F960" s="131">
        <f t="shared" si="18"/>
        <v>44455</v>
      </c>
      <c r="G960" s="311"/>
      <c r="H960" s="513" t="s">
        <v>8339</v>
      </c>
      <c r="I960" s="260" t="s">
        <v>6513</v>
      </c>
      <c r="J960" s="180" t="s">
        <v>7187</v>
      </c>
      <c r="K960" s="180" t="s">
        <v>7188</v>
      </c>
      <c r="L960" s="502" t="s">
        <v>8664</v>
      </c>
      <c r="M960" s="29" t="s">
        <v>8665</v>
      </c>
      <c r="N960" s="117" t="s">
        <v>8666</v>
      </c>
      <c r="O960" s="425" t="s">
        <v>31</v>
      </c>
      <c r="P960" s="234" t="s">
        <v>7376</v>
      </c>
      <c r="Q960" s="426">
        <v>370000000</v>
      </c>
      <c r="R960" s="232"/>
      <c r="S960" s="30"/>
      <c r="T960" s="30"/>
      <c r="U960" s="233"/>
      <c r="V960" s="30"/>
      <c r="W960" s="30"/>
      <c r="X960" s="30"/>
    </row>
    <row r="961" spans="1:24" ht="57.75" customHeight="1">
      <c r="A961" s="45">
        <v>945</v>
      </c>
      <c r="B961" s="118">
        <v>44441</v>
      </c>
      <c r="C961" s="30"/>
      <c r="D961" s="30" t="s">
        <v>27</v>
      </c>
      <c r="E961" s="30" t="s">
        <v>8667</v>
      </c>
      <c r="F961" s="131">
        <f t="shared" si="18"/>
        <v>44455</v>
      </c>
      <c r="G961" s="311"/>
      <c r="H961" s="310" t="s">
        <v>8668</v>
      </c>
      <c r="I961" s="178" t="s">
        <v>6516</v>
      </c>
      <c r="J961" s="178" t="s">
        <v>2068</v>
      </c>
      <c r="K961" s="181" t="s">
        <v>6589</v>
      </c>
      <c r="L961" s="230"/>
      <c r="M961" s="29" t="s">
        <v>8599</v>
      </c>
      <c r="N961" s="218">
        <v>1152128</v>
      </c>
      <c r="O961" s="30" t="s">
        <v>27</v>
      </c>
      <c r="P961" s="14" t="s">
        <v>6582</v>
      </c>
      <c r="Q961" s="426">
        <v>130000000</v>
      </c>
      <c r="R961" s="232"/>
      <c r="S961" s="30"/>
      <c r="T961" s="30"/>
      <c r="U961" s="233"/>
      <c r="V961" s="30"/>
      <c r="W961" s="30"/>
      <c r="X961" s="30"/>
    </row>
    <row r="962" spans="1:24" ht="45" customHeight="1">
      <c r="A962" s="14">
        <v>946</v>
      </c>
      <c r="B962" s="118">
        <v>44441</v>
      </c>
      <c r="C962" s="30"/>
      <c r="D962" s="30" t="s">
        <v>23</v>
      </c>
      <c r="E962" s="30" t="s">
        <v>8669</v>
      </c>
      <c r="F962" s="131">
        <f t="shared" si="18"/>
        <v>44455</v>
      </c>
      <c r="G962" s="311"/>
      <c r="H962" s="238" t="s">
        <v>8670</v>
      </c>
      <c r="I962" s="178" t="s">
        <v>6516</v>
      </c>
      <c r="J962" s="181" t="s">
        <v>425</v>
      </c>
      <c r="K962" s="181" t="s">
        <v>1220</v>
      </c>
      <c r="L962" s="230"/>
      <c r="M962" s="29">
        <v>44447</v>
      </c>
      <c r="N962" s="116" t="s">
        <v>8611</v>
      </c>
      <c r="O962" s="116" t="s">
        <v>23</v>
      </c>
      <c r="P962" s="231" t="s">
        <v>4915</v>
      </c>
      <c r="Q962" s="426"/>
      <c r="R962" s="232"/>
      <c r="S962" s="30"/>
      <c r="T962" s="30"/>
      <c r="U962" s="233"/>
      <c r="V962" s="30"/>
      <c r="W962" s="35"/>
      <c r="X962" s="35"/>
    </row>
    <row r="963" spans="1:24" ht="45" customHeight="1">
      <c r="A963" s="45">
        <v>947</v>
      </c>
      <c r="B963" s="118">
        <v>44441</v>
      </c>
      <c r="C963" s="30"/>
      <c r="D963" s="30" t="s">
        <v>1125</v>
      </c>
      <c r="E963" s="30" t="s">
        <v>8671</v>
      </c>
      <c r="F963" s="131">
        <f t="shared" si="18"/>
        <v>44455</v>
      </c>
      <c r="G963" s="311"/>
      <c r="H963" s="238" t="s">
        <v>8672</v>
      </c>
      <c r="I963" s="178" t="s">
        <v>6512</v>
      </c>
      <c r="J963" s="181" t="s">
        <v>126</v>
      </c>
      <c r="K963" s="181" t="s">
        <v>122</v>
      </c>
      <c r="L963" s="351" t="s">
        <v>5801</v>
      </c>
      <c r="M963" s="29" t="s">
        <v>8661</v>
      </c>
      <c r="N963" s="351" t="s">
        <v>3187</v>
      </c>
      <c r="O963" s="116" t="s">
        <v>1125</v>
      </c>
      <c r="P963" s="231" t="s">
        <v>4434</v>
      </c>
      <c r="Q963" s="426">
        <v>700000000</v>
      </c>
      <c r="R963" s="232"/>
      <c r="S963" s="30"/>
      <c r="T963" s="30"/>
      <c r="U963" s="233"/>
      <c r="V963" s="278"/>
      <c r="W963" s="30"/>
      <c r="X963" s="30"/>
    </row>
    <row r="964" spans="1:24" ht="45" customHeight="1">
      <c r="A964" s="14">
        <v>948</v>
      </c>
      <c r="B964" s="118">
        <v>44441</v>
      </c>
      <c r="C964" s="30"/>
      <c r="D964" s="30" t="s">
        <v>23</v>
      </c>
      <c r="E964" s="30" t="s">
        <v>210</v>
      </c>
      <c r="F964" s="131">
        <f t="shared" si="18"/>
        <v>44455</v>
      </c>
      <c r="G964" s="311"/>
      <c r="H964" s="238" t="s">
        <v>8673</v>
      </c>
      <c r="I964" s="178" t="s">
        <v>6520</v>
      </c>
      <c r="J964" s="181" t="s">
        <v>1225</v>
      </c>
      <c r="K964" s="181" t="s">
        <v>6657</v>
      </c>
      <c r="L964" s="230"/>
      <c r="M964" s="29">
        <v>44448</v>
      </c>
      <c r="N964" s="116" t="s">
        <v>8674</v>
      </c>
      <c r="O964" s="116" t="s">
        <v>23</v>
      </c>
      <c r="P964" s="231" t="s">
        <v>7427</v>
      </c>
      <c r="Q964" s="426">
        <v>297500000</v>
      </c>
      <c r="R964" s="232"/>
      <c r="S964" s="30"/>
      <c r="T964" s="30"/>
      <c r="U964" s="233"/>
      <c r="V964" s="30"/>
      <c r="W964" s="22"/>
      <c r="X964" s="22"/>
    </row>
    <row r="965" spans="1:24" ht="45" customHeight="1">
      <c r="A965" s="45">
        <v>949</v>
      </c>
      <c r="B965" s="350">
        <v>44441</v>
      </c>
      <c r="C965" s="35"/>
      <c r="D965" s="35" t="s">
        <v>1125</v>
      </c>
      <c r="E965" s="35" t="s">
        <v>375</v>
      </c>
      <c r="F965" s="504">
        <f t="shared" ref="F965:F996" si="19">B965+14</f>
        <v>44455</v>
      </c>
      <c r="G965" s="396"/>
      <c r="H965" s="320" t="s">
        <v>8675</v>
      </c>
      <c r="I965" s="173" t="s">
        <v>6516</v>
      </c>
      <c r="J965" s="242" t="s">
        <v>8676</v>
      </c>
      <c r="K965" s="242" t="s">
        <v>1028</v>
      </c>
      <c r="L965" s="244"/>
      <c r="M965" s="34"/>
      <c r="N965" s="245"/>
      <c r="O965" s="242"/>
      <c r="P965" s="246"/>
      <c r="Q965" s="426"/>
      <c r="R965" s="243"/>
      <c r="S965" s="35"/>
      <c r="T965" s="35"/>
      <c r="U965" s="321"/>
      <c r="V965" s="35"/>
      <c r="W965" s="35"/>
      <c r="X965" s="35"/>
    </row>
    <row r="966" spans="1:24" ht="45" customHeight="1">
      <c r="A966" s="14">
        <v>950</v>
      </c>
      <c r="B966" s="136">
        <v>44442</v>
      </c>
      <c r="C966" s="30"/>
      <c r="D966" s="30" t="s">
        <v>1125</v>
      </c>
      <c r="E966" s="30" t="s">
        <v>340</v>
      </c>
      <c r="F966" s="311">
        <f t="shared" si="19"/>
        <v>44456</v>
      </c>
      <c r="G966" s="311"/>
      <c r="H966" s="238" t="s">
        <v>8677</v>
      </c>
      <c r="I966" s="235" t="s">
        <v>6519</v>
      </c>
      <c r="J966" s="181" t="s">
        <v>246</v>
      </c>
      <c r="K966" s="171" t="s">
        <v>6646</v>
      </c>
      <c r="L966" s="230"/>
      <c r="M966" s="29"/>
      <c r="N966" s="218"/>
      <c r="O966" s="116"/>
      <c r="P966" s="231"/>
      <c r="Q966" s="426"/>
      <c r="R966" s="232"/>
      <c r="S966" s="30"/>
      <c r="T966" s="30"/>
      <c r="U966" s="233"/>
      <c r="V966" s="30"/>
      <c r="W966" s="30"/>
      <c r="X966" s="30"/>
    </row>
    <row r="967" spans="1:24" ht="58.5" customHeight="1">
      <c r="A967" s="45">
        <v>951</v>
      </c>
      <c r="B967" s="510">
        <v>44442</v>
      </c>
      <c r="C967" s="22"/>
      <c r="D967" s="22" t="s">
        <v>31</v>
      </c>
      <c r="E967" s="22" t="s">
        <v>8678</v>
      </c>
      <c r="F967" s="512">
        <f t="shared" si="19"/>
        <v>44456</v>
      </c>
      <c r="G967" s="519"/>
      <c r="H967" s="513" t="s">
        <v>8679</v>
      </c>
      <c r="I967" s="260" t="s">
        <v>6518</v>
      </c>
      <c r="J967" s="173" t="s">
        <v>8680</v>
      </c>
      <c r="K967" s="180" t="s">
        <v>6703</v>
      </c>
      <c r="L967" s="248"/>
      <c r="M967" s="521" t="s">
        <v>8615</v>
      </c>
      <c r="N967" s="116" t="s">
        <v>8681</v>
      </c>
      <c r="O967" s="489" t="s">
        <v>31</v>
      </c>
      <c r="P967" s="250" t="s">
        <v>4536</v>
      </c>
      <c r="Q967" s="426">
        <v>68889600</v>
      </c>
      <c r="R967" s="251"/>
      <c r="S967" s="22"/>
      <c r="T967" s="22"/>
      <c r="U967" s="522"/>
      <c r="V967" s="22"/>
      <c r="W967" s="22"/>
      <c r="X967" s="22"/>
    </row>
    <row r="968" spans="1:24" ht="45" customHeight="1">
      <c r="A968" s="14">
        <v>952</v>
      </c>
      <c r="B968" s="118">
        <v>44445</v>
      </c>
      <c r="C968" s="30"/>
      <c r="D968" s="30" t="s">
        <v>31</v>
      </c>
      <c r="E968" s="30" t="s">
        <v>8682</v>
      </c>
      <c r="F968" s="131">
        <f t="shared" si="19"/>
        <v>44459</v>
      </c>
      <c r="G968" s="311"/>
      <c r="H968" s="238" t="s">
        <v>8683</v>
      </c>
      <c r="I968" s="178" t="s">
        <v>6515</v>
      </c>
      <c r="J968" s="181" t="s">
        <v>1068</v>
      </c>
      <c r="K968" s="181" t="s">
        <v>966</v>
      </c>
      <c r="L968" s="502" t="s">
        <v>8684</v>
      </c>
      <c r="M968" s="29" t="s">
        <v>8685</v>
      </c>
      <c r="N968" s="116" t="s">
        <v>8686</v>
      </c>
      <c r="O968" s="425" t="s">
        <v>31</v>
      </c>
      <c r="P968" s="231" t="s">
        <v>6271</v>
      </c>
      <c r="Q968" s="426">
        <v>715956121300</v>
      </c>
      <c r="R968" s="232"/>
      <c r="S968" s="30"/>
      <c r="T968" s="30"/>
      <c r="U968" s="233"/>
      <c r="V968" s="30"/>
      <c r="W968" s="30"/>
      <c r="X968" s="30"/>
    </row>
    <row r="969" spans="1:24" ht="45" customHeight="1">
      <c r="A969" s="45">
        <v>953</v>
      </c>
      <c r="B969" s="118">
        <v>44446</v>
      </c>
      <c r="C969" s="30"/>
      <c r="D969" s="30" t="s">
        <v>23</v>
      </c>
      <c r="E969" s="361" t="s">
        <v>8605</v>
      </c>
      <c r="F969" s="131">
        <f t="shared" si="19"/>
        <v>44460</v>
      </c>
      <c r="G969" s="311"/>
      <c r="H969" s="238" t="s">
        <v>8606</v>
      </c>
      <c r="I969" s="178" t="s">
        <v>6516</v>
      </c>
      <c r="J969" s="181" t="s">
        <v>554</v>
      </c>
      <c r="K969" s="181" t="s">
        <v>1052</v>
      </c>
      <c r="L969" s="230" t="s">
        <v>354</v>
      </c>
      <c r="M969" s="29">
        <v>44452</v>
      </c>
      <c r="N969" s="116" t="s">
        <v>5893</v>
      </c>
      <c r="O969" s="116" t="s">
        <v>23</v>
      </c>
      <c r="P969" s="231" t="s">
        <v>6582</v>
      </c>
      <c r="Q969" s="591">
        <v>300000000</v>
      </c>
      <c r="R969" s="232"/>
      <c r="S969" s="30"/>
      <c r="T969" s="30"/>
      <c r="U969" s="233"/>
      <c r="V969" s="30"/>
      <c r="W969" s="35"/>
      <c r="X969" s="35"/>
    </row>
    <row r="970" spans="1:24" ht="45" customHeight="1">
      <c r="A970" s="14">
        <v>954</v>
      </c>
      <c r="B970" s="118">
        <v>44446</v>
      </c>
      <c r="C970" s="30"/>
      <c r="D970" s="30" t="s">
        <v>10</v>
      </c>
      <c r="E970" s="30" t="s">
        <v>4209</v>
      </c>
      <c r="F970" s="131">
        <f t="shared" si="19"/>
        <v>44460</v>
      </c>
      <c r="G970" s="311"/>
      <c r="H970" s="238" t="s">
        <v>8687</v>
      </c>
      <c r="I970" s="178" t="s">
        <v>6512</v>
      </c>
      <c r="J970" s="181" t="s">
        <v>5880</v>
      </c>
      <c r="K970" s="181" t="s">
        <v>6559</v>
      </c>
      <c r="L970" s="117" t="s">
        <v>8688</v>
      </c>
      <c r="M970" s="29" t="s">
        <v>8689</v>
      </c>
      <c r="N970" s="117" t="s">
        <v>8690</v>
      </c>
      <c r="O970" s="181" t="s">
        <v>10</v>
      </c>
      <c r="P970" s="231" t="s">
        <v>5319</v>
      </c>
      <c r="Q970" s="426">
        <v>100500000</v>
      </c>
      <c r="R970" s="232"/>
      <c r="S970" s="30" t="s">
        <v>489</v>
      </c>
      <c r="T970" s="30" t="s">
        <v>8691</v>
      </c>
      <c r="U970" s="233">
        <v>2010000</v>
      </c>
      <c r="V970" s="278"/>
      <c r="W970" s="30" t="s">
        <v>8692</v>
      </c>
      <c r="X970" s="30"/>
    </row>
    <row r="971" spans="1:24" ht="45" customHeight="1">
      <c r="A971" s="45">
        <v>955</v>
      </c>
      <c r="B971" s="118">
        <v>44446</v>
      </c>
      <c r="C971" s="30"/>
      <c r="D971" s="30" t="s">
        <v>23</v>
      </c>
      <c r="E971" s="30" t="s">
        <v>8693</v>
      </c>
      <c r="F971" s="131">
        <f t="shared" si="19"/>
        <v>44460</v>
      </c>
      <c r="G971" s="311"/>
      <c r="H971" s="238" t="s">
        <v>8625</v>
      </c>
      <c r="I971" s="178" t="s">
        <v>6520</v>
      </c>
      <c r="J971" s="181" t="s">
        <v>221</v>
      </c>
      <c r="K971" s="181" t="s">
        <v>7536</v>
      </c>
      <c r="L971" s="230"/>
      <c r="M971" s="521" t="s">
        <v>8607</v>
      </c>
      <c r="N971" s="116" t="s">
        <v>8694</v>
      </c>
      <c r="O971" s="116" t="s">
        <v>23</v>
      </c>
      <c r="P971" s="231" t="s">
        <v>6582</v>
      </c>
      <c r="Q971" s="426">
        <v>9612300000</v>
      </c>
      <c r="R971" s="232"/>
      <c r="S971" s="30"/>
      <c r="T971" s="30"/>
      <c r="U971" s="233"/>
      <c r="V971" s="30"/>
      <c r="W971" s="40"/>
      <c r="X971" s="40"/>
    </row>
    <row r="972" spans="1:24" ht="45" customHeight="1">
      <c r="A972" s="14">
        <v>956</v>
      </c>
      <c r="B972" s="118">
        <v>44447</v>
      </c>
      <c r="C972" s="30"/>
      <c r="D972" s="30" t="s">
        <v>10</v>
      </c>
      <c r="E972" s="30" t="s">
        <v>8695</v>
      </c>
      <c r="F972" s="131">
        <f t="shared" si="19"/>
        <v>44461</v>
      </c>
      <c r="G972" s="311"/>
      <c r="H972" s="238" t="s">
        <v>8696</v>
      </c>
      <c r="I972" s="178" t="s">
        <v>6512</v>
      </c>
      <c r="J972" s="181" t="s">
        <v>4599</v>
      </c>
      <c r="K972" s="181" t="s">
        <v>6362</v>
      </c>
      <c r="L972" s="117" t="s">
        <v>5908</v>
      </c>
      <c r="M972" s="29" t="s">
        <v>8697</v>
      </c>
      <c r="N972" s="218">
        <v>1266084</v>
      </c>
      <c r="O972" s="181" t="s">
        <v>10</v>
      </c>
      <c r="P972" s="14" t="s">
        <v>6582</v>
      </c>
      <c r="Q972" s="426">
        <v>1595500000</v>
      </c>
      <c r="R972" s="232"/>
      <c r="S972" s="30"/>
      <c r="T972" s="30"/>
      <c r="U972" s="233"/>
      <c r="V972" s="278"/>
      <c r="W972" s="30"/>
      <c r="X972" s="30" t="s">
        <v>7005</v>
      </c>
    </row>
    <row r="973" spans="1:24" ht="67.2" customHeight="1">
      <c r="A973" s="45">
        <v>957</v>
      </c>
      <c r="B973" s="118">
        <v>44447</v>
      </c>
      <c r="C973" s="30"/>
      <c r="D973" s="30" t="s">
        <v>23</v>
      </c>
      <c r="E973" s="30" t="s">
        <v>506</v>
      </c>
      <c r="F973" s="131">
        <f t="shared" si="19"/>
        <v>44461</v>
      </c>
      <c r="G973" s="311"/>
      <c r="H973" s="238" t="s">
        <v>8698</v>
      </c>
      <c r="I973" s="178" t="s">
        <v>6512</v>
      </c>
      <c r="J973" s="181" t="s">
        <v>425</v>
      </c>
      <c r="K973" s="181" t="s">
        <v>1220</v>
      </c>
      <c r="L973" s="117" t="s">
        <v>8699</v>
      </c>
      <c r="M973" s="521" t="s">
        <v>8700</v>
      </c>
      <c r="N973" s="116" t="s">
        <v>8701</v>
      </c>
      <c r="O973" s="116" t="s">
        <v>23</v>
      </c>
      <c r="P973" s="231" t="s">
        <v>4915</v>
      </c>
      <c r="Q973" s="426">
        <v>1046478900</v>
      </c>
      <c r="R973" s="232"/>
      <c r="S973" s="30"/>
      <c r="T973" s="30"/>
      <c r="U973" s="233"/>
      <c r="V973" s="278"/>
      <c r="W973" s="30"/>
      <c r="X973" s="30"/>
    </row>
    <row r="974" spans="1:24" ht="45" customHeight="1">
      <c r="A974" s="14">
        <v>958</v>
      </c>
      <c r="B974" s="118">
        <v>44448</v>
      </c>
      <c r="C974" s="30"/>
      <c r="D974" s="30" t="s">
        <v>31</v>
      </c>
      <c r="E974" s="30" t="s">
        <v>4163</v>
      </c>
      <c r="F974" s="131">
        <f t="shared" si="19"/>
        <v>44462</v>
      </c>
      <c r="G974" s="311"/>
      <c r="H974" s="238" t="s">
        <v>8702</v>
      </c>
      <c r="I974" s="178" t="s">
        <v>6516</v>
      </c>
      <c r="J974" s="178" t="s">
        <v>7764</v>
      </c>
      <c r="K974" s="181" t="s">
        <v>122</v>
      </c>
      <c r="L974" s="230"/>
      <c r="M974" s="521" t="s">
        <v>8685</v>
      </c>
      <c r="N974" s="116" t="s">
        <v>5863</v>
      </c>
      <c r="O974" s="425" t="s">
        <v>31</v>
      </c>
      <c r="P974" s="231" t="s">
        <v>6271</v>
      </c>
      <c r="Q974" s="426">
        <v>6028682158</v>
      </c>
      <c r="R974" s="232"/>
      <c r="S974" s="30"/>
      <c r="T974" s="30"/>
      <c r="U974" s="233"/>
      <c r="V974" s="30"/>
      <c r="W974" s="22"/>
      <c r="X974" s="22"/>
    </row>
    <row r="975" spans="1:24" ht="45" customHeight="1">
      <c r="A975" s="45">
        <v>959</v>
      </c>
      <c r="B975" s="118">
        <v>44448</v>
      </c>
      <c r="C975" s="30"/>
      <c r="D975" s="30" t="s">
        <v>23</v>
      </c>
      <c r="E975" s="30" t="s">
        <v>8703</v>
      </c>
      <c r="F975" s="131">
        <f t="shared" si="19"/>
        <v>44462</v>
      </c>
      <c r="G975" s="311"/>
      <c r="H975" s="238" t="s">
        <v>8704</v>
      </c>
      <c r="I975" s="178" t="s">
        <v>6513</v>
      </c>
      <c r="J975" s="181" t="s">
        <v>4599</v>
      </c>
      <c r="K975" s="181" t="s">
        <v>6362</v>
      </c>
      <c r="L975" s="117" t="s">
        <v>8705</v>
      </c>
      <c r="M975" s="521" t="s">
        <v>8700</v>
      </c>
      <c r="N975" s="116" t="s">
        <v>8706</v>
      </c>
      <c r="O975" s="116" t="s">
        <v>23</v>
      </c>
      <c r="P975" s="231" t="s">
        <v>941</v>
      </c>
      <c r="Q975" s="426">
        <v>960000000</v>
      </c>
      <c r="R975" s="232"/>
      <c r="S975" s="30"/>
      <c r="T975" s="30"/>
      <c r="U975" s="233"/>
      <c r="V975" s="30"/>
      <c r="W975" s="30"/>
      <c r="X975" s="30"/>
    </row>
    <row r="976" spans="1:24" ht="45" customHeight="1">
      <c r="A976" s="14">
        <v>960</v>
      </c>
      <c r="B976" s="118">
        <v>44448</v>
      </c>
      <c r="C976" s="35"/>
      <c r="D976" s="30" t="s">
        <v>10</v>
      </c>
      <c r="E976" s="113" t="s">
        <v>233</v>
      </c>
      <c r="F976" s="131">
        <f t="shared" si="19"/>
        <v>44462</v>
      </c>
      <c r="G976" s="311"/>
      <c r="H976" s="238" t="s">
        <v>8707</v>
      </c>
      <c r="I976" s="178" t="s">
        <v>6513</v>
      </c>
      <c r="J976" s="181" t="s">
        <v>447</v>
      </c>
      <c r="K976" s="181" t="s">
        <v>1028</v>
      </c>
      <c r="L976" s="117" t="s">
        <v>8708</v>
      </c>
      <c r="M976" s="34"/>
      <c r="N976" s="245">
        <v>1258414</v>
      </c>
      <c r="O976" s="181" t="s">
        <v>10</v>
      </c>
      <c r="P976" s="231" t="s">
        <v>4434</v>
      </c>
      <c r="Q976" s="426">
        <v>543400000</v>
      </c>
      <c r="R976" s="232" t="s">
        <v>5739</v>
      </c>
      <c r="S976" s="30"/>
      <c r="T976" s="30"/>
      <c r="U976" s="233"/>
      <c r="V976" s="30"/>
      <c r="W976" s="30"/>
      <c r="X976" s="30"/>
    </row>
    <row r="977" spans="1:121" ht="45" customHeight="1">
      <c r="A977" s="45">
        <v>961</v>
      </c>
      <c r="B977" s="118">
        <v>44448</v>
      </c>
      <c r="C977" s="14"/>
      <c r="D977" s="30" t="s">
        <v>34</v>
      </c>
      <c r="E977" s="35" t="s">
        <v>8709</v>
      </c>
      <c r="F977" s="131">
        <f t="shared" si="19"/>
        <v>44462</v>
      </c>
      <c r="G977" s="396"/>
      <c r="H977" s="320" t="s">
        <v>8710</v>
      </c>
      <c r="I977" s="178" t="s">
        <v>6521</v>
      </c>
      <c r="J977" s="242" t="s">
        <v>336</v>
      </c>
      <c r="K977" s="171" t="s">
        <v>7089</v>
      </c>
      <c r="L977" s="230"/>
      <c r="M977" s="29"/>
      <c r="N977" s="117"/>
      <c r="O977" s="116"/>
      <c r="P977" s="231"/>
      <c r="Q977" s="426"/>
      <c r="R977" s="243"/>
      <c r="S977" s="35"/>
      <c r="T977" s="35"/>
      <c r="U977" s="321"/>
      <c r="V977" s="35"/>
      <c r="W977" s="35"/>
      <c r="X977" s="35"/>
    </row>
    <row r="978" spans="1:121" ht="45" customHeight="1">
      <c r="A978" s="14">
        <v>962</v>
      </c>
      <c r="B978" s="118">
        <v>44448</v>
      </c>
      <c r="C978" s="14"/>
      <c r="D978" s="30" t="s">
        <v>27</v>
      </c>
      <c r="E978" s="361" t="s">
        <v>189</v>
      </c>
      <c r="F978" s="131">
        <f t="shared" si="19"/>
        <v>44462</v>
      </c>
      <c r="G978" s="131"/>
      <c r="H978" s="239" t="s">
        <v>8531</v>
      </c>
      <c r="I978" s="178" t="s">
        <v>6520</v>
      </c>
      <c r="J978" s="171" t="s">
        <v>7666</v>
      </c>
      <c r="K978" s="181" t="s">
        <v>6362</v>
      </c>
      <c r="L978" s="230"/>
      <c r="M978" s="29" t="s">
        <v>8685</v>
      </c>
      <c r="N978" s="218">
        <v>1219333</v>
      </c>
      <c r="O978" s="181" t="s">
        <v>27</v>
      </c>
      <c r="P978" s="14" t="s">
        <v>5069</v>
      </c>
      <c r="Q978" s="426">
        <v>189000000</v>
      </c>
      <c r="R978" s="203"/>
      <c r="S978" s="14"/>
      <c r="T978" s="14"/>
      <c r="U978" s="162"/>
      <c r="V978" s="14"/>
      <c r="W978" s="14"/>
      <c r="X978" s="14"/>
    </row>
    <row r="979" spans="1:121" ht="45" customHeight="1">
      <c r="A979" s="42">
        <v>963</v>
      </c>
      <c r="B979" s="350">
        <v>44448</v>
      </c>
      <c r="C979" s="14"/>
      <c r="D979" s="35" t="s">
        <v>10</v>
      </c>
      <c r="E979" s="25" t="s">
        <v>481</v>
      </c>
      <c r="F979" s="504">
        <f t="shared" si="19"/>
        <v>44462</v>
      </c>
      <c r="G979" s="504"/>
      <c r="H979" s="424" t="s">
        <v>8707</v>
      </c>
      <c r="I979" s="173" t="s">
        <v>6513</v>
      </c>
      <c r="J979" s="259" t="s">
        <v>447</v>
      </c>
      <c r="K979" s="259" t="s">
        <v>1028</v>
      </c>
      <c r="L979" s="565" t="s">
        <v>8708</v>
      </c>
      <c r="M979" s="318" t="s">
        <v>8700</v>
      </c>
      <c r="N979" s="245">
        <v>1258414</v>
      </c>
      <c r="O979" s="149" t="s">
        <v>10</v>
      </c>
      <c r="P979" s="246" t="s">
        <v>4434</v>
      </c>
      <c r="Q979" s="442">
        <v>543400000</v>
      </c>
      <c r="R979" s="300" t="s">
        <v>5739</v>
      </c>
      <c r="S979" s="25"/>
      <c r="T979" s="25"/>
      <c r="U979" s="219"/>
      <c r="V979" s="25"/>
      <c r="W979" s="25"/>
      <c r="X979" s="25"/>
    </row>
    <row r="980" spans="1:121" ht="45" customHeight="1">
      <c r="A980" s="30">
        <v>964</v>
      </c>
      <c r="B980" s="136">
        <v>44452</v>
      </c>
      <c r="C980" s="499"/>
      <c r="D980" s="30" t="s">
        <v>31</v>
      </c>
      <c r="E980" s="30" t="s">
        <v>8711</v>
      </c>
      <c r="F980" s="566">
        <f t="shared" si="19"/>
        <v>44466</v>
      </c>
      <c r="G980" s="311"/>
      <c r="H980" s="238" t="s">
        <v>8702</v>
      </c>
      <c r="I980" s="235" t="s">
        <v>6516</v>
      </c>
      <c r="J980" s="235" t="s">
        <v>7764</v>
      </c>
      <c r="K980" s="181" t="s">
        <v>122</v>
      </c>
      <c r="L980" s="281"/>
      <c r="M980" s="136" t="s">
        <v>8685</v>
      </c>
      <c r="N980" s="116" t="s">
        <v>8712</v>
      </c>
      <c r="O980" s="425" t="s">
        <v>31</v>
      </c>
      <c r="P980" s="231" t="s">
        <v>6271</v>
      </c>
      <c r="Q980" s="468">
        <v>6028682158</v>
      </c>
      <c r="R980" s="232"/>
      <c r="S980" s="30"/>
      <c r="T980" s="30"/>
      <c r="U980" s="233"/>
      <c r="V980" s="30"/>
      <c r="W980" s="30"/>
      <c r="X980" s="30"/>
    </row>
    <row r="981" spans="1:121" ht="45" customHeight="1">
      <c r="A981" s="45">
        <v>965</v>
      </c>
      <c r="B981" s="510">
        <v>44452</v>
      </c>
      <c r="C981" s="14"/>
      <c r="D981" s="22" t="s">
        <v>5</v>
      </c>
      <c r="E981" s="154" t="s">
        <v>4101</v>
      </c>
      <c r="F981" s="512">
        <f t="shared" si="19"/>
        <v>44466</v>
      </c>
      <c r="G981" s="512"/>
      <c r="H981" s="549" t="s">
        <v>7883</v>
      </c>
      <c r="I981" s="260" t="s">
        <v>6514</v>
      </c>
      <c r="J981" s="260" t="s">
        <v>4832</v>
      </c>
      <c r="K981" s="260" t="s">
        <v>1007</v>
      </c>
      <c r="L981" s="562" t="s">
        <v>8713</v>
      </c>
      <c r="M981" s="510" t="s">
        <v>8714</v>
      </c>
      <c r="N981" s="153" t="s">
        <v>8715</v>
      </c>
      <c r="O981" s="153" t="s">
        <v>5</v>
      </c>
      <c r="P981" s="303" t="s">
        <v>4434</v>
      </c>
      <c r="Q981" s="434">
        <v>100000000</v>
      </c>
      <c r="R981" s="563"/>
      <c r="S981" s="154"/>
      <c r="T981" s="154"/>
      <c r="U981" s="564"/>
      <c r="V981" s="154"/>
      <c r="W981" s="154"/>
      <c r="X981" s="154"/>
      <c r="Y981" s="151"/>
      <c r="Z981" s="151"/>
      <c r="AA981" s="151"/>
      <c r="AB981" s="151"/>
      <c r="AC981" s="151"/>
      <c r="AD981" s="151"/>
      <c r="AE981" s="151"/>
      <c r="AF981" s="151"/>
      <c r="AG981" s="151"/>
      <c r="AH981" s="151"/>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c r="BD981" s="151"/>
      <c r="BE981" s="151"/>
      <c r="BF981" s="151"/>
      <c r="BG981" s="151"/>
      <c r="BH981" s="151"/>
      <c r="BI981" s="151"/>
      <c r="BJ981" s="151"/>
      <c r="BK981" s="151"/>
      <c r="BL981" s="151"/>
      <c r="BM981" s="151"/>
      <c r="BN981" s="151"/>
      <c r="BO981" s="151"/>
      <c r="BP981" s="151"/>
      <c r="BQ981" s="151"/>
      <c r="BR981" s="151"/>
      <c r="BS981" s="151"/>
      <c r="BT981" s="151"/>
      <c r="BU981" s="151"/>
      <c r="BV981" s="151"/>
      <c r="BW981" s="151"/>
      <c r="BX981" s="151"/>
      <c r="BY981" s="151"/>
      <c r="BZ981" s="151"/>
      <c r="CA981" s="151"/>
      <c r="CB981" s="151"/>
      <c r="CC981" s="151"/>
      <c r="CD981" s="151"/>
      <c r="CE981" s="151"/>
      <c r="CF981" s="151"/>
      <c r="CG981" s="151"/>
      <c r="CH981" s="151"/>
      <c r="CI981" s="151"/>
      <c r="CJ981" s="151"/>
      <c r="CK981" s="151"/>
      <c r="CL981" s="151"/>
      <c r="CM981" s="151"/>
      <c r="CN981" s="151"/>
      <c r="CO981" s="151"/>
      <c r="CP981" s="151"/>
      <c r="CQ981" s="151"/>
      <c r="CR981" s="151"/>
      <c r="CS981" s="151"/>
      <c r="CT981" s="151"/>
      <c r="CU981" s="151"/>
      <c r="CV981" s="151"/>
      <c r="CW981" s="151"/>
      <c r="CX981" s="151"/>
      <c r="CY981" s="151"/>
      <c r="CZ981" s="151"/>
      <c r="DA981" s="151"/>
      <c r="DB981" s="151"/>
      <c r="DC981" s="151"/>
      <c r="DD981" s="151"/>
      <c r="DE981" s="151"/>
      <c r="DF981" s="151"/>
      <c r="DG981" s="151"/>
      <c r="DH981" s="151"/>
      <c r="DI981" s="151"/>
      <c r="DJ981" s="151"/>
      <c r="DK981" s="151"/>
      <c r="DL981" s="151"/>
      <c r="DM981" s="151"/>
      <c r="DN981" s="151"/>
      <c r="DO981" s="151"/>
      <c r="DP981" s="151"/>
      <c r="DQ981" s="151"/>
    </row>
    <row r="982" spans="1:121" ht="45" customHeight="1">
      <c r="A982" s="14">
        <v>966</v>
      </c>
      <c r="B982" s="118">
        <v>44453</v>
      </c>
      <c r="C982" s="14"/>
      <c r="D982" s="30" t="s">
        <v>27</v>
      </c>
      <c r="E982" s="14" t="s">
        <v>8716</v>
      </c>
      <c r="F982" s="131">
        <f t="shared" si="19"/>
        <v>44467</v>
      </c>
      <c r="G982" s="131"/>
      <c r="H982" s="239" t="s">
        <v>8510</v>
      </c>
      <c r="I982" s="178" t="s">
        <v>6520</v>
      </c>
      <c r="J982" s="171" t="s">
        <v>1007</v>
      </c>
      <c r="K982" s="171" t="s">
        <v>1007</v>
      </c>
      <c r="L982" s="281"/>
      <c r="M982" s="29" t="s">
        <v>8661</v>
      </c>
      <c r="N982" s="218">
        <v>1227003</v>
      </c>
      <c r="O982" s="192" t="s">
        <v>27</v>
      </c>
      <c r="P982" s="444" t="s">
        <v>5212</v>
      </c>
      <c r="Q982" s="426">
        <v>400000000</v>
      </c>
      <c r="R982" s="203"/>
      <c r="S982" s="14"/>
      <c r="T982" s="14"/>
      <c r="U982" s="162"/>
      <c r="V982" s="14"/>
      <c r="W982" s="14"/>
      <c r="X982" s="14"/>
    </row>
    <row r="983" spans="1:121" ht="45" customHeight="1">
      <c r="A983" s="45">
        <v>967</v>
      </c>
      <c r="B983" s="118">
        <v>44453</v>
      </c>
      <c r="C983" s="14"/>
      <c r="D983" s="30" t="s">
        <v>31</v>
      </c>
      <c r="E983" s="14" t="s">
        <v>1254</v>
      </c>
      <c r="F983" s="131">
        <f t="shared" si="19"/>
        <v>44467</v>
      </c>
      <c r="G983" s="131"/>
      <c r="H983" s="239" t="s">
        <v>8541</v>
      </c>
      <c r="I983" s="178" t="s">
        <v>6513</v>
      </c>
      <c r="J983" s="181" t="s">
        <v>8542</v>
      </c>
      <c r="K983" s="171" t="s">
        <v>6017</v>
      </c>
      <c r="L983" s="502" t="s">
        <v>8717</v>
      </c>
      <c r="M983" s="118" t="s">
        <v>8718</v>
      </c>
      <c r="N983" s="116" t="s">
        <v>8719</v>
      </c>
      <c r="O983" s="425" t="s">
        <v>31</v>
      </c>
      <c r="P983" s="234" t="s">
        <v>6271</v>
      </c>
      <c r="Q983" s="426">
        <v>150000000</v>
      </c>
      <c r="R983" s="203"/>
      <c r="S983" s="14"/>
      <c r="T983" s="14"/>
      <c r="U983" s="162"/>
      <c r="V983" s="14"/>
      <c r="W983" s="14"/>
      <c r="X983" s="14"/>
    </row>
    <row r="984" spans="1:121" ht="45" customHeight="1">
      <c r="A984" s="14">
        <v>968</v>
      </c>
      <c r="B984" s="118">
        <v>44453</v>
      </c>
      <c r="C984" s="14"/>
      <c r="D984" s="30" t="s">
        <v>10</v>
      </c>
      <c r="E984" s="14" t="s">
        <v>8720</v>
      </c>
      <c r="F984" s="131">
        <f t="shared" si="19"/>
        <v>44467</v>
      </c>
      <c r="G984" s="131"/>
      <c r="H984" s="239" t="s">
        <v>8721</v>
      </c>
      <c r="I984" s="178" t="s">
        <v>6513</v>
      </c>
      <c r="J984" s="171" t="s">
        <v>8722</v>
      </c>
      <c r="K984" s="171" t="s">
        <v>1028</v>
      </c>
      <c r="L984" s="117" t="s">
        <v>8723</v>
      </c>
      <c r="M984" s="118" t="s">
        <v>8724</v>
      </c>
      <c r="N984" s="116" t="s">
        <v>8725</v>
      </c>
      <c r="O984" s="116" t="s">
        <v>10</v>
      </c>
      <c r="P984" s="188" t="s">
        <v>4434</v>
      </c>
      <c r="Q984" s="426">
        <v>90000000</v>
      </c>
      <c r="R984" s="203"/>
      <c r="S984" s="14"/>
      <c r="T984" s="14"/>
      <c r="U984" s="162"/>
      <c r="V984" s="14"/>
      <c r="W984" s="14"/>
      <c r="X984" s="14"/>
    </row>
    <row r="985" spans="1:121" ht="45" customHeight="1">
      <c r="A985" s="45">
        <v>969</v>
      </c>
      <c r="B985" s="118">
        <v>44454</v>
      </c>
      <c r="C985" s="14"/>
      <c r="D985" s="30" t="s">
        <v>31</v>
      </c>
      <c r="E985" s="14" t="s">
        <v>8726</v>
      </c>
      <c r="F985" s="131">
        <f t="shared" si="19"/>
        <v>44468</v>
      </c>
      <c r="G985" s="131"/>
      <c r="H985" s="239" t="s">
        <v>8727</v>
      </c>
      <c r="I985" s="178" t="s">
        <v>6513</v>
      </c>
      <c r="J985" s="171" t="s">
        <v>126</v>
      </c>
      <c r="K985" s="171" t="s">
        <v>122</v>
      </c>
      <c r="L985" s="502" t="s">
        <v>8728</v>
      </c>
      <c r="M985" s="118" t="s">
        <v>8729</v>
      </c>
      <c r="N985" s="116" t="s">
        <v>8730</v>
      </c>
      <c r="O985" s="425" t="s">
        <v>31</v>
      </c>
      <c r="P985" s="234" t="s">
        <v>6271</v>
      </c>
      <c r="Q985" s="426">
        <v>503766000</v>
      </c>
      <c r="R985" s="203" t="s">
        <v>5739</v>
      </c>
      <c r="S985" s="14"/>
      <c r="T985" s="14"/>
      <c r="U985" s="162"/>
      <c r="V985" s="14"/>
      <c r="W985" s="14"/>
      <c r="X985" s="14"/>
    </row>
    <row r="986" spans="1:121" ht="45" customHeight="1">
      <c r="A986" s="14">
        <v>970</v>
      </c>
      <c r="B986" s="118">
        <v>44454</v>
      </c>
      <c r="C986" s="14"/>
      <c r="D986" s="30" t="s">
        <v>10</v>
      </c>
      <c r="E986" s="14" t="s">
        <v>176</v>
      </c>
      <c r="F986" s="131">
        <f t="shared" si="19"/>
        <v>44468</v>
      </c>
      <c r="G986" s="131"/>
      <c r="H986" s="239" t="s">
        <v>8731</v>
      </c>
      <c r="I986" s="178" t="s">
        <v>6513</v>
      </c>
      <c r="J986" s="171" t="s">
        <v>7089</v>
      </c>
      <c r="K986" s="171" t="s">
        <v>7089</v>
      </c>
      <c r="L986" s="117" t="s">
        <v>8732</v>
      </c>
      <c r="M986" s="136" t="s">
        <v>8729</v>
      </c>
      <c r="N986" s="116" t="s">
        <v>8733</v>
      </c>
      <c r="O986" s="116" t="s">
        <v>10</v>
      </c>
      <c r="P986" s="188" t="s">
        <v>5319</v>
      </c>
      <c r="Q986" s="426">
        <v>111000000</v>
      </c>
      <c r="R986" s="203"/>
      <c r="S986" s="14"/>
      <c r="T986" s="14"/>
      <c r="U986" s="162"/>
      <c r="V986" s="14"/>
      <c r="W986" s="25"/>
      <c r="X986" s="25"/>
    </row>
    <row r="987" spans="1:121" ht="79.2">
      <c r="A987" s="45">
        <v>971</v>
      </c>
      <c r="B987" s="118">
        <v>44454</v>
      </c>
      <c r="C987" s="14"/>
      <c r="D987" s="30" t="s">
        <v>5</v>
      </c>
      <c r="E987" s="14" t="s">
        <v>8734</v>
      </c>
      <c r="F987" s="131">
        <f t="shared" si="19"/>
        <v>44468</v>
      </c>
      <c r="G987" s="131"/>
      <c r="H987" s="239" t="s">
        <v>8735</v>
      </c>
      <c r="I987" s="178" t="s">
        <v>6512</v>
      </c>
      <c r="J987" s="171" t="s">
        <v>6696</v>
      </c>
      <c r="K987" s="171" t="s">
        <v>122</v>
      </c>
      <c r="L987" s="117" t="s">
        <v>8736</v>
      </c>
      <c r="M987" s="118" t="s">
        <v>8737</v>
      </c>
      <c r="N987" s="116" t="s">
        <v>8738</v>
      </c>
      <c r="O987" s="116" t="s">
        <v>5</v>
      </c>
      <c r="P987" s="590" t="s">
        <v>4434</v>
      </c>
      <c r="Q987" s="426">
        <v>50000000</v>
      </c>
      <c r="R987" s="203"/>
      <c r="S987" s="14"/>
      <c r="T987" s="14"/>
      <c r="U987" s="162"/>
      <c r="V987" s="28"/>
      <c r="W987" s="30"/>
      <c r="X987" s="30"/>
    </row>
    <row r="988" spans="1:121" ht="45" customHeight="1">
      <c r="A988" s="14">
        <v>972</v>
      </c>
      <c r="B988" s="118">
        <v>44454</v>
      </c>
      <c r="C988" s="14"/>
      <c r="D988" s="30" t="s">
        <v>10</v>
      </c>
      <c r="E988" s="14" t="s">
        <v>176</v>
      </c>
      <c r="F988" s="131">
        <f t="shared" si="19"/>
        <v>44468</v>
      </c>
      <c r="G988" s="131"/>
      <c r="H988" s="239" t="s">
        <v>8739</v>
      </c>
      <c r="I988" s="178" t="s">
        <v>6512</v>
      </c>
      <c r="J988" s="171" t="s">
        <v>8740</v>
      </c>
      <c r="K988" s="171" t="s">
        <v>8741</v>
      </c>
      <c r="L988" s="117" t="s">
        <v>8742</v>
      </c>
      <c r="M988" s="118" t="s">
        <v>8724</v>
      </c>
      <c r="N988" s="116" t="s">
        <v>8743</v>
      </c>
      <c r="O988" s="116" t="s">
        <v>10</v>
      </c>
      <c r="P988" s="188" t="s">
        <v>8744</v>
      </c>
      <c r="Q988" s="426">
        <v>116100000</v>
      </c>
      <c r="R988" s="203"/>
      <c r="S988" s="14"/>
      <c r="T988" s="14"/>
      <c r="U988" s="162"/>
      <c r="V988" s="28"/>
      <c r="W988" s="30"/>
      <c r="X988" s="30" t="s">
        <v>7005</v>
      </c>
    </row>
    <row r="989" spans="1:121" ht="45" customHeight="1">
      <c r="A989" s="45">
        <v>973</v>
      </c>
      <c r="B989" s="118">
        <v>44454</v>
      </c>
      <c r="C989" s="14"/>
      <c r="D989" s="30" t="s">
        <v>23</v>
      </c>
      <c r="E989" s="14" t="s">
        <v>595</v>
      </c>
      <c r="F989" s="131">
        <f t="shared" si="19"/>
        <v>44468</v>
      </c>
      <c r="G989" s="131"/>
      <c r="H989" s="239" t="s">
        <v>8745</v>
      </c>
      <c r="I989" s="178" t="s">
        <v>6512</v>
      </c>
      <c r="J989" s="181" t="s">
        <v>126</v>
      </c>
      <c r="K989" s="171" t="s">
        <v>122</v>
      </c>
      <c r="L989" s="415" t="s">
        <v>8746</v>
      </c>
      <c r="M989" s="521" t="s">
        <v>8729</v>
      </c>
      <c r="N989" s="116" t="s">
        <v>8747</v>
      </c>
      <c r="O989" s="116" t="s">
        <v>23</v>
      </c>
      <c r="P989" s="231" t="s">
        <v>4434</v>
      </c>
      <c r="Q989" s="426">
        <v>712500000</v>
      </c>
      <c r="R989" s="203"/>
      <c r="S989" s="14" t="s">
        <v>424</v>
      </c>
      <c r="T989" s="14" t="s">
        <v>8748</v>
      </c>
      <c r="U989" s="162">
        <v>7200000</v>
      </c>
      <c r="V989" s="28"/>
      <c r="W989" s="30" t="s">
        <v>8749</v>
      </c>
      <c r="X989" s="322" t="s">
        <v>14</v>
      </c>
    </row>
    <row r="990" spans="1:121" ht="45" customHeight="1">
      <c r="A990" s="14">
        <v>974</v>
      </c>
      <c r="B990" s="118">
        <v>44455</v>
      </c>
      <c r="C990" s="14"/>
      <c r="D990" s="30" t="s">
        <v>27</v>
      </c>
      <c r="E990" s="14" t="s">
        <v>6797</v>
      </c>
      <c r="F990" s="131">
        <f t="shared" si="19"/>
        <v>44469</v>
      </c>
      <c r="G990" s="131"/>
      <c r="H990" s="239" t="s">
        <v>8750</v>
      </c>
      <c r="I990" s="178" t="s">
        <v>6516</v>
      </c>
      <c r="J990" s="171" t="s">
        <v>2254</v>
      </c>
      <c r="K990" s="171" t="s">
        <v>6579</v>
      </c>
      <c r="L990" s="415"/>
      <c r="M990" s="118" t="s">
        <v>8700</v>
      </c>
      <c r="N990" s="118">
        <v>1252570</v>
      </c>
      <c r="O990" s="116" t="s">
        <v>27</v>
      </c>
      <c r="P990" s="188" t="s">
        <v>8751</v>
      </c>
      <c r="Q990" s="426">
        <v>50000000</v>
      </c>
      <c r="R990" s="203"/>
      <c r="S990" s="14"/>
      <c r="T990" s="14"/>
      <c r="U990" s="162"/>
      <c r="V990" s="14"/>
      <c r="W990" s="45"/>
      <c r="X990" s="45"/>
    </row>
    <row r="991" spans="1:121" ht="45" customHeight="1">
      <c r="A991" s="45">
        <v>975</v>
      </c>
      <c r="B991" s="118">
        <v>44455</v>
      </c>
      <c r="C991" s="14"/>
      <c r="D991" s="30" t="s">
        <v>23</v>
      </c>
      <c r="E991" s="14" t="s">
        <v>8752</v>
      </c>
      <c r="F991" s="131">
        <f t="shared" si="19"/>
        <v>44469</v>
      </c>
      <c r="G991" s="131"/>
      <c r="H991" s="239" t="s">
        <v>8753</v>
      </c>
      <c r="I991" s="178" t="s">
        <v>6513</v>
      </c>
      <c r="J991" s="171" t="s">
        <v>126</v>
      </c>
      <c r="K991" s="171" t="s">
        <v>122</v>
      </c>
      <c r="L991" s="415" t="s">
        <v>8754</v>
      </c>
      <c r="M991" s="521" t="s">
        <v>8755</v>
      </c>
      <c r="N991" s="116" t="s">
        <v>8756</v>
      </c>
      <c r="O991" s="116" t="s">
        <v>23</v>
      </c>
      <c r="P991" s="231" t="s">
        <v>4434</v>
      </c>
      <c r="Q991" s="426">
        <v>228000000</v>
      </c>
      <c r="R991" s="203"/>
      <c r="S991" s="14"/>
      <c r="T991" s="14"/>
      <c r="U991" s="162"/>
      <c r="V991" s="14"/>
      <c r="W991" s="14"/>
      <c r="X991" s="14"/>
    </row>
    <row r="992" spans="1:121" ht="45" customHeight="1">
      <c r="A992" s="14">
        <v>976</v>
      </c>
      <c r="B992" s="118">
        <v>44455</v>
      </c>
      <c r="C992" s="14"/>
      <c r="D992" s="30" t="s">
        <v>31</v>
      </c>
      <c r="E992" s="14" t="s">
        <v>8255</v>
      </c>
      <c r="F992" s="131">
        <f t="shared" si="19"/>
        <v>44469</v>
      </c>
      <c r="G992" s="131"/>
      <c r="H992" s="526" t="s">
        <v>8635</v>
      </c>
      <c r="I992" s="178" t="s">
        <v>6513</v>
      </c>
      <c r="J992" s="171" t="s">
        <v>5063</v>
      </c>
      <c r="K992" s="171" t="s">
        <v>7188</v>
      </c>
      <c r="L992" s="502" t="s">
        <v>3362</v>
      </c>
      <c r="M992" s="118" t="s">
        <v>8755</v>
      </c>
      <c r="N992" s="116" t="s">
        <v>8757</v>
      </c>
      <c r="O992" s="425" t="s">
        <v>31</v>
      </c>
      <c r="P992" s="231" t="s">
        <v>8617</v>
      </c>
      <c r="Q992" s="426">
        <v>90000000</v>
      </c>
      <c r="R992" s="203"/>
      <c r="S992" s="14"/>
      <c r="T992" s="14"/>
      <c r="U992" s="162"/>
      <c r="V992" s="14"/>
      <c r="W992" s="14"/>
      <c r="X992" s="14"/>
    </row>
    <row r="993" spans="1:24" ht="45" customHeight="1">
      <c r="A993" s="45">
        <v>977</v>
      </c>
      <c r="B993" s="118">
        <v>44456</v>
      </c>
      <c r="C993" s="14"/>
      <c r="D993" s="30" t="s">
        <v>15</v>
      </c>
      <c r="E993" s="14" t="s">
        <v>8758</v>
      </c>
      <c r="F993" s="131">
        <f t="shared" si="19"/>
        <v>44470</v>
      </c>
      <c r="G993" s="131"/>
      <c r="H993" s="239" t="s">
        <v>1481</v>
      </c>
      <c r="I993" s="178" t="s">
        <v>6513</v>
      </c>
      <c r="J993" s="171" t="s">
        <v>1507</v>
      </c>
      <c r="K993" s="171" t="s">
        <v>1087</v>
      </c>
      <c r="L993" s="98" t="s">
        <v>8759</v>
      </c>
      <c r="M993" s="399" t="s">
        <v>8755</v>
      </c>
      <c r="N993" s="178" t="s">
        <v>8760</v>
      </c>
      <c r="O993" s="116" t="s">
        <v>15</v>
      </c>
      <c r="P993" s="188" t="s">
        <v>5581</v>
      </c>
      <c r="Q993" s="426">
        <v>408000000</v>
      </c>
      <c r="R993" s="203"/>
      <c r="S993" s="14"/>
      <c r="T993" s="14"/>
      <c r="U993" s="162"/>
      <c r="V993" s="14"/>
      <c r="W993" s="14"/>
      <c r="X993" s="14"/>
    </row>
    <row r="994" spans="1:24" ht="45" customHeight="1">
      <c r="A994" s="14">
        <v>978</v>
      </c>
      <c r="B994" s="118">
        <v>44456</v>
      </c>
      <c r="C994" s="14"/>
      <c r="D994" s="30" t="s">
        <v>31</v>
      </c>
      <c r="E994" s="14" t="s">
        <v>8761</v>
      </c>
      <c r="F994" s="131">
        <f t="shared" si="19"/>
        <v>44470</v>
      </c>
      <c r="G994" s="131"/>
      <c r="H994" s="239" t="s">
        <v>8762</v>
      </c>
      <c r="I994" s="178" t="s">
        <v>6516</v>
      </c>
      <c r="J994" s="171" t="s">
        <v>4599</v>
      </c>
      <c r="K994" s="181" t="s">
        <v>6362</v>
      </c>
      <c r="L994" s="281"/>
      <c r="M994" s="118" t="s">
        <v>8700</v>
      </c>
      <c r="N994" s="116" t="s">
        <v>8763</v>
      </c>
      <c r="O994" s="116" t="s">
        <v>31</v>
      </c>
      <c r="P994" s="14" t="s">
        <v>6582</v>
      </c>
      <c r="Q994" s="426">
        <v>1300000000</v>
      </c>
      <c r="R994" s="203"/>
      <c r="S994" s="14"/>
      <c r="T994" s="14"/>
      <c r="U994" s="162"/>
      <c r="V994" s="14"/>
      <c r="W994" s="14"/>
      <c r="X994" s="14"/>
    </row>
    <row r="995" spans="1:24" ht="45" customHeight="1">
      <c r="A995" s="45">
        <v>979</v>
      </c>
      <c r="B995" s="118">
        <v>44456</v>
      </c>
      <c r="C995" s="14"/>
      <c r="D995" s="30" t="s">
        <v>15</v>
      </c>
      <c r="E995" s="14" t="s">
        <v>8764</v>
      </c>
      <c r="F995" s="131">
        <f t="shared" si="19"/>
        <v>44470</v>
      </c>
      <c r="G995" s="131"/>
      <c r="H995" s="239" t="s">
        <v>8765</v>
      </c>
      <c r="I995" s="178" t="s">
        <v>6516</v>
      </c>
      <c r="J995" s="171" t="s">
        <v>336</v>
      </c>
      <c r="K995" s="171" t="s">
        <v>336</v>
      </c>
      <c r="L995" s="98">
        <v>0</v>
      </c>
      <c r="M995" s="399" t="s">
        <v>8724</v>
      </c>
      <c r="N995" s="178" t="s">
        <v>5891</v>
      </c>
      <c r="O995" s="116" t="s">
        <v>15</v>
      </c>
      <c r="P995" s="98">
        <v>0</v>
      </c>
      <c r="Q995" s="426"/>
      <c r="R995" s="203"/>
      <c r="S995" s="14"/>
      <c r="T995" s="14"/>
      <c r="U995" s="162"/>
      <c r="V995" s="14"/>
      <c r="W995" s="14"/>
      <c r="X995" s="14"/>
    </row>
    <row r="996" spans="1:24" ht="45" customHeight="1">
      <c r="A996" s="14">
        <v>980</v>
      </c>
      <c r="B996" s="118">
        <v>44456</v>
      </c>
      <c r="C996" s="14"/>
      <c r="D996" s="30" t="s">
        <v>31</v>
      </c>
      <c r="E996" s="14" t="s">
        <v>8766</v>
      </c>
      <c r="F996" s="131">
        <f t="shared" si="19"/>
        <v>44470</v>
      </c>
      <c r="G996" s="131"/>
      <c r="H996" s="239" t="s">
        <v>8727</v>
      </c>
      <c r="I996" s="178" t="s">
        <v>6513</v>
      </c>
      <c r="J996" s="171" t="s">
        <v>126</v>
      </c>
      <c r="K996" s="171" t="s">
        <v>122</v>
      </c>
      <c r="L996" s="415" t="s">
        <v>8767</v>
      </c>
      <c r="M996" s="118" t="s">
        <v>8729</v>
      </c>
      <c r="N996" s="116" t="s">
        <v>8730</v>
      </c>
      <c r="O996" s="425" t="s">
        <v>31</v>
      </c>
      <c r="P996" s="234" t="s">
        <v>6271</v>
      </c>
      <c r="Q996" s="426">
        <v>503766000</v>
      </c>
      <c r="R996" s="203" t="s">
        <v>5739</v>
      </c>
      <c r="S996" s="14"/>
      <c r="T996" s="14"/>
      <c r="U996" s="162"/>
      <c r="V996" s="14"/>
      <c r="W996" s="14"/>
      <c r="X996" s="14"/>
    </row>
    <row r="997" spans="1:24" ht="45" customHeight="1">
      <c r="A997" s="45">
        <v>981</v>
      </c>
      <c r="B997" s="118">
        <v>44456</v>
      </c>
      <c r="C997" s="14"/>
      <c r="D997" s="30" t="s">
        <v>10</v>
      </c>
      <c r="E997" s="14" t="s">
        <v>514</v>
      </c>
      <c r="F997" s="131">
        <f t="shared" ref="F997:F1029" si="20">B997+14</f>
        <v>44470</v>
      </c>
      <c r="G997" s="131"/>
      <c r="H997" s="239" t="s">
        <v>8768</v>
      </c>
      <c r="I997" s="178" t="s">
        <v>6513</v>
      </c>
      <c r="J997" s="171" t="s">
        <v>482</v>
      </c>
      <c r="K997" s="171" t="s">
        <v>4014</v>
      </c>
      <c r="L997" s="117" t="s">
        <v>8769</v>
      </c>
      <c r="M997" s="118" t="s">
        <v>8770</v>
      </c>
      <c r="N997" s="116" t="s">
        <v>8771</v>
      </c>
      <c r="O997" s="113" t="s">
        <v>10</v>
      </c>
      <c r="P997" s="188" t="s">
        <v>8744</v>
      </c>
      <c r="Q997" s="426">
        <v>596000000</v>
      </c>
      <c r="R997" s="203" t="s">
        <v>5739</v>
      </c>
      <c r="S997" s="14"/>
      <c r="T997" s="14"/>
      <c r="U997" s="162"/>
      <c r="V997" s="14"/>
      <c r="W997" s="14"/>
      <c r="X997" s="14"/>
    </row>
    <row r="998" spans="1:24" ht="45" customHeight="1">
      <c r="A998" s="14">
        <v>982</v>
      </c>
      <c r="B998" s="118">
        <v>44459</v>
      </c>
      <c r="C998" s="14"/>
      <c r="D998" s="30" t="s">
        <v>5</v>
      </c>
      <c r="E998" s="14" t="s">
        <v>8772</v>
      </c>
      <c r="F998" s="131">
        <f t="shared" si="20"/>
        <v>44473</v>
      </c>
      <c r="G998" s="131"/>
      <c r="H998" s="239" t="s">
        <v>8773</v>
      </c>
      <c r="I998" s="178" t="s">
        <v>6519</v>
      </c>
      <c r="J998" s="171" t="s">
        <v>456</v>
      </c>
      <c r="K998" s="171" t="s">
        <v>1032</v>
      </c>
      <c r="L998" s="415"/>
      <c r="M998" s="118" t="s">
        <v>8724</v>
      </c>
      <c r="N998" s="415" t="s">
        <v>8774</v>
      </c>
      <c r="O998" s="116" t="s">
        <v>5</v>
      </c>
      <c r="P998" s="188"/>
      <c r="Q998" s="426"/>
      <c r="R998" s="203"/>
      <c r="S998" s="14"/>
      <c r="T998" s="14"/>
      <c r="U998" s="162"/>
      <c r="V998" s="14"/>
      <c r="W998" s="25"/>
      <c r="X998" s="25"/>
    </row>
    <row r="999" spans="1:24" ht="45" customHeight="1">
      <c r="A999" s="45">
        <v>983</v>
      </c>
      <c r="B999" s="118">
        <v>44459</v>
      </c>
      <c r="C999" s="14"/>
      <c r="D999" s="30" t="s">
        <v>5</v>
      </c>
      <c r="E999" s="192" t="s">
        <v>7778</v>
      </c>
      <c r="F999" s="131">
        <f t="shared" si="20"/>
        <v>44473</v>
      </c>
      <c r="G999" s="131"/>
      <c r="H999" s="239" t="s">
        <v>8775</v>
      </c>
      <c r="I999" s="178" t="s">
        <v>6512</v>
      </c>
      <c r="J999" s="171" t="s">
        <v>126</v>
      </c>
      <c r="K999" s="171" t="s">
        <v>122</v>
      </c>
      <c r="L999" s="415" t="s">
        <v>8746</v>
      </c>
      <c r="M999" s="118" t="s">
        <v>8770</v>
      </c>
      <c r="N999" s="415" t="s">
        <v>8776</v>
      </c>
      <c r="O999" s="116" t="s">
        <v>5</v>
      </c>
      <c r="P999" s="590" t="s">
        <v>4434</v>
      </c>
      <c r="Q999" s="426">
        <v>49400475</v>
      </c>
      <c r="R999" s="203"/>
      <c r="S999" s="14"/>
      <c r="T999" s="14"/>
      <c r="U999" s="162"/>
      <c r="V999" s="28"/>
      <c r="W999" s="30"/>
      <c r="X999" s="30"/>
    </row>
    <row r="1000" spans="1:24" ht="45" customHeight="1">
      <c r="A1000" s="14">
        <v>984</v>
      </c>
      <c r="B1000" s="118">
        <v>44460</v>
      </c>
      <c r="C1000" s="14"/>
      <c r="D1000" s="30" t="s">
        <v>34</v>
      </c>
      <c r="E1000" s="14" t="s">
        <v>8777</v>
      </c>
      <c r="F1000" s="131">
        <f t="shared" si="20"/>
        <v>44474</v>
      </c>
      <c r="G1000" s="131"/>
      <c r="H1000" s="239" t="s">
        <v>8778</v>
      </c>
      <c r="I1000" s="178" t="s">
        <v>6521</v>
      </c>
      <c r="J1000" s="171" t="s">
        <v>8779</v>
      </c>
      <c r="K1000" s="171" t="s">
        <v>6531</v>
      </c>
      <c r="L1000" s="415"/>
      <c r="M1000" s="118"/>
      <c r="N1000" s="118"/>
      <c r="O1000" s="113"/>
      <c r="P1000" s="188"/>
      <c r="Q1000" s="426"/>
      <c r="R1000" s="203"/>
      <c r="S1000" s="14"/>
      <c r="T1000" s="14"/>
      <c r="U1000" s="162"/>
      <c r="V1000" s="14"/>
      <c r="W1000" s="45"/>
      <c r="X1000" s="45"/>
    </row>
    <row r="1001" spans="1:24" ht="45" customHeight="1">
      <c r="A1001" s="45">
        <v>985</v>
      </c>
      <c r="B1001" s="118">
        <v>44460</v>
      </c>
      <c r="C1001" s="14"/>
      <c r="D1001" s="30" t="s">
        <v>5</v>
      </c>
      <c r="E1001" s="14" t="s">
        <v>8780</v>
      </c>
      <c r="F1001" s="131">
        <f t="shared" si="20"/>
        <v>44474</v>
      </c>
      <c r="G1001" s="131"/>
      <c r="H1001" s="239" t="s">
        <v>8781</v>
      </c>
      <c r="I1001" s="178" t="s">
        <v>6516</v>
      </c>
      <c r="J1001" s="171" t="s">
        <v>6696</v>
      </c>
      <c r="K1001" s="171" t="s">
        <v>122</v>
      </c>
      <c r="L1001" s="415"/>
      <c r="M1001" s="118" t="s">
        <v>8724</v>
      </c>
      <c r="N1001" s="415" t="s">
        <v>8782</v>
      </c>
      <c r="O1001" s="116" t="s">
        <v>5</v>
      </c>
      <c r="P1001" s="188"/>
      <c r="Q1001" s="426"/>
      <c r="R1001" s="203"/>
      <c r="S1001" s="14"/>
      <c r="T1001" s="14"/>
      <c r="U1001" s="162"/>
      <c r="V1001" s="14"/>
      <c r="W1001" s="14"/>
      <c r="X1001" s="14"/>
    </row>
    <row r="1002" spans="1:24" ht="45" customHeight="1">
      <c r="A1002" s="14">
        <v>986</v>
      </c>
      <c r="B1002" s="118">
        <v>44462</v>
      </c>
      <c r="C1002" s="14"/>
      <c r="D1002" s="30" t="s">
        <v>10</v>
      </c>
      <c r="E1002" s="14" t="s">
        <v>8783</v>
      </c>
      <c r="F1002" s="131">
        <f t="shared" si="20"/>
        <v>44476</v>
      </c>
      <c r="G1002" s="131"/>
      <c r="H1002" s="239" t="s">
        <v>8784</v>
      </c>
      <c r="I1002" s="178" t="s">
        <v>6513</v>
      </c>
      <c r="J1002" s="537" t="s">
        <v>167</v>
      </c>
      <c r="K1002" s="171" t="s">
        <v>122</v>
      </c>
      <c r="L1002" s="117" t="s">
        <v>8785</v>
      </c>
      <c r="M1002" s="118" t="s">
        <v>8786</v>
      </c>
      <c r="N1002" s="116" t="s">
        <v>8787</v>
      </c>
      <c r="O1002" s="113" t="s">
        <v>10</v>
      </c>
      <c r="P1002" s="188" t="s">
        <v>4434</v>
      </c>
      <c r="Q1002" s="426">
        <v>30000000</v>
      </c>
      <c r="R1002" s="203"/>
      <c r="S1002" s="14"/>
      <c r="T1002" s="14"/>
      <c r="U1002" s="162"/>
      <c r="V1002" s="14"/>
      <c r="W1002" s="25"/>
      <c r="X1002" s="25"/>
    </row>
    <row r="1003" spans="1:24" ht="45" customHeight="1">
      <c r="A1003" s="45">
        <v>987</v>
      </c>
      <c r="B1003" s="118">
        <v>44462</v>
      </c>
      <c r="C1003" s="14"/>
      <c r="D1003" s="30" t="s">
        <v>5</v>
      </c>
      <c r="E1003" s="14" t="s">
        <v>903</v>
      </c>
      <c r="F1003" s="131">
        <f t="shared" si="20"/>
        <v>44476</v>
      </c>
      <c r="G1003" s="131"/>
      <c r="H1003" s="239" t="s">
        <v>8788</v>
      </c>
      <c r="I1003" s="178" t="s">
        <v>6512</v>
      </c>
      <c r="J1003" s="171" t="s">
        <v>8676</v>
      </c>
      <c r="K1003" s="171" t="s">
        <v>1028</v>
      </c>
      <c r="L1003" s="415" t="s">
        <v>8789</v>
      </c>
      <c r="M1003" s="118" t="s">
        <v>8790</v>
      </c>
      <c r="N1003" s="415" t="s">
        <v>8791</v>
      </c>
      <c r="O1003" s="116" t="s">
        <v>5</v>
      </c>
      <c r="P1003" s="590" t="s">
        <v>4434</v>
      </c>
      <c r="Q1003" s="426"/>
      <c r="R1003" s="203"/>
      <c r="S1003" s="14"/>
      <c r="T1003" s="14"/>
      <c r="U1003" s="162"/>
      <c r="V1003" s="28"/>
      <c r="W1003" s="30"/>
      <c r="X1003" s="30"/>
    </row>
    <row r="1004" spans="1:24" ht="45" customHeight="1">
      <c r="A1004" s="14">
        <v>988</v>
      </c>
      <c r="B1004" s="118">
        <v>44462</v>
      </c>
      <c r="C1004" s="14"/>
      <c r="D1004" s="30" t="s">
        <v>31</v>
      </c>
      <c r="E1004" s="189" t="s">
        <v>7234</v>
      </c>
      <c r="F1004" s="131">
        <f t="shared" si="20"/>
        <v>44476</v>
      </c>
      <c r="G1004" s="131"/>
      <c r="H1004" s="239" t="s">
        <v>133</v>
      </c>
      <c r="I1004" s="178" t="s">
        <v>6514</v>
      </c>
      <c r="J1004" s="526" t="s">
        <v>126</v>
      </c>
      <c r="K1004" s="171" t="s">
        <v>122</v>
      </c>
      <c r="L1004" s="502" t="s">
        <v>8792</v>
      </c>
      <c r="M1004" s="118" t="s">
        <v>8790</v>
      </c>
      <c r="N1004" s="116" t="s">
        <v>8793</v>
      </c>
      <c r="O1004" s="425" t="s">
        <v>31</v>
      </c>
      <c r="P1004" s="188" t="s">
        <v>6271</v>
      </c>
      <c r="Q1004" s="426">
        <v>8742600000</v>
      </c>
      <c r="R1004" s="203"/>
      <c r="S1004" s="14"/>
      <c r="T1004" s="14"/>
      <c r="U1004" s="162"/>
      <c r="V1004" s="14"/>
      <c r="W1004" s="45"/>
      <c r="X1004" s="45"/>
    </row>
    <row r="1005" spans="1:24" ht="45" customHeight="1">
      <c r="A1005" s="45">
        <v>989</v>
      </c>
      <c r="B1005" s="118">
        <v>44463</v>
      </c>
      <c r="C1005" s="14"/>
      <c r="D1005" s="30" t="s">
        <v>27</v>
      </c>
      <c r="E1005" s="14" t="s">
        <v>6797</v>
      </c>
      <c r="F1005" s="131">
        <f t="shared" si="20"/>
        <v>44477</v>
      </c>
      <c r="G1005" s="131"/>
      <c r="H1005" s="239" t="s">
        <v>8750</v>
      </c>
      <c r="I1005" s="178" t="s">
        <v>6521</v>
      </c>
      <c r="J1005" s="171" t="s">
        <v>2254</v>
      </c>
      <c r="K1005" s="171" t="s">
        <v>6579</v>
      </c>
      <c r="L1005" s="415"/>
      <c r="M1005" s="118" t="s">
        <v>8724</v>
      </c>
      <c r="N1005" s="218">
        <v>1287633</v>
      </c>
      <c r="O1005" s="116" t="s">
        <v>27</v>
      </c>
      <c r="P1005" s="188" t="s">
        <v>8751</v>
      </c>
      <c r="Q1005" s="426">
        <v>50000000</v>
      </c>
      <c r="R1005" s="203"/>
      <c r="S1005" s="14"/>
      <c r="T1005" s="14"/>
      <c r="U1005" s="162"/>
      <c r="V1005" s="14"/>
      <c r="W1005" s="14"/>
      <c r="X1005" s="14"/>
    </row>
    <row r="1006" spans="1:24" ht="45" customHeight="1">
      <c r="A1006" s="14">
        <v>990</v>
      </c>
      <c r="B1006" s="118">
        <v>44463</v>
      </c>
      <c r="C1006" s="14"/>
      <c r="D1006" s="30" t="s">
        <v>5</v>
      </c>
      <c r="E1006" s="14" t="s">
        <v>8794</v>
      </c>
      <c r="F1006" s="131">
        <f t="shared" si="20"/>
        <v>44477</v>
      </c>
      <c r="G1006" s="131"/>
      <c r="H1006" s="239" t="s">
        <v>8795</v>
      </c>
      <c r="I1006" s="178" t="s">
        <v>6513</v>
      </c>
      <c r="J1006" s="171" t="s">
        <v>6696</v>
      </c>
      <c r="K1006" s="171" t="s">
        <v>122</v>
      </c>
      <c r="L1006" s="415" t="s">
        <v>8796</v>
      </c>
      <c r="M1006" s="118" t="s">
        <v>8797</v>
      </c>
      <c r="N1006" s="415" t="s">
        <v>8798</v>
      </c>
      <c r="O1006" s="116" t="s">
        <v>5</v>
      </c>
      <c r="P1006" s="590" t="s">
        <v>4434</v>
      </c>
      <c r="Q1006" s="426">
        <v>500000000</v>
      </c>
      <c r="R1006" s="203"/>
      <c r="S1006" s="14"/>
      <c r="T1006" s="14"/>
      <c r="U1006" s="162"/>
      <c r="V1006" s="14"/>
      <c r="W1006" s="14"/>
      <c r="X1006" s="14"/>
    </row>
    <row r="1007" spans="1:24" ht="45" customHeight="1">
      <c r="A1007" s="45">
        <v>991</v>
      </c>
      <c r="B1007" s="118">
        <v>44463</v>
      </c>
      <c r="C1007" s="14"/>
      <c r="D1007" s="30" t="s">
        <v>31</v>
      </c>
      <c r="E1007" s="14" t="s">
        <v>233</v>
      </c>
      <c r="F1007" s="131">
        <f t="shared" si="20"/>
        <v>44477</v>
      </c>
      <c r="G1007" s="131"/>
      <c r="H1007" s="239" t="s">
        <v>8622</v>
      </c>
      <c r="I1007" s="178" t="s">
        <v>6520</v>
      </c>
      <c r="J1007" s="171" t="s">
        <v>447</v>
      </c>
      <c r="K1007" s="171" t="s">
        <v>1028</v>
      </c>
      <c r="L1007" s="502" t="s">
        <v>8799</v>
      </c>
      <c r="M1007" s="118" t="s">
        <v>8797</v>
      </c>
      <c r="N1007" s="116" t="s">
        <v>8800</v>
      </c>
      <c r="O1007" s="425" t="s">
        <v>31</v>
      </c>
      <c r="P1007" s="188" t="s">
        <v>6271</v>
      </c>
      <c r="Q1007" s="426">
        <v>1352000000</v>
      </c>
      <c r="R1007" s="203"/>
      <c r="S1007" s="14"/>
      <c r="T1007" s="14"/>
      <c r="U1007" s="162"/>
      <c r="V1007" s="14"/>
      <c r="W1007" s="14"/>
      <c r="X1007" s="14"/>
    </row>
    <row r="1008" spans="1:24" ht="45" customHeight="1">
      <c r="A1008" s="14">
        <v>992</v>
      </c>
      <c r="B1008" s="118">
        <v>44463</v>
      </c>
      <c r="C1008" s="14"/>
      <c r="D1008" s="30" t="s">
        <v>31</v>
      </c>
      <c r="E1008" s="361" t="s">
        <v>2341</v>
      </c>
      <c r="F1008" s="131">
        <f t="shared" si="20"/>
        <v>44477</v>
      </c>
      <c r="G1008" s="131"/>
      <c r="H1008" s="239" t="s">
        <v>8801</v>
      </c>
      <c r="I1008" s="178" t="s">
        <v>6514</v>
      </c>
      <c r="J1008" s="171" t="s">
        <v>486</v>
      </c>
      <c r="K1008" s="171" t="s">
        <v>1220</v>
      </c>
      <c r="L1008" s="502" t="s">
        <v>8802</v>
      </c>
      <c r="M1008" s="118" t="s">
        <v>8803</v>
      </c>
      <c r="N1008" s="116" t="s">
        <v>8804</v>
      </c>
      <c r="O1008" s="425" t="s">
        <v>31</v>
      </c>
      <c r="P1008" s="188" t="s">
        <v>4536</v>
      </c>
      <c r="Q1008" s="426">
        <v>622500000</v>
      </c>
      <c r="R1008" s="203"/>
      <c r="S1008" s="14"/>
      <c r="T1008" s="14"/>
      <c r="U1008" s="162"/>
      <c r="V1008" s="14"/>
      <c r="W1008" s="14"/>
      <c r="X1008" s="14"/>
    </row>
    <row r="1009" spans="1:24" ht="45" customHeight="1">
      <c r="A1009" s="45">
        <v>993</v>
      </c>
      <c r="B1009" s="118">
        <v>44463</v>
      </c>
      <c r="C1009" s="14"/>
      <c r="D1009" s="30" t="s">
        <v>31</v>
      </c>
      <c r="E1009" s="14" t="s">
        <v>8761</v>
      </c>
      <c r="F1009" s="131">
        <f t="shared" si="20"/>
        <v>44477</v>
      </c>
      <c r="G1009" s="131"/>
      <c r="H1009" s="239" t="s">
        <v>8762</v>
      </c>
      <c r="I1009" s="178" t="s">
        <v>6518</v>
      </c>
      <c r="J1009" s="171" t="s">
        <v>4599</v>
      </c>
      <c r="K1009" s="181" t="s">
        <v>6362</v>
      </c>
      <c r="L1009" s="415"/>
      <c r="M1009" s="118" t="s">
        <v>8755</v>
      </c>
      <c r="N1009" s="116" t="s">
        <v>8805</v>
      </c>
      <c r="O1009" s="425" t="s">
        <v>31</v>
      </c>
      <c r="P1009" s="14" t="s">
        <v>6582</v>
      </c>
      <c r="Q1009" s="426">
        <v>1300000000</v>
      </c>
      <c r="R1009" s="203"/>
      <c r="S1009" s="14"/>
      <c r="T1009" s="14"/>
      <c r="U1009" s="162"/>
      <c r="V1009" s="14"/>
      <c r="W1009" s="14"/>
      <c r="X1009" s="14"/>
    </row>
    <row r="1010" spans="1:24" ht="45" customHeight="1">
      <c r="A1010" s="14">
        <v>994</v>
      </c>
      <c r="B1010" s="118">
        <v>44466</v>
      </c>
      <c r="C1010" s="14"/>
      <c r="D1010" s="30" t="s">
        <v>34</v>
      </c>
      <c r="E1010" s="14" t="s">
        <v>8806</v>
      </c>
      <c r="F1010" s="131">
        <f t="shared" si="20"/>
        <v>44480</v>
      </c>
      <c r="G1010" s="131"/>
      <c r="H1010" s="239" t="s">
        <v>8807</v>
      </c>
      <c r="I1010" s="178" t="s">
        <v>6521</v>
      </c>
      <c r="J1010" s="171" t="s">
        <v>2462</v>
      </c>
      <c r="K1010" s="171" t="s">
        <v>7468</v>
      </c>
      <c r="L1010" s="415"/>
      <c r="M1010" s="118"/>
      <c r="N1010" s="118"/>
      <c r="O1010" s="30" t="s">
        <v>34</v>
      </c>
      <c r="P1010" s="188"/>
      <c r="Q1010" s="426"/>
      <c r="R1010" s="203"/>
      <c r="S1010" s="14"/>
      <c r="T1010" s="14"/>
      <c r="U1010" s="162"/>
      <c r="V1010" s="14"/>
      <c r="W1010" s="14"/>
      <c r="X1010" s="14"/>
    </row>
    <row r="1011" spans="1:24" ht="45" customHeight="1">
      <c r="A1011" s="45">
        <v>995</v>
      </c>
      <c r="B1011" s="118">
        <v>44466</v>
      </c>
      <c r="C1011" s="14"/>
      <c r="D1011" s="30" t="s">
        <v>5</v>
      </c>
      <c r="E1011" s="14" t="s">
        <v>8808</v>
      </c>
      <c r="F1011" s="131">
        <f t="shared" si="20"/>
        <v>44480</v>
      </c>
      <c r="G1011" s="131"/>
      <c r="H1011" s="239" t="s">
        <v>170</v>
      </c>
      <c r="I1011" s="178" t="s">
        <v>6519</v>
      </c>
      <c r="J1011" s="235" t="s">
        <v>1068</v>
      </c>
      <c r="K1011" s="171" t="s">
        <v>451</v>
      </c>
      <c r="L1011" s="281"/>
      <c r="M1011" s="118" t="s">
        <v>8797</v>
      </c>
      <c r="N1011" s="415" t="s">
        <v>8809</v>
      </c>
      <c r="O1011" s="30" t="s">
        <v>5</v>
      </c>
      <c r="P1011" s="188"/>
      <c r="Q1011" s="426"/>
      <c r="R1011" s="203"/>
      <c r="S1011" s="14"/>
      <c r="T1011" s="14"/>
      <c r="U1011" s="162"/>
      <c r="V1011" s="14"/>
      <c r="W1011" s="14"/>
      <c r="X1011" s="14"/>
    </row>
    <row r="1012" spans="1:24" ht="45" customHeight="1">
      <c r="A1012" s="14">
        <v>996</v>
      </c>
      <c r="B1012" s="118">
        <v>44466</v>
      </c>
      <c r="C1012" s="14"/>
      <c r="D1012" s="30" t="s">
        <v>31</v>
      </c>
      <c r="E1012" s="14" t="s">
        <v>4187</v>
      </c>
      <c r="F1012" s="131">
        <f t="shared" si="20"/>
        <v>44480</v>
      </c>
      <c r="G1012" s="131"/>
      <c r="H1012" s="239" t="s">
        <v>8810</v>
      </c>
      <c r="I1012" s="178" t="s">
        <v>6513</v>
      </c>
      <c r="J1012" s="171" t="s">
        <v>1007</v>
      </c>
      <c r="K1012" s="171" t="s">
        <v>6531</v>
      </c>
      <c r="L1012" s="502" t="s">
        <v>8811</v>
      </c>
      <c r="M1012" s="118" t="s">
        <v>8803</v>
      </c>
      <c r="N1012" s="116" t="s">
        <v>8812</v>
      </c>
      <c r="O1012" s="425" t="s">
        <v>31</v>
      </c>
      <c r="P1012" s="231" t="s">
        <v>6582</v>
      </c>
      <c r="Q1012" s="426">
        <v>21393900000</v>
      </c>
      <c r="R1012" s="203" t="s">
        <v>5739</v>
      </c>
      <c r="S1012" s="14"/>
      <c r="T1012" s="14"/>
      <c r="U1012" s="162"/>
      <c r="V1012" s="14"/>
      <c r="W1012" s="25"/>
      <c r="X1012" s="25"/>
    </row>
    <row r="1013" spans="1:24" ht="26.4">
      <c r="A1013" s="45">
        <v>997</v>
      </c>
      <c r="B1013" s="118">
        <v>44466</v>
      </c>
      <c r="C1013" s="14"/>
      <c r="D1013" s="30" t="s">
        <v>23</v>
      </c>
      <c r="E1013" s="14" t="s">
        <v>165</v>
      </c>
      <c r="F1013" s="131">
        <f t="shared" si="20"/>
        <v>44480</v>
      </c>
      <c r="G1013" s="131"/>
      <c r="H1013" s="239" t="s">
        <v>8813</v>
      </c>
      <c r="I1013" s="178" t="s">
        <v>6512</v>
      </c>
      <c r="J1013" s="171" t="s">
        <v>126</v>
      </c>
      <c r="K1013" s="171" t="s">
        <v>122</v>
      </c>
      <c r="L1013" s="538" t="s">
        <v>8814</v>
      </c>
      <c r="M1013" s="521" t="s">
        <v>8815</v>
      </c>
      <c r="N1013" s="116" t="s">
        <v>8816</v>
      </c>
      <c r="O1013" s="30" t="s">
        <v>23</v>
      </c>
      <c r="P1013" s="231" t="s">
        <v>4434</v>
      </c>
      <c r="Q1013" s="426">
        <v>2210000000</v>
      </c>
      <c r="R1013" s="203"/>
      <c r="S1013" s="14"/>
      <c r="T1013" s="14"/>
      <c r="U1013" s="162"/>
      <c r="V1013" s="28"/>
      <c r="W1013" s="30"/>
      <c r="X1013" s="30"/>
    </row>
    <row r="1014" spans="1:24" ht="26.4">
      <c r="A1014" s="14">
        <v>998</v>
      </c>
      <c r="B1014" s="118">
        <v>44467</v>
      </c>
      <c r="C1014" s="14"/>
      <c r="D1014" s="30" t="s">
        <v>15</v>
      </c>
      <c r="E1014" s="14" t="s">
        <v>8817</v>
      </c>
      <c r="F1014" s="131">
        <f t="shared" si="20"/>
        <v>44481</v>
      </c>
      <c r="G1014" s="131"/>
      <c r="H1014" s="239" t="s">
        <v>8818</v>
      </c>
      <c r="I1014" s="178" t="s">
        <v>6516</v>
      </c>
      <c r="J1014" s="171" t="s">
        <v>564</v>
      </c>
      <c r="K1014" s="171" t="s">
        <v>6462</v>
      </c>
      <c r="L1014" s="98"/>
      <c r="M1014" s="118" t="s">
        <v>8770</v>
      </c>
      <c r="N1014" s="415" t="s">
        <v>8819</v>
      </c>
      <c r="O1014" s="30" t="s">
        <v>15</v>
      </c>
      <c r="P1014" s="98">
        <v>0</v>
      </c>
      <c r="Q1014" s="426"/>
      <c r="R1014" s="203"/>
      <c r="S1014" s="14"/>
      <c r="T1014" s="14"/>
      <c r="U1014" s="162"/>
      <c r="V1014" s="14"/>
      <c r="W1014" s="45"/>
      <c r="X1014" s="45"/>
    </row>
    <row r="1015" spans="1:24" ht="52.8">
      <c r="A1015" s="45">
        <v>999</v>
      </c>
      <c r="B1015" s="118">
        <v>44467</v>
      </c>
      <c r="C1015" s="14"/>
      <c r="D1015" s="30" t="s">
        <v>31</v>
      </c>
      <c r="E1015" s="113" t="s">
        <v>118</v>
      </c>
      <c r="F1015" s="131">
        <f t="shared" si="20"/>
        <v>44481</v>
      </c>
      <c r="G1015" s="131"/>
      <c r="H1015" s="239" t="s">
        <v>8820</v>
      </c>
      <c r="I1015" s="178" t="s">
        <v>6520</v>
      </c>
      <c r="J1015" s="171" t="s">
        <v>486</v>
      </c>
      <c r="K1015" s="171" t="s">
        <v>1220</v>
      </c>
      <c r="L1015" s="415"/>
      <c r="M1015" s="118" t="s">
        <v>8786</v>
      </c>
      <c r="N1015" s="116" t="s">
        <v>8821</v>
      </c>
      <c r="O1015" s="30" t="s">
        <v>31</v>
      </c>
      <c r="P1015" s="188" t="s">
        <v>4536</v>
      </c>
      <c r="Q1015" s="426">
        <v>622500000</v>
      </c>
      <c r="R1015" s="203"/>
      <c r="S1015" s="14"/>
      <c r="T1015" s="14"/>
      <c r="U1015" s="162"/>
      <c r="V1015" s="14"/>
      <c r="W1015" s="14"/>
      <c r="X1015" s="14"/>
    </row>
    <row r="1016" spans="1:24" ht="45" customHeight="1">
      <c r="A1016" s="14">
        <v>1000</v>
      </c>
      <c r="B1016" s="118">
        <v>44468</v>
      </c>
      <c r="C1016" s="14"/>
      <c r="D1016" s="30" t="s">
        <v>15</v>
      </c>
      <c r="E1016" s="14" t="s">
        <v>460</v>
      </c>
      <c r="F1016" s="131">
        <f t="shared" si="20"/>
        <v>44482</v>
      </c>
      <c r="G1016" s="131"/>
      <c r="H1016" s="239" t="s">
        <v>8822</v>
      </c>
      <c r="I1016" s="178" t="s">
        <v>6513</v>
      </c>
      <c r="J1016" s="171" t="s">
        <v>8823</v>
      </c>
      <c r="K1016" s="171" t="s">
        <v>978</v>
      </c>
      <c r="L1016" s="98" t="s">
        <v>8824</v>
      </c>
      <c r="M1016" s="399" t="s">
        <v>8803</v>
      </c>
      <c r="N1016" s="178" t="s">
        <v>8825</v>
      </c>
      <c r="O1016" s="116" t="s">
        <v>15</v>
      </c>
      <c r="P1016" s="188" t="s">
        <v>4536</v>
      </c>
      <c r="Q1016" s="426">
        <v>100000000</v>
      </c>
      <c r="R1016" s="468" t="s">
        <v>6564</v>
      </c>
      <c r="S1016" s="14"/>
      <c r="T1016" s="14"/>
      <c r="U1016" s="162"/>
      <c r="V1016" s="14"/>
      <c r="W1016" s="14"/>
      <c r="X1016" s="14"/>
    </row>
    <row r="1017" spans="1:24" ht="60.75" customHeight="1">
      <c r="A1017" s="45">
        <v>1001</v>
      </c>
      <c r="B1017" s="118">
        <v>44468</v>
      </c>
      <c r="C1017" s="14"/>
      <c r="D1017" s="30" t="s">
        <v>31</v>
      </c>
      <c r="E1017" s="14" t="s">
        <v>8826</v>
      </c>
      <c r="F1017" s="131">
        <f t="shared" si="20"/>
        <v>44482</v>
      </c>
      <c r="G1017" s="131"/>
      <c r="H1017" s="239" t="s">
        <v>8827</v>
      </c>
      <c r="I1017" s="178" t="s">
        <v>6516</v>
      </c>
      <c r="J1017" s="171" t="s">
        <v>6663</v>
      </c>
      <c r="K1017" s="171" t="s">
        <v>6017</v>
      </c>
      <c r="L1017" s="415"/>
      <c r="M1017" s="118" t="s">
        <v>8786</v>
      </c>
      <c r="N1017" s="116" t="s">
        <v>8828</v>
      </c>
      <c r="O1017" s="30" t="s">
        <v>31</v>
      </c>
      <c r="P1017" s="188" t="s">
        <v>4536</v>
      </c>
      <c r="Q1017" s="426">
        <v>1890000000</v>
      </c>
      <c r="R1017" s="203"/>
      <c r="S1017" s="14"/>
      <c r="T1017" s="14"/>
      <c r="U1017" s="162"/>
      <c r="V1017" s="14"/>
      <c r="W1017" s="14"/>
      <c r="X1017" s="14"/>
    </row>
    <row r="1018" spans="1:24" ht="45" customHeight="1">
      <c r="A1018" s="14">
        <v>1002</v>
      </c>
      <c r="B1018" s="118">
        <v>44468</v>
      </c>
      <c r="C1018" s="14"/>
      <c r="D1018" s="30" t="s">
        <v>10</v>
      </c>
      <c r="E1018" s="14" t="s">
        <v>176</v>
      </c>
      <c r="F1018" s="131">
        <f t="shared" si="20"/>
        <v>44482</v>
      </c>
      <c r="G1018" s="131"/>
      <c r="H1018" s="239" t="s">
        <v>8246</v>
      </c>
      <c r="I1018" s="178" t="s">
        <v>6515</v>
      </c>
      <c r="J1018" s="171" t="s">
        <v>126</v>
      </c>
      <c r="K1018" s="171" t="s">
        <v>122</v>
      </c>
      <c r="L1018" s="116" t="s">
        <v>8829</v>
      </c>
      <c r="M1018" s="118" t="s">
        <v>8830</v>
      </c>
      <c r="N1018" s="116" t="s">
        <v>8831</v>
      </c>
      <c r="O1018" s="113" t="s">
        <v>10</v>
      </c>
      <c r="P1018" s="234"/>
      <c r="Q1018" s="426"/>
      <c r="R1018" s="203"/>
      <c r="S1018" s="14"/>
      <c r="T1018" s="14"/>
      <c r="U1018" s="162"/>
      <c r="V1018" s="14"/>
      <c r="W1018" s="14"/>
      <c r="X1018" s="14"/>
    </row>
    <row r="1019" spans="1:24" ht="45" customHeight="1">
      <c r="A1019" s="45">
        <v>1003</v>
      </c>
      <c r="B1019" s="118">
        <v>44468</v>
      </c>
      <c r="C1019" s="14"/>
      <c r="D1019" s="30" t="s">
        <v>27</v>
      </c>
      <c r="E1019" s="14" t="s">
        <v>2495</v>
      </c>
      <c r="F1019" s="131">
        <f t="shared" si="20"/>
        <v>44482</v>
      </c>
      <c r="G1019" s="131" t="s">
        <v>8648</v>
      </c>
      <c r="H1019" s="275" t="s">
        <v>7746</v>
      </c>
      <c r="I1019" s="178" t="s">
        <v>6512</v>
      </c>
      <c r="J1019" s="171" t="s">
        <v>7747</v>
      </c>
      <c r="K1019" s="171" t="s">
        <v>1028</v>
      </c>
      <c r="L1019" s="502" t="s">
        <v>8832</v>
      </c>
      <c r="M1019" s="118" t="s">
        <v>8833</v>
      </c>
      <c r="N1019" s="117" t="s">
        <v>8834</v>
      </c>
      <c r="O1019" s="116" t="s">
        <v>27</v>
      </c>
      <c r="P1019" s="14" t="s">
        <v>6582</v>
      </c>
      <c r="Q1019" s="426">
        <v>8161700000</v>
      </c>
      <c r="R1019" s="203"/>
      <c r="S1019" s="14"/>
      <c r="T1019" s="14"/>
      <c r="U1019" s="162"/>
      <c r="V1019" s="14"/>
      <c r="W1019" s="14"/>
      <c r="X1019" s="14"/>
    </row>
    <row r="1020" spans="1:24" ht="45" customHeight="1">
      <c r="A1020" s="14">
        <v>1004</v>
      </c>
      <c r="B1020" s="118">
        <v>44469</v>
      </c>
      <c r="C1020" s="14"/>
      <c r="D1020" s="30" t="s">
        <v>5</v>
      </c>
      <c r="E1020" s="14" t="s">
        <v>8835</v>
      </c>
      <c r="F1020" s="131">
        <f t="shared" si="20"/>
        <v>44483</v>
      </c>
      <c r="G1020" s="131"/>
      <c r="H1020" s="239" t="s">
        <v>8836</v>
      </c>
      <c r="I1020" s="178" t="s">
        <v>6518</v>
      </c>
      <c r="J1020" s="171" t="s">
        <v>8837</v>
      </c>
      <c r="K1020" s="171" t="s">
        <v>122</v>
      </c>
      <c r="L1020" s="415"/>
      <c r="M1020" s="118" t="s">
        <v>8797</v>
      </c>
      <c r="N1020" s="415" t="s">
        <v>8838</v>
      </c>
      <c r="O1020" s="116" t="s">
        <v>5</v>
      </c>
      <c r="P1020" s="188"/>
      <c r="Q1020" s="426"/>
      <c r="R1020" s="203"/>
      <c r="S1020" s="14"/>
      <c r="T1020" s="14"/>
      <c r="U1020" s="162"/>
      <c r="V1020" s="14"/>
      <c r="W1020" s="14"/>
      <c r="X1020" s="14"/>
    </row>
    <row r="1021" spans="1:24" ht="45" customHeight="1">
      <c r="A1021" s="45">
        <v>1005</v>
      </c>
      <c r="B1021" s="118">
        <v>44469</v>
      </c>
      <c r="C1021" s="14"/>
      <c r="D1021" s="30" t="s">
        <v>5</v>
      </c>
      <c r="E1021" s="14" t="s">
        <v>8444</v>
      </c>
      <c r="F1021" s="131">
        <f t="shared" si="20"/>
        <v>44483</v>
      </c>
      <c r="G1021" s="131"/>
      <c r="H1021" s="239" t="s">
        <v>8836</v>
      </c>
      <c r="I1021" s="178" t="s">
        <v>6518</v>
      </c>
      <c r="J1021" s="171" t="s">
        <v>8837</v>
      </c>
      <c r="K1021" s="171" t="s">
        <v>122</v>
      </c>
      <c r="L1021" s="415"/>
      <c r="M1021" s="118" t="s">
        <v>8797</v>
      </c>
      <c r="N1021" s="415" t="s">
        <v>8839</v>
      </c>
      <c r="O1021" s="116" t="s">
        <v>5</v>
      </c>
      <c r="P1021" s="188"/>
      <c r="Q1021" s="426"/>
      <c r="R1021" s="203"/>
      <c r="S1021" s="14"/>
      <c r="T1021" s="14"/>
      <c r="U1021" s="162"/>
      <c r="V1021" s="14"/>
      <c r="W1021" s="14"/>
      <c r="X1021" s="14"/>
    </row>
    <row r="1022" spans="1:24" ht="52.8">
      <c r="A1022" s="14">
        <v>1006</v>
      </c>
      <c r="B1022" s="118">
        <v>44469</v>
      </c>
      <c r="C1022" s="14"/>
      <c r="D1022" s="30" t="s">
        <v>15</v>
      </c>
      <c r="E1022" s="14" t="s">
        <v>8840</v>
      </c>
      <c r="F1022" s="131">
        <f t="shared" si="20"/>
        <v>44483</v>
      </c>
      <c r="G1022" s="131"/>
      <c r="H1022" s="239" t="s">
        <v>8841</v>
      </c>
      <c r="I1022" s="178" t="s">
        <v>6512</v>
      </c>
      <c r="J1022" s="171" t="s">
        <v>564</v>
      </c>
      <c r="K1022" s="171" t="s">
        <v>6462</v>
      </c>
      <c r="L1022" s="98" t="s">
        <v>8842</v>
      </c>
      <c r="M1022" s="399" t="s">
        <v>8833</v>
      </c>
      <c r="N1022" s="178" t="s">
        <v>8843</v>
      </c>
      <c r="O1022" s="116" t="s">
        <v>15</v>
      </c>
      <c r="P1022" s="188" t="s">
        <v>6582</v>
      </c>
      <c r="Q1022" s="426">
        <v>70000000</v>
      </c>
      <c r="R1022" s="468" t="s">
        <v>6564</v>
      </c>
      <c r="S1022" s="14"/>
      <c r="T1022" s="14"/>
      <c r="U1022" s="162"/>
      <c r="V1022" s="14"/>
      <c r="W1022" s="14"/>
      <c r="X1022" s="14"/>
    </row>
    <row r="1023" spans="1:24" ht="26.4">
      <c r="A1023" s="45">
        <v>1007</v>
      </c>
      <c r="B1023" s="118">
        <v>44469</v>
      </c>
      <c r="C1023" s="14"/>
      <c r="D1023" s="30" t="s">
        <v>27</v>
      </c>
      <c r="E1023" s="14" t="s">
        <v>402</v>
      </c>
      <c r="F1023" s="131">
        <f t="shared" si="20"/>
        <v>44483</v>
      </c>
      <c r="G1023" s="131"/>
      <c r="H1023" s="239" t="s">
        <v>8844</v>
      </c>
      <c r="I1023" s="178" t="s">
        <v>6513</v>
      </c>
      <c r="J1023" s="287" t="s">
        <v>126</v>
      </c>
      <c r="K1023" s="287" t="s">
        <v>122</v>
      </c>
      <c r="L1023" s="502" t="s">
        <v>8845</v>
      </c>
      <c r="M1023" s="118" t="s">
        <v>8833</v>
      </c>
      <c r="N1023" s="117" t="s">
        <v>3393</v>
      </c>
      <c r="O1023" s="116" t="s">
        <v>27</v>
      </c>
      <c r="P1023" s="188" t="s">
        <v>4434</v>
      </c>
      <c r="Q1023" s="426">
        <v>640563435</v>
      </c>
      <c r="R1023" s="232" t="s">
        <v>5739</v>
      </c>
      <c r="S1023" s="14"/>
      <c r="T1023" s="14"/>
      <c r="U1023" s="162"/>
      <c r="V1023" s="14"/>
      <c r="W1023" s="14"/>
      <c r="X1023" s="14"/>
    </row>
    <row r="1024" spans="1:24" ht="26.4">
      <c r="A1024" s="14">
        <v>1008</v>
      </c>
      <c r="B1024" s="118">
        <v>44470</v>
      </c>
      <c r="C1024" s="14"/>
      <c r="D1024" s="30" t="s">
        <v>27</v>
      </c>
      <c r="E1024" s="14" t="s">
        <v>580</v>
      </c>
      <c r="F1024" s="131">
        <f t="shared" si="20"/>
        <v>44484</v>
      </c>
      <c r="G1024" s="131"/>
      <c r="H1024" s="239" t="s">
        <v>127</v>
      </c>
      <c r="I1024" s="178" t="s">
        <v>6512</v>
      </c>
      <c r="J1024" s="235" t="s">
        <v>1068</v>
      </c>
      <c r="K1024" s="171" t="s">
        <v>966</v>
      </c>
      <c r="L1024" s="502" t="s">
        <v>8846</v>
      </c>
      <c r="M1024" s="118" t="s">
        <v>8830</v>
      </c>
      <c r="N1024" s="117" t="s">
        <v>8847</v>
      </c>
      <c r="O1024" s="116" t="s">
        <v>27</v>
      </c>
      <c r="P1024" s="188" t="s">
        <v>4434</v>
      </c>
      <c r="Q1024" s="426">
        <v>239102928600</v>
      </c>
      <c r="R1024" s="203"/>
      <c r="S1024" s="14"/>
      <c r="T1024" s="14"/>
      <c r="U1024" s="162"/>
      <c r="V1024" s="14"/>
      <c r="W1024" s="14"/>
      <c r="X1024" s="14"/>
    </row>
    <row r="1025" spans="1:24" ht="45" customHeight="1">
      <c r="A1025" s="45">
        <v>1009</v>
      </c>
      <c r="B1025" s="118">
        <v>44470</v>
      </c>
      <c r="C1025" s="14"/>
      <c r="D1025" s="30" t="s">
        <v>10</v>
      </c>
      <c r="E1025" s="14" t="s">
        <v>416</v>
      </c>
      <c r="F1025" s="131">
        <f t="shared" si="20"/>
        <v>44484</v>
      </c>
      <c r="G1025" s="131"/>
      <c r="H1025" s="239" t="s">
        <v>8848</v>
      </c>
      <c r="I1025" s="178" t="s">
        <v>6519</v>
      </c>
      <c r="J1025" s="171" t="s">
        <v>1007</v>
      </c>
      <c r="K1025" s="171" t="s">
        <v>6531</v>
      </c>
      <c r="L1025" s="415"/>
      <c r="M1025" s="118" t="s">
        <v>8797</v>
      </c>
      <c r="N1025" s="116" t="s">
        <v>8849</v>
      </c>
      <c r="O1025" s="116" t="s">
        <v>10</v>
      </c>
      <c r="P1025" s="188"/>
      <c r="Q1025" s="426"/>
      <c r="R1025" s="203"/>
      <c r="S1025" s="14"/>
      <c r="T1025" s="14"/>
      <c r="U1025" s="162"/>
      <c r="V1025" s="14"/>
      <c r="W1025" s="14"/>
      <c r="X1025" s="14"/>
    </row>
    <row r="1026" spans="1:24" ht="45" customHeight="1">
      <c r="A1026" s="14">
        <v>1010</v>
      </c>
      <c r="B1026" s="118">
        <v>44473</v>
      </c>
      <c r="C1026" s="14"/>
      <c r="D1026" s="30" t="s">
        <v>5</v>
      </c>
      <c r="E1026" s="361" t="s">
        <v>189</v>
      </c>
      <c r="F1026" s="131">
        <f t="shared" si="20"/>
        <v>44487</v>
      </c>
      <c r="G1026" s="131"/>
      <c r="H1026" s="239" t="s">
        <v>8850</v>
      </c>
      <c r="I1026" s="178" t="s">
        <v>6513</v>
      </c>
      <c r="J1026" s="171" t="s">
        <v>208</v>
      </c>
      <c r="K1026" s="171" t="s">
        <v>1220</v>
      </c>
      <c r="L1026" s="415"/>
      <c r="M1026" s="118" t="s">
        <v>8851</v>
      </c>
      <c r="N1026" s="415" t="s">
        <v>8852</v>
      </c>
      <c r="O1026" s="116" t="s">
        <v>5</v>
      </c>
      <c r="P1026" s="188" t="s">
        <v>4536</v>
      </c>
      <c r="Q1026" s="426"/>
      <c r="R1026" s="203"/>
      <c r="S1026" s="14"/>
      <c r="T1026" s="14"/>
      <c r="U1026" s="162"/>
      <c r="V1026" s="14"/>
      <c r="W1026" s="14"/>
      <c r="X1026" s="14"/>
    </row>
    <row r="1027" spans="1:24" ht="45" customHeight="1">
      <c r="A1027" s="45">
        <v>1011</v>
      </c>
      <c r="B1027" s="118">
        <v>44474</v>
      </c>
      <c r="C1027" s="14"/>
      <c r="D1027" s="30" t="s">
        <v>5</v>
      </c>
      <c r="E1027" s="14" t="s">
        <v>488</v>
      </c>
      <c r="F1027" s="131">
        <f t="shared" si="20"/>
        <v>44488</v>
      </c>
      <c r="G1027" s="131"/>
      <c r="H1027" s="239" t="s">
        <v>8853</v>
      </c>
      <c r="I1027" s="178" t="s">
        <v>6513</v>
      </c>
      <c r="J1027" s="171" t="s">
        <v>126</v>
      </c>
      <c r="K1027" s="171" t="s">
        <v>122</v>
      </c>
      <c r="L1027" s="415"/>
      <c r="M1027" s="118" t="s">
        <v>8854</v>
      </c>
      <c r="N1027" s="415" t="s">
        <v>6044</v>
      </c>
      <c r="O1027" s="116" t="s">
        <v>5</v>
      </c>
      <c r="P1027" s="188" t="s">
        <v>4434</v>
      </c>
      <c r="Q1027" s="426">
        <v>797501250</v>
      </c>
      <c r="R1027" s="203"/>
      <c r="S1027" s="14"/>
      <c r="T1027" s="14"/>
      <c r="U1027" s="162"/>
      <c r="V1027" s="14"/>
      <c r="W1027" s="14"/>
      <c r="X1027" s="14"/>
    </row>
    <row r="1028" spans="1:24" ht="45" customHeight="1">
      <c r="A1028" s="14">
        <v>1012</v>
      </c>
      <c r="B1028" s="118">
        <v>44474</v>
      </c>
      <c r="C1028" s="14"/>
      <c r="D1028" s="30" t="s">
        <v>15</v>
      </c>
      <c r="E1028" s="14" t="s">
        <v>8855</v>
      </c>
      <c r="F1028" s="131">
        <f t="shared" si="20"/>
        <v>44488</v>
      </c>
      <c r="G1028" s="131"/>
      <c r="H1028" s="239" t="s">
        <v>8856</v>
      </c>
      <c r="I1028" s="178" t="s">
        <v>6513</v>
      </c>
      <c r="J1028" s="171" t="s">
        <v>6696</v>
      </c>
      <c r="K1028" s="171" t="s">
        <v>122</v>
      </c>
      <c r="L1028" s="98" t="s">
        <v>8857</v>
      </c>
      <c r="M1028" s="399" t="s">
        <v>8854</v>
      </c>
      <c r="N1028" s="178" t="s">
        <v>8858</v>
      </c>
      <c r="O1028" s="116" t="s">
        <v>15</v>
      </c>
      <c r="P1028" s="188" t="s">
        <v>5581</v>
      </c>
      <c r="Q1028" s="426">
        <v>446500000</v>
      </c>
      <c r="R1028" s="203"/>
      <c r="S1028" s="14"/>
      <c r="T1028" s="14"/>
      <c r="U1028" s="162"/>
      <c r="V1028" s="14"/>
      <c r="W1028" s="14"/>
      <c r="X1028" s="14"/>
    </row>
    <row r="1029" spans="1:24" ht="45" customHeight="1">
      <c r="A1029" s="45">
        <v>1013</v>
      </c>
      <c r="B1029" s="118">
        <v>44474</v>
      </c>
      <c r="C1029" s="14"/>
      <c r="D1029" s="30" t="s">
        <v>10</v>
      </c>
      <c r="E1029" s="192" t="s">
        <v>7778</v>
      </c>
      <c r="F1029" s="131">
        <f t="shared" si="20"/>
        <v>44488</v>
      </c>
      <c r="G1029" s="131"/>
      <c r="H1029" s="239" t="s">
        <v>8859</v>
      </c>
      <c r="I1029" s="178" t="s">
        <v>6512</v>
      </c>
      <c r="J1029" s="171" t="s">
        <v>126</v>
      </c>
      <c r="K1029" s="171" t="s">
        <v>122</v>
      </c>
      <c r="L1029" s="116" t="s">
        <v>8860</v>
      </c>
      <c r="M1029" s="118" t="s">
        <v>8854</v>
      </c>
      <c r="N1029" s="116" t="s">
        <v>8861</v>
      </c>
      <c r="O1029" s="113" t="s">
        <v>10</v>
      </c>
      <c r="P1029" s="188" t="s">
        <v>4434</v>
      </c>
      <c r="Q1029" s="426">
        <v>61359360</v>
      </c>
      <c r="R1029" s="203"/>
      <c r="S1029" s="14"/>
      <c r="T1029" s="14"/>
      <c r="U1029" s="162"/>
      <c r="V1029" s="14"/>
      <c r="W1029" s="14"/>
      <c r="X1029" s="14"/>
    </row>
    <row r="1030" spans="1:24" ht="45" customHeight="1">
      <c r="A1030" s="14">
        <v>1014</v>
      </c>
      <c r="B1030" s="118">
        <v>44474</v>
      </c>
      <c r="C1030" s="14"/>
      <c r="D1030" s="30" t="s">
        <v>31</v>
      </c>
      <c r="E1030" s="14" t="s">
        <v>355</v>
      </c>
      <c r="F1030" s="131">
        <f>B1029+14</f>
        <v>44488</v>
      </c>
      <c r="G1030" s="131"/>
      <c r="H1030" s="239" t="s">
        <v>136</v>
      </c>
      <c r="I1030" s="178" t="s">
        <v>6513</v>
      </c>
      <c r="J1030" s="171" t="s">
        <v>126</v>
      </c>
      <c r="K1030" s="171" t="s">
        <v>122</v>
      </c>
      <c r="L1030" s="502" t="s">
        <v>8862</v>
      </c>
      <c r="M1030" s="118" t="s">
        <v>8854</v>
      </c>
      <c r="N1030" s="116" t="s">
        <v>8863</v>
      </c>
      <c r="O1030" s="30" t="s">
        <v>31</v>
      </c>
      <c r="P1030" s="188" t="s">
        <v>6271</v>
      </c>
      <c r="Q1030" s="426">
        <v>353257500</v>
      </c>
      <c r="R1030" s="203" t="s">
        <v>5739</v>
      </c>
      <c r="S1030" s="14"/>
      <c r="T1030" s="14"/>
      <c r="U1030" s="162"/>
      <c r="V1030" s="14"/>
      <c r="W1030" s="14"/>
      <c r="X1030" s="14"/>
    </row>
    <row r="1031" spans="1:24" ht="45" customHeight="1">
      <c r="A1031" s="45">
        <v>1015</v>
      </c>
      <c r="B1031" s="118">
        <v>44475</v>
      </c>
      <c r="C1031" s="14"/>
      <c r="D1031" s="30" t="s">
        <v>10</v>
      </c>
      <c r="E1031" s="14" t="s">
        <v>176</v>
      </c>
      <c r="F1031" s="131">
        <f>B1031+14</f>
        <v>44489</v>
      </c>
      <c r="G1031" s="131"/>
      <c r="H1031" s="239" t="s">
        <v>8192</v>
      </c>
      <c r="I1031" s="178" t="s">
        <v>6516</v>
      </c>
      <c r="J1031" s="171" t="s">
        <v>126</v>
      </c>
      <c r="K1031" s="171" t="s">
        <v>122</v>
      </c>
      <c r="L1031" s="415"/>
      <c r="M1031" s="118" t="s">
        <v>8833</v>
      </c>
      <c r="N1031" s="116" t="s">
        <v>8864</v>
      </c>
      <c r="O1031" s="113" t="s">
        <v>10</v>
      </c>
      <c r="P1031" s="188"/>
      <c r="Q1031" s="426"/>
      <c r="R1031" s="203"/>
      <c r="S1031" s="14"/>
      <c r="T1031" s="14"/>
      <c r="U1031" s="162"/>
      <c r="V1031" s="14"/>
      <c r="W1031" s="14"/>
      <c r="X1031" s="14"/>
    </row>
    <row r="1032" spans="1:24" ht="45" customHeight="1">
      <c r="A1032" s="14">
        <v>1016</v>
      </c>
      <c r="B1032" s="118">
        <v>44475</v>
      </c>
      <c r="C1032" s="14"/>
      <c r="D1032" s="30" t="s">
        <v>15</v>
      </c>
      <c r="E1032" s="14" t="s">
        <v>407</v>
      </c>
      <c r="F1032" s="131">
        <f>B1031+14</f>
        <v>44489</v>
      </c>
      <c r="G1032" s="131"/>
      <c r="H1032" s="239" t="s">
        <v>8865</v>
      </c>
      <c r="I1032" s="178" t="s">
        <v>6518</v>
      </c>
      <c r="J1032" s="171" t="s">
        <v>564</v>
      </c>
      <c r="K1032" s="171" t="s">
        <v>6462</v>
      </c>
      <c r="L1032" s="98">
        <v>0</v>
      </c>
      <c r="M1032" s="118" t="s">
        <v>8803</v>
      </c>
      <c r="N1032" s="415" t="s">
        <v>8866</v>
      </c>
      <c r="O1032" s="30" t="s">
        <v>15</v>
      </c>
      <c r="P1032" s="98">
        <v>0</v>
      </c>
      <c r="Q1032" s="426"/>
      <c r="R1032" s="203"/>
      <c r="S1032" s="14"/>
      <c r="T1032" s="14"/>
      <c r="U1032" s="162"/>
      <c r="V1032" s="14"/>
      <c r="W1032" s="14"/>
      <c r="X1032" s="14"/>
    </row>
    <row r="1033" spans="1:24" ht="66">
      <c r="A1033" s="45">
        <v>1017</v>
      </c>
      <c r="B1033" s="118">
        <v>44476</v>
      </c>
      <c r="C1033" s="14"/>
      <c r="D1033" s="30" t="s">
        <v>5</v>
      </c>
      <c r="E1033" s="14" t="s">
        <v>8867</v>
      </c>
      <c r="F1033" s="131">
        <f t="shared" ref="F1033:F1046" si="21">B1033+14</f>
        <v>44490</v>
      </c>
      <c r="G1033" s="131"/>
      <c r="H1033" s="239" t="s">
        <v>8868</v>
      </c>
      <c r="I1033" s="178" t="s">
        <v>6513</v>
      </c>
      <c r="J1033" s="235" t="s">
        <v>425</v>
      </c>
      <c r="K1033" s="171" t="s">
        <v>1220</v>
      </c>
      <c r="L1033" s="415" t="s">
        <v>8869</v>
      </c>
      <c r="M1033" s="118" t="s">
        <v>8870</v>
      </c>
      <c r="N1033" s="415" t="s">
        <v>8871</v>
      </c>
      <c r="O1033" s="113" t="s">
        <v>5</v>
      </c>
      <c r="P1033" s="188" t="s">
        <v>6582</v>
      </c>
      <c r="Q1033" s="426">
        <v>6500000000</v>
      </c>
      <c r="R1033" s="203"/>
      <c r="S1033" s="14"/>
      <c r="T1033" s="14"/>
      <c r="U1033" s="162"/>
      <c r="V1033" s="14"/>
      <c r="W1033" s="14"/>
      <c r="X1033" s="14"/>
    </row>
    <row r="1034" spans="1:24" ht="45" customHeight="1">
      <c r="A1034" s="14">
        <v>1018</v>
      </c>
      <c r="B1034" s="118">
        <v>44476</v>
      </c>
      <c r="C1034" s="14"/>
      <c r="D1034" s="30" t="s">
        <v>23</v>
      </c>
      <c r="E1034" s="14" t="s">
        <v>572</v>
      </c>
      <c r="F1034" s="131">
        <f t="shared" si="21"/>
        <v>44490</v>
      </c>
      <c r="G1034" s="131"/>
      <c r="H1034" s="239" t="s">
        <v>8872</v>
      </c>
      <c r="I1034" s="178" t="s">
        <v>6513</v>
      </c>
      <c r="J1034" s="171" t="s">
        <v>126</v>
      </c>
      <c r="K1034" s="171" t="s">
        <v>122</v>
      </c>
      <c r="L1034" s="415"/>
      <c r="M1034" s="521" t="s">
        <v>8870</v>
      </c>
      <c r="N1034" s="116" t="s">
        <v>8873</v>
      </c>
      <c r="O1034" s="116" t="s">
        <v>23</v>
      </c>
      <c r="P1034" s="231" t="s">
        <v>4434</v>
      </c>
      <c r="Q1034" s="426">
        <v>1410750000</v>
      </c>
      <c r="R1034" s="203"/>
      <c r="S1034" s="14"/>
      <c r="T1034" s="14"/>
      <c r="U1034" s="162"/>
      <c r="V1034" s="14"/>
      <c r="W1034" s="14"/>
      <c r="X1034" s="14"/>
    </row>
    <row r="1035" spans="1:24" ht="45" customHeight="1">
      <c r="A1035" s="45">
        <v>1019</v>
      </c>
      <c r="B1035" s="118">
        <v>44476</v>
      </c>
      <c r="C1035" s="14"/>
      <c r="D1035" s="30" t="s">
        <v>5</v>
      </c>
      <c r="E1035" s="14" t="s">
        <v>8444</v>
      </c>
      <c r="F1035" s="131">
        <f t="shared" si="21"/>
        <v>44490</v>
      </c>
      <c r="G1035" s="131"/>
      <c r="H1035" s="239" t="s">
        <v>8836</v>
      </c>
      <c r="I1035" s="178" t="s">
        <v>6518</v>
      </c>
      <c r="J1035" s="171" t="s">
        <v>8837</v>
      </c>
      <c r="K1035" s="171" t="s">
        <v>122</v>
      </c>
      <c r="L1035" s="415"/>
      <c r="M1035" s="118" t="s">
        <v>8874</v>
      </c>
      <c r="N1035" s="415" t="s">
        <v>8875</v>
      </c>
      <c r="O1035" s="113" t="s">
        <v>5</v>
      </c>
      <c r="P1035" s="188"/>
      <c r="Q1035" s="426"/>
      <c r="R1035" s="203"/>
      <c r="S1035" s="14"/>
      <c r="T1035" s="14"/>
      <c r="U1035" s="162"/>
      <c r="V1035" s="14"/>
      <c r="W1035" s="14"/>
      <c r="X1035" s="14"/>
    </row>
    <row r="1036" spans="1:24" ht="45" customHeight="1">
      <c r="A1036" s="14">
        <v>1020</v>
      </c>
      <c r="B1036" s="118">
        <v>44477</v>
      </c>
      <c r="C1036" s="14"/>
      <c r="D1036" s="30" t="s">
        <v>31</v>
      </c>
      <c r="E1036" s="14" t="s">
        <v>8826</v>
      </c>
      <c r="F1036" s="131">
        <f t="shared" si="21"/>
        <v>44491</v>
      </c>
      <c r="G1036" s="131"/>
      <c r="H1036" s="523" t="s">
        <v>8876</v>
      </c>
      <c r="I1036" s="178" t="s">
        <v>6518</v>
      </c>
      <c r="J1036" s="171" t="s">
        <v>6663</v>
      </c>
      <c r="K1036" s="171" t="s">
        <v>6017</v>
      </c>
      <c r="L1036" s="415"/>
      <c r="M1036" s="118" t="s">
        <v>8833</v>
      </c>
      <c r="N1036" s="116" t="s">
        <v>8877</v>
      </c>
      <c r="O1036" s="113" t="s">
        <v>31</v>
      </c>
      <c r="P1036" s="188" t="s">
        <v>4536</v>
      </c>
      <c r="Q1036" s="426">
        <v>1890000000</v>
      </c>
      <c r="R1036" s="203"/>
      <c r="S1036" s="14"/>
      <c r="T1036" s="536"/>
      <c r="U1036" s="162"/>
      <c r="V1036" s="14"/>
      <c r="W1036" s="14"/>
      <c r="X1036" s="14"/>
    </row>
    <row r="1037" spans="1:24" ht="45" customHeight="1">
      <c r="A1037" s="45">
        <v>1021</v>
      </c>
      <c r="B1037" s="118">
        <v>44477</v>
      </c>
      <c r="C1037" s="14"/>
      <c r="D1037" s="30" t="s">
        <v>15</v>
      </c>
      <c r="E1037" s="14" t="s">
        <v>882</v>
      </c>
      <c r="F1037" s="131">
        <f t="shared" si="21"/>
        <v>44491</v>
      </c>
      <c r="G1037" s="553"/>
      <c r="H1037" s="579" t="s">
        <v>408</v>
      </c>
      <c r="I1037" s="555" t="s">
        <v>6513</v>
      </c>
      <c r="J1037" s="178" t="s">
        <v>126</v>
      </c>
      <c r="K1037" s="171" t="s">
        <v>122</v>
      </c>
      <c r="L1037" s="98" t="s">
        <v>8878</v>
      </c>
      <c r="M1037" s="118" t="s">
        <v>8874</v>
      </c>
      <c r="N1037" s="415" t="s">
        <v>8879</v>
      </c>
      <c r="O1037" s="30" t="s">
        <v>15</v>
      </c>
      <c r="P1037" s="30" t="s">
        <v>5581</v>
      </c>
      <c r="Q1037" s="426">
        <v>988060800</v>
      </c>
      <c r="R1037" s="203" t="s">
        <v>5739</v>
      </c>
      <c r="S1037" s="14"/>
      <c r="T1037" s="14"/>
      <c r="U1037" s="162"/>
      <c r="V1037" s="14"/>
      <c r="W1037" s="14"/>
      <c r="X1037" s="14"/>
    </row>
    <row r="1038" spans="1:24" ht="45" customHeight="1">
      <c r="A1038" s="14">
        <v>1022</v>
      </c>
      <c r="B1038" s="118">
        <v>44477</v>
      </c>
      <c r="C1038" s="14"/>
      <c r="D1038" s="30" t="s">
        <v>15</v>
      </c>
      <c r="E1038" s="14" t="s">
        <v>297</v>
      </c>
      <c r="F1038" s="131">
        <f t="shared" si="21"/>
        <v>44491</v>
      </c>
      <c r="G1038" s="553"/>
      <c r="H1038" s="605" t="s">
        <v>408</v>
      </c>
      <c r="I1038" s="555" t="s">
        <v>6513</v>
      </c>
      <c r="J1038" s="171" t="s">
        <v>126</v>
      </c>
      <c r="K1038" s="171" t="s">
        <v>122</v>
      </c>
      <c r="L1038" s="98" t="s">
        <v>8878</v>
      </c>
      <c r="M1038" s="118" t="s">
        <v>8874</v>
      </c>
      <c r="N1038" s="415" t="s">
        <v>8879</v>
      </c>
      <c r="O1038" s="30" t="s">
        <v>15</v>
      </c>
      <c r="P1038" s="30" t="s">
        <v>5581</v>
      </c>
      <c r="Q1038" s="426">
        <v>988060800</v>
      </c>
      <c r="R1038" s="203" t="s">
        <v>5739</v>
      </c>
      <c r="S1038" s="14"/>
      <c r="T1038" s="14"/>
      <c r="U1038" s="162"/>
      <c r="V1038" s="14"/>
      <c r="W1038" s="14"/>
      <c r="X1038" s="14"/>
    </row>
    <row r="1039" spans="1:24" ht="45" customHeight="1">
      <c r="A1039" s="45">
        <v>1023</v>
      </c>
      <c r="B1039" s="350">
        <v>44477</v>
      </c>
      <c r="C1039" s="25"/>
      <c r="D1039" s="35" t="s">
        <v>10</v>
      </c>
      <c r="E1039" s="25" t="s">
        <v>7082</v>
      </c>
      <c r="F1039" s="504">
        <f t="shared" si="21"/>
        <v>44491</v>
      </c>
      <c r="G1039" s="584"/>
      <c r="H1039" s="238" t="s">
        <v>8880</v>
      </c>
      <c r="I1039" s="585" t="s">
        <v>6518</v>
      </c>
      <c r="J1039" s="259" t="s">
        <v>8680</v>
      </c>
      <c r="K1039" s="259" t="s">
        <v>6703</v>
      </c>
      <c r="L1039" s="535"/>
      <c r="M1039" s="118" t="s">
        <v>8881</v>
      </c>
      <c r="N1039" s="218">
        <v>1461853</v>
      </c>
      <c r="O1039" s="113" t="s">
        <v>10</v>
      </c>
      <c r="P1039" s="299"/>
      <c r="Q1039" s="426"/>
      <c r="R1039" s="300"/>
      <c r="S1039" s="25"/>
      <c r="T1039" s="25"/>
      <c r="U1039" s="219"/>
      <c r="V1039" s="25"/>
      <c r="W1039" s="25"/>
      <c r="X1039" s="14"/>
    </row>
    <row r="1040" spans="1:24" ht="45" customHeight="1">
      <c r="A1040" s="14">
        <v>1024</v>
      </c>
      <c r="B1040" s="136">
        <v>44477</v>
      </c>
      <c r="C1040" s="30"/>
      <c r="D1040" s="30" t="s">
        <v>5</v>
      </c>
      <c r="E1040" s="30" t="s">
        <v>531</v>
      </c>
      <c r="F1040" s="311">
        <f t="shared" si="21"/>
        <v>44491</v>
      </c>
      <c r="G1040" s="311"/>
      <c r="H1040" s="513" t="s">
        <v>8882</v>
      </c>
      <c r="I1040" s="235" t="s">
        <v>6516</v>
      </c>
      <c r="J1040" s="181" t="s">
        <v>8883</v>
      </c>
      <c r="K1040" s="181" t="s">
        <v>6703</v>
      </c>
      <c r="L1040" s="281"/>
      <c r="M1040" s="136" t="s">
        <v>8874</v>
      </c>
      <c r="N1040" s="415" t="s">
        <v>8884</v>
      </c>
      <c r="O1040" s="116" t="s">
        <v>5</v>
      </c>
      <c r="P1040" s="231"/>
      <c r="Q1040" s="426"/>
      <c r="R1040" s="232"/>
      <c r="S1040" s="30"/>
      <c r="T1040" s="30"/>
      <c r="U1040" s="233"/>
      <c r="V1040" s="30"/>
      <c r="W1040" s="30"/>
      <c r="X1040" s="30"/>
    </row>
    <row r="1041" spans="1:24" ht="45" customHeight="1">
      <c r="A1041" s="45">
        <v>1025</v>
      </c>
      <c r="B1041" s="136">
        <v>44477</v>
      </c>
      <c r="C1041" s="30"/>
      <c r="D1041" s="30" t="s">
        <v>27</v>
      </c>
      <c r="E1041" s="30" t="s">
        <v>8885</v>
      </c>
      <c r="F1041" s="311">
        <f t="shared" si="21"/>
        <v>44491</v>
      </c>
      <c r="G1041" s="311"/>
      <c r="H1041" s="320" t="s">
        <v>8886</v>
      </c>
      <c r="I1041" s="235" t="s">
        <v>6513</v>
      </c>
      <c r="J1041" s="181" t="s">
        <v>8887</v>
      </c>
      <c r="K1041" s="181" t="s">
        <v>1183</v>
      </c>
      <c r="L1041" s="502" t="s">
        <v>8888</v>
      </c>
      <c r="M1041" s="136" t="s">
        <v>8874</v>
      </c>
      <c r="N1041" s="117" t="s">
        <v>8889</v>
      </c>
      <c r="O1041" s="235" t="s">
        <v>27</v>
      </c>
      <c r="P1041" s="231" t="s">
        <v>4809</v>
      </c>
      <c r="Q1041" s="426">
        <v>168000000</v>
      </c>
      <c r="R1041" s="232"/>
      <c r="S1041" s="30"/>
      <c r="T1041" s="30"/>
      <c r="U1041" s="233"/>
      <c r="V1041" s="30"/>
      <c r="W1041" s="30"/>
      <c r="X1041" s="30"/>
    </row>
    <row r="1042" spans="1:24" ht="45" customHeight="1">
      <c r="A1042" s="14">
        <v>1026</v>
      </c>
      <c r="B1042" s="136">
        <v>44477</v>
      </c>
      <c r="C1042" s="30"/>
      <c r="D1042" s="30" t="s">
        <v>15</v>
      </c>
      <c r="E1042" s="361" t="s">
        <v>189</v>
      </c>
      <c r="F1042" s="311">
        <f t="shared" si="21"/>
        <v>44491</v>
      </c>
      <c r="G1042" s="554"/>
      <c r="H1042" s="222" t="s">
        <v>8890</v>
      </c>
      <c r="I1042" s="556" t="s">
        <v>6515</v>
      </c>
      <c r="J1042" s="181" t="s">
        <v>8891</v>
      </c>
      <c r="K1042" s="171" t="s">
        <v>6646</v>
      </c>
      <c r="L1042" s="98" t="s">
        <v>3433</v>
      </c>
      <c r="M1042" s="118" t="s">
        <v>8874</v>
      </c>
      <c r="N1042" s="415" t="s">
        <v>8892</v>
      </c>
      <c r="O1042" s="30" t="s">
        <v>15</v>
      </c>
      <c r="P1042" s="98">
        <v>0</v>
      </c>
      <c r="Q1042" s="426"/>
      <c r="R1042" s="232"/>
      <c r="S1042" s="30"/>
      <c r="T1042" s="30"/>
      <c r="U1042" s="233"/>
      <c r="V1042" s="30"/>
      <c r="W1042" s="30"/>
      <c r="X1042" s="30"/>
    </row>
    <row r="1043" spans="1:24" ht="45" customHeight="1">
      <c r="A1043" s="45">
        <v>1027</v>
      </c>
      <c r="B1043" s="136">
        <v>44477</v>
      </c>
      <c r="C1043" s="30"/>
      <c r="D1043" s="30" t="s">
        <v>10</v>
      </c>
      <c r="E1043" s="30" t="s">
        <v>438</v>
      </c>
      <c r="F1043" s="311">
        <f t="shared" si="21"/>
        <v>44491</v>
      </c>
      <c r="G1043" s="311"/>
      <c r="H1043" s="513" t="s">
        <v>8893</v>
      </c>
      <c r="I1043" s="235" t="s">
        <v>6513</v>
      </c>
      <c r="J1043" s="181" t="s">
        <v>8515</v>
      </c>
      <c r="K1043" s="181" t="s">
        <v>978</v>
      </c>
      <c r="L1043" s="116" t="s">
        <v>8894</v>
      </c>
      <c r="M1043" s="136" t="s">
        <v>8874</v>
      </c>
      <c r="N1043" s="116" t="s">
        <v>8895</v>
      </c>
      <c r="O1043" s="113" t="s">
        <v>10</v>
      </c>
      <c r="P1043" s="231" t="s">
        <v>4434</v>
      </c>
      <c r="Q1043" s="426">
        <v>54000000</v>
      </c>
      <c r="R1043" s="232"/>
      <c r="S1043" s="30"/>
      <c r="T1043" s="30"/>
      <c r="U1043" s="233"/>
      <c r="V1043" s="30"/>
      <c r="W1043" s="30"/>
      <c r="X1043" s="30"/>
    </row>
    <row r="1044" spans="1:24" ht="45" customHeight="1">
      <c r="A1044" s="14">
        <v>1028</v>
      </c>
      <c r="B1044" s="136">
        <v>44477</v>
      </c>
      <c r="C1044" s="30"/>
      <c r="D1044" s="30" t="s">
        <v>31</v>
      </c>
      <c r="E1044" s="30" t="s">
        <v>8896</v>
      </c>
      <c r="F1044" s="311">
        <f t="shared" si="21"/>
        <v>44491</v>
      </c>
      <c r="G1044" s="311"/>
      <c r="H1044" s="238" t="s">
        <v>8897</v>
      </c>
      <c r="I1044" s="235" t="s">
        <v>6516</v>
      </c>
      <c r="J1044" s="181" t="s">
        <v>4599</v>
      </c>
      <c r="K1044" s="181" t="s">
        <v>6362</v>
      </c>
      <c r="L1044" s="281"/>
      <c r="M1044" s="136" t="s">
        <v>8898</v>
      </c>
      <c r="N1044" s="415" t="s">
        <v>8899</v>
      </c>
      <c r="O1044" s="235" t="s">
        <v>31</v>
      </c>
      <c r="P1044" s="14" t="s">
        <v>6582</v>
      </c>
      <c r="Q1044" s="426">
        <v>1265000000</v>
      </c>
      <c r="R1044" s="232"/>
      <c r="S1044" s="30"/>
      <c r="T1044" s="30"/>
      <c r="U1044" s="233"/>
      <c r="V1044" s="30"/>
      <c r="W1044" s="30"/>
      <c r="X1044" s="30"/>
    </row>
    <row r="1045" spans="1:24" ht="45" customHeight="1">
      <c r="A1045" s="45">
        <v>1029</v>
      </c>
      <c r="B1045" s="318">
        <v>44480</v>
      </c>
      <c r="C1045" s="30"/>
      <c r="D1045" s="35" t="s">
        <v>23</v>
      </c>
      <c r="E1045" s="35" t="s">
        <v>402</v>
      </c>
      <c r="F1045" s="396">
        <f t="shared" si="21"/>
        <v>44494</v>
      </c>
      <c r="G1045" s="396"/>
      <c r="H1045" s="320" t="s">
        <v>173</v>
      </c>
      <c r="I1045" s="537" t="s">
        <v>6513</v>
      </c>
      <c r="J1045" s="242" t="s">
        <v>126</v>
      </c>
      <c r="K1045" s="242" t="s">
        <v>122</v>
      </c>
      <c r="L1045" s="538" t="s">
        <v>8900</v>
      </c>
      <c r="M1045" s="521" t="s">
        <v>8901</v>
      </c>
      <c r="N1045" s="116" t="s">
        <v>8902</v>
      </c>
      <c r="O1045" s="116" t="s">
        <v>23</v>
      </c>
      <c r="P1045" s="231" t="s">
        <v>4434</v>
      </c>
      <c r="Q1045" s="426">
        <v>238516500</v>
      </c>
      <c r="R1045" s="243"/>
      <c r="S1045" s="35"/>
      <c r="T1045" s="35"/>
      <c r="U1045" s="321"/>
      <c r="V1045" s="35"/>
      <c r="W1045" s="35"/>
      <c r="X1045" s="30"/>
    </row>
    <row r="1046" spans="1:24" ht="45" customHeight="1">
      <c r="A1046" s="14">
        <v>1030</v>
      </c>
      <c r="B1046" s="539">
        <v>44480</v>
      </c>
      <c r="D1046" s="30" t="s">
        <v>15</v>
      </c>
      <c r="E1046" s="30" t="s">
        <v>8903</v>
      </c>
      <c r="F1046" s="396">
        <f t="shared" si="21"/>
        <v>44494</v>
      </c>
      <c r="G1046" s="554"/>
      <c r="H1046" s="552" t="s">
        <v>8904</v>
      </c>
      <c r="I1046" s="556" t="s">
        <v>6516</v>
      </c>
      <c r="J1046" s="178" t="s">
        <v>7764</v>
      </c>
      <c r="K1046" s="181" t="s">
        <v>122</v>
      </c>
      <c r="L1046" s="98">
        <v>0</v>
      </c>
      <c r="M1046" s="118" t="s">
        <v>8898</v>
      </c>
      <c r="N1046" s="415" t="s">
        <v>8905</v>
      </c>
      <c r="O1046" s="30" t="s">
        <v>15</v>
      </c>
      <c r="P1046" s="98">
        <v>0</v>
      </c>
      <c r="Q1046" s="426"/>
      <c r="R1046" s="232"/>
      <c r="S1046" s="30"/>
      <c r="T1046" s="30"/>
      <c r="U1046" s="233"/>
      <c r="V1046" s="30"/>
      <c r="W1046" s="30"/>
      <c r="X1046" s="30"/>
    </row>
    <row r="1047" spans="1:24" ht="45" customHeight="1">
      <c r="A1047" s="45">
        <v>1031</v>
      </c>
      <c r="B1047" s="539">
        <v>44480</v>
      </c>
      <c r="D1047" s="30" t="s">
        <v>31</v>
      </c>
      <c r="E1047" s="361" t="s">
        <v>2341</v>
      </c>
      <c r="F1047" s="396">
        <f t="shared" ref="F1047:F1090" si="22">B1047+14</f>
        <v>44494</v>
      </c>
      <c r="G1047" s="311"/>
      <c r="H1047" s="513" t="s">
        <v>8906</v>
      </c>
      <c r="I1047" s="235" t="s">
        <v>6513</v>
      </c>
      <c r="J1047" s="181" t="s">
        <v>417</v>
      </c>
      <c r="K1047" s="181" t="s">
        <v>6531</v>
      </c>
      <c r="L1047" s="502" t="s">
        <v>8907</v>
      </c>
      <c r="M1047" s="136" t="s">
        <v>8901</v>
      </c>
      <c r="N1047" s="117" t="s">
        <v>8908</v>
      </c>
      <c r="O1047" s="235" t="s">
        <v>31</v>
      </c>
      <c r="P1047" s="231" t="s">
        <v>4536</v>
      </c>
      <c r="Q1047" s="426">
        <v>90000000</v>
      </c>
      <c r="R1047" s="232" t="s">
        <v>5739</v>
      </c>
      <c r="S1047" s="30"/>
      <c r="T1047" s="30"/>
      <c r="U1047" s="233"/>
      <c r="V1047" s="30"/>
      <c r="W1047" s="30"/>
      <c r="X1047" s="30"/>
    </row>
    <row r="1048" spans="1:24" ht="45" customHeight="1">
      <c r="A1048" s="14">
        <v>1032</v>
      </c>
      <c r="B1048" s="539">
        <v>44480</v>
      </c>
      <c r="D1048" s="30" t="s">
        <v>31</v>
      </c>
      <c r="E1048" s="361" t="s">
        <v>2341</v>
      </c>
      <c r="F1048" s="396">
        <f t="shared" si="22"/>
        <v>44494</v>
      </c>
      <c r="G1048" s="311"/>
      <c r="H1048" s="238" t="s">
        <v>8909</v>
      </c>
      <c r="I1048" s="235" t="s">
        <v>6513</v>
      </c>
      <c r="J1048" s="181" t="s">
        <v>417</v>
      </c>
      <c r="K1048" s="181" t="s">
        <v>6531</v>
      </c>
      <c r="L1048" s="502" t="s">
        <v>8910</v>
      </c>
      <c r="M1048" s="136" t="s">
        <v>8901</v>
      </c>
      <c r="N1048" s="117" t="s">
        <v>8911</v>
      </c>
      <c r="O1048" s="235" t="s">
        <v>31</v>
      </c>
      <c r="P1048" s="231" t="s">
        <v>4536</v>
      </c>
      <c r="Q1048" s="426">
        <v>90000000</v>
      </c>
      <c r="R1048" s="232" t="s">
        <v>5739</v>
      </c>
      <c r="S1048" s="30"/>
      <c r="T1048" s="30"/>
      <c r="U1048" s="233"/>
      <c r="V1048" s="30"/>
      <c r="W1048" s="30"/>
      <c r="X1048" s="30"/>
    </row>
    <row r="1049" spans="1:24" ht="45" customHeight="1">
      <c r="A1049" s="14">
        <v>1034</v>
      </c>
      <c r="B1049" s="539">
        <v>44481</v>
      </c>
      <c r="D1049" s="30" t="s">
        <v>10</v>
      </c>
      <c r="E1049" s="30" t="s">
        <v>376</v>
      </c>
      <c r="F1049" s="396">
        <f t="shared" si="22"/>
        <v>44495</v>
      </c>
      <c r="G1049" s="311"/>
      <c r="H1049" s="320" t="s">
        <v>8912</v>
      </c>
      <c r="I1049" s="235" t="s">
        <v>6516</v>
      </c>
      <c r="J1049" s="181" t="s">
        <v>5237</v>
      </c>
      <c r="K1049" s="181" t="s">
        <v>6559</v>
      </c>
      <c r="L1049" s="281"/>
      <c r="M1049" s="136" t="s">
        <v>8830</v>
      </c>
      <c r="N1049" s="116" t="s">
        <v>8913</v>
      </c>
      <c r="O1049" s="113" t="s">
        <v>10</v>
      </c>
      <c r="P1049" s="231"/>
      <c r="Q1049" s="426"/>
      <c r="R1049" s="232"/>
      <c r="S1049" s="30"/>
      <c r="T1049" s="30"/>
      <c r="U1049" s="233"/>
      <c r="V1049" s="30"/>
      <c r="W1049" s="30"/>
      <c r="X1049" s="30"/>
    </row>
    <row r="1050" spans="1:24" ht="45" customHeight="1">
      <c r="A1050" s="45">
        <v>1035</v>
      </c>
      <c r="B1050" s="539">
        <v>44481</v>
      </c>
      <c r="D1050" s="30" t="s">
        <v>15</v>
      </c>
      <c r="E1050" s="30" t="s">
        <v>4228</v>
      </c>
      <c r="F1050" s="396">
        <f t="shared" si="22"/>
        <v>44495</v>
      </c>
      <c r="G1050" s="554"/>
      <c r="H1050" s="552" t="s">
        <v>8914</v>
      </c>
      <c r="I1050" s="556" t="s">
        <v>6516</v>
      </c>
      <c r="J1050" s="181" t="s">
        <v>425</v>
      </c>
      <c r="K1050" s="181" t="s">
        <v>1220</v>
      </c>
      <c r="L1050" s="98">
        <v>0</v>
      </c>
      <c r="M1050" s="118" t="s">
        <v>8898</v>
      </c>
      <c r="N1050" s="415" t="s">
        <v>8915</v>
      </c>
      <c r="O1050" s="30" t="s">
        <v>15</v>
      </c>
      <c r="P1050" s="98">
        <v>0</v>
      </c>
      <c r="Q1050" s="426"/>
      <c r="R1050" s="232"/>
      <c r="S1050" s="30"/>
      <c r="T1050" s="30"/>
      <c r="U1050" s="233"/>
      <c r="V1050" s="30"/>
      <c r="W1050" s="30"/>
      <c r="X1050" s="30"/>
    </row>
    <row r="1051" spans="1:24" ht="45" customHeight="1">
      <c r="A1051" s="14">
        <v>1036</v>
      </c>
      <c r="B1051" s="539">
        <v>44481</v>
      </c>
      <c r="D1051" s="30" t="s">
        <v>5</v>
      </c>
      <c r="E1051" s="30" t="s">
        <v>388</v>
      </c>
      <c r="F1051" s="396">
        <f t="shared" si="22"/>
        <v>44495</v>
      </c>
      <c r="G1051" s="311"/>
      <c r="H1051" s="513" t="s">
        <v>8916</v>
      </c>
      <c r="I1051" s="235" t="s">
        <v>6516</v>
      </c>
      <c r="J1051" s="181" t="s">
        <v>178</v>
      </c>
      <c r="K1051" s="181" t="s">
        <v>6703</v>
      </c>
      <c r="L1051" s="98"/>
      <c r="M1051" s="118" t="s">
        <v>8830</v>
      </c>
      <c r="N1051" s="415" t="s">
        <v>8917</v>
      </c>
      <c r="O1051" s="30" t="s">
        <v>5</v>
      </c>
      <c r="P1051" s="98">
        <v>0</v>
      </c>
      <c r="Q1051" s="426"/>
      <c r="R1051" s="232"/>
      <c r="S1051" s="30"/>
      <c r="T1051" s="30"/>
      <c r="U1051" s="233"/>
      <c r="V1051" s="30"/>
      <c r="W1051" s="30"/>
      <c r="X1051" s="30"/>
    </row>
    <row r="1052" spans="1:24" ht="45" customHeight="1">
      <c r="A1052" s="45">
        <v>1037</v>
      </c>
      <c r="B1052" s="539">
        <v>44481</v>
      </c>
      <c r="D1052" s="30" t="s">
        <v>31</v>
      </c>
      <c r="E1052" s="30" t="s">
        <v>514</v>
      </c>
      <c r="F1052" s="396">
        <f t="shared" si="22"/>
        <v>44495</v>
      </c>
      <c r="G1052" s="311"/>
      <c r="H1052" s="238" t="s">
        <v>8918</v>
      </c>
      <c r="I1052" s="235" t="s">
        <v>6514</v>
      </c>
      <c r="J1052" s="181" t="s">
        <v>1068</v>
      </c>
      <c r="K1052" s="181" t="s">
        <v>966</v>
      </c>
      <c r="L1052" s="117" t="s">
        <v>8919</v>
      </c>
      <c r="M1052" s="136" t="s">
        <v>8920</v>
      </c>
      <c r="N1052" s="117" t="s">
        <v>3441</v>
      </c>
      <c r="O1052" s="235" t="s">
        <v>31</v>
      </c>
      <c r="P1052" s="231" t="s">
        <v>5581</v>
      </c>
      <c r="Q1052" s="426">
        <v>1355309200</v>
      </c>
      <c r="R1052" s="232"/>
      <c r="S1052" s="30"/>
      <c r="T1052" s="30"/>
      <c r="U1052" s="233"/>
      <c r="V1052" s="30"/>
      <c r="W1052" s="30"/>
      <c r="X1052" s="30"/>
    </row>
    <row r="1053" spans="1:24" ht="45" customHeight="1">
      <c r="A1053" s="14">
        <v>1038</v>
      </c>
      <c r="B1053" s="539">
        <v>44481</v>
      </c>
      <c r="D1053" s="30" t="s">
        <v>5</v>
      </c>
      <c r="E1053" s="30" t="s">
        <v>2152</v>
      </c>
      <c r="F1053" s="396">
        <f t="shared" si="22"/>
        <v>44495</v>
      </c>
      <c r="G1053" s="311"/>
      <c r="H1053" s="238" t="s">
        <v>4757</v>
      </c>
      <c r="I1053" s="235" t="s">
        <v>6516</v>
      </c>
      <c r="J1053" s="181" t="s">
        <v>1925</v>
      </c>
      <c r="K1053" s="181" t="s">
        <v>122</v>
      </c>
      <c r="L1053" s="502"/>
      <c r="M1053" s="136" t="s">
        <v>8881</v>
      </c>
      <c r="N1053" s="415" t="s">
        <v>8921</v>
      </c>
      <c r="O1053" s="235" t="s">
        <v>5</v>
      </c>
      <c r="P1053" s="231" t="s">
        <v>6271</v>
      </c>
      <c r="Q1053" s="426">
        <v>1355309200</v>
      </c>
      <c r="R1053" s="232"/>
      <c r="S1053" s="30"/>
      <c r="T1053" s="30"/>
      <c r="U1053" s="233"/>
      <c r="V1053" s="30"/>
      <c r="W1053" s="30"/>
      <c r="X1053" s="30"/>
    </row>
    <row r="1054" spans="1:24" ht="45" customHeight="1">
      <c r="A1054" s="45">
        <v>1039</v>
      </c>
      <c r="B1054" s="539">
        <v>44481</v>
      </c>
      <c r="D1054" s="30" t="s">
        <v>15</v>
      </c>
      <c r="E1054" s="30" t="s">
        <v>7617</v>
      </c>
      <c r="F1054" s="396">
        <f t="shared" si="22"/>
        <v>44495</v>
      </c>
      <c r="G1054" s="311"/>
      <c r="H1054" s="238" t="s">
        <v>8922</v>
      </c>
      <c r="I1054" s="235" t="s">
        <v>6513</v>
      </c>
      <c r="J1054" s="235" t="s">
        <v>1007</v>
      </c>
      <c r="K1054" s="181" t="s">
        <v>6531</v>
      </c>
      <c r="L1054" s="98" t="s">
        <v>8923</v>
      </c>
      <c r="M1054" s="118" t="s">
        <v>8920</v>
      </c>
      <c r="N1054" s="415" t="s">
        <v>8924</v>
      </c>
      <c r="O1054" s="30" t="s">
        <v>15</v>
      </c>
      <c r="P1054" s="231" t="s">
        <v>5357</v>
      </c>
      <c r="Q1054" s="426">
        <v>750900000</v>
      </c>
      <c r="R1054" s="468" t="s">
        <v>6564</v>
      </c>
      <c r="S1054" s="30"/>
      <c r="T1054" s="30"/>
      <c r="U1054" s="233"/>
      <c r="V1054" s="30"/>
      <c r="W1054" s="30"/>
      <c r="X1054" s="30"/>
    </row>
    <row r="1055" spans="1:24" ht="45" customHeight="1">
      <c r="A1055" s="14">
        <v>1040</v>
      </c>
      <c r="B1055" s="539">
        <v>44481</v>
      </c>
      <c r="D1055" s="30" t="s">
        <v>5</v>
      </c>
      <c r="E1055" s="30" t="s">
        <v>8925</v>
      </c>
      <c r="F1055" s="396">
        <f t="shared" si="22"/>
        <v>44495</v>
      </c>
      <c r="G1055" s="311"/>
      <c r="H1055" s="238" t="s">
        <v>8926</v>
      </c>
      <c r="I1055" s="235" t="s">
        <v>6516</v>
      </c>
      <c r="J1055" s="181" t="s">
        <v>1068</v>
      </c>
      <c r="K1055" s="181" t="s">
        <v>966</v>
      </c>
      <c r="L1055" s="281"/>
      <c r="M1055" s="136" t="s">
        <v>8851</v>
      </c>
      <c r="N1055" s="116" t="s">
        <v>8927</v>
      </c>
      <c r="O1055" s="30" t="s">
        <v>5</v>
      </c>
      <c r="P1055" s="231"/>
      <c r="Q1055" s="426"/>
      <c r="R1055" s="232"/>
      <c r="S1055" s="30"/>
      <c r="T1055" s="30"/>
      <c r="U1055" s="233"/>
      <c r="V1055" s="30"/>
      <c r="W1055" s="30"/>
      <c r="X1055" s="30"/>
    </row>
    <row r="1056" spans="1:24" ht="45" customHeight="1">
      <c r="A1056" s="45">
        <v>1041</v>
      </c>
      <c r="B1056" s="539">
        <v>44482</v>
      </c>
      <c r="D1056" s="30" t="s">
        <v>5</v>
      </c>
      <c r="E1056" s="30" t="s">
        <v>8928</v>
      </c>
      <c r="F1056" s="396">
        <f t="shared" si="22"/>
        <v>44496</v>
      </c>
      <c r="G1056" s="311"/>
      <c r="H1056" s="238" t="s">
        <v>8929</v>
      </c>
      <c r="I1056" s="235" t="s">
        <v>6516</v>
      </c>
      <c r="J1056" s="181" t="s">
        <v>5773</v>
      </c>
      <c r="K1056" s="181" t="s">
        <v>6559</v>
      </c>
      <c r="L1056" s="281"/>
      <c r="M1056" s="136" t="s">
        <v>8851</v>
      </c>
      <c r="N1056" s="116" t="s">
        <v>8930</v>
      </c>
      <c r="O1056" s="235" t="s">
        <v>5</v>
      </c>
      <c r="P1056" s="231"/>
      <c r="Q1056" s="426"/>
      <c r="R1056" s="232"/>
      <c r="S1056" s="30"/>
      <c r="T1056" s="30"/>
      <c r="U1056" s="233"/>
      <c r="V1056" s="30"/>
      <c r="W1056" s="30"/>
      <c r="X1056" s="30"/>
    </row>
    <row r="1057" spans="1:24" ht="45" customHeight="1">
      <c r="A1057" s="14">
        <v>1042</v>
      </c>
      <c r="B1057" s="539">
        <v>44482</v>
      </c>
      <c r="D1057" s="30" t="s">
        <v>10</v>
      </c>
      <c r="E1057" s="30" t="s">
        <v>502</v>
      </c>
      <c r="F1057" s="396">
        <f t="shared" si="22"/>
        <v>44496</v>
      </c>
      <c r="G1057" s="311"/>
      <c r="H1057" s="238" t="s">
        <v>8931</v>
      </c>
      <c r="I1057" s="235" t="s">
        <v>6518</v>
      </c>
      <c r="J1057" s="181" t="s">
        <v>417</v>
      </c>
      <c r="K1057" s="181" t="s">
        <v>6531</v>
      </c>
      <c r="L1057" s="281"/>
      <c r="M1057" s="136" t="s">
        <v>8881</v>
      </c>
      <c r="N1057" s="116" t="s">
        <v>8932</v>
      </c>
      <c r="O1057" s="113" t="s">
        <v>10</v>
      </c>
      <c r="P1057" s="231"/>
      <c r="Q1057" s="426"/>
      <c r="R1057" s="232"/>
      <c r="S1057" s="30"/>
      <c r="T1057" s="30"/>
      <c r="U1057" s="233"/>
      <c r="V1057" s="30"/>
      <c r="W1057" s="30"/>
      <c r="X1057" s="30"/>
    </row>
    <row r="1058" spans="1:24" ht="45" customHeight="1">
      <c r="A1058" s="45">
        <v>1043</v>
      </c>
      <c r="B1058" s="539">
        <v>44482</v>
      </c>
      <c r="C1058" s="30"/>
      <c r="D1058" s="30" t="s">
        <v>10</v>
      </c>
      <c r="E1058" s="30" t="s">
        <v>820</v>
      </c>
      <c r="F1058" s="396">
        <f t="shared" si="22"/>
        <v>44496</v>
      </c>
      <c r="G1058" s="311"/>
      <c r="H1058" s="238" t="s">
        <v>8933</v>
      </c>
      <c r="I1058" s="235" t="s">
        <v>6516</v>
      </c>
      <c r="J1058" s="181" t="s">
        <v>2998</v>
      </c>
      <c r="K1058" s="537" t="s">
        <v>6531</v>
      </c>
      <c r="L1058" s="281"/>
      <c r="M1058" s="136" t="s">
        <v>8830</v>
      </c>
      <c r="N1058" s="116" t="s">
        <v>8934</v>
      </c>
      <c r="O1058" s="113" t="s">
        <v>10</v>
      </c>
      <c r="P1058" s="231"/>
      <c r="Q1058" s="426"/>
      <c r="R1058" s="232"/>
      <c r="S1058" s="30"/>
      <c r="T1058" s="30"/>
      <c r="U1058" s="233"/>
      <c r="V1058" s="30"/>
      <c r="W1058" s="30"/>
      <c r="X1058" s="30"/>
    </row>
    <row r="1059" spans="1:24" ht="45" customHeight="1">
      <c r="A1059" s="14">
        <v>1044</v>
      </c>
      <c r="B1059" s="539">
        <v>44483</v>
      </c>
      <c r="C1059" s="30"/>
      <c r="D1059" s="30" t="s">
        <v>5</v>
      </c>
      <c r="E1059" s="30" t="s">
        <v>876</v>
      </c>
      <c r="F1059" s="396">
        <f t="shared" si="22"/>
        <v>44497</v>
      </c>
      <c r="G1059" s="311"/>
      <c r="H1059" s="238" t="s">
        <v>161</v>
      </c>
      <c r="I1059" s="235" t="s">
        <v>6513</v>
      </c>
      <c r="J1059" s="181" t="s">
        <v>126</v>
      </c>
      <c r="K1059" s="181" t="s">
        <v>122</v>
      </c>
      <c r="L1059" s="116" t="s">
        <v>8935</v>
      </c>
      <c r="M1059" s="136" t="s">
        <v>8920</v>
      </c>
      <c r="N1059" s="116" t="s">
        <v>8892</v>
      </c>
      <c r="O1059" s="113" t="s">
        <v>5</v>
      </c>
      <c r="P1059" s="231" t="s">
        <v>4434</v>
      </c>
      <c r="Q1059" s="426">
        <v>1402912500</v>
      </c>
      <c r="R1059" s="232"/>
      <c r="S1059" s="30"/>
      <c r="T1059" s="30"/>
      <c r="U1059" s="233"/>
      <c r="V1059" s="30"/>
    </row>
    <row r="1060" spans="1:24" ht="45" customHeight="1">
      <c r="A1060" s="45">
        <v>1045</v>
      </c>
      <c r="B1060" s="539">
        <v>44483</v>
      </c>
      <c r="C1060" s="30"/>
      <c r="D1060" s="30" t="s">
        <v>15</v>
      </c>
      <c r="E1060" s="30" t="s">
        <v>8324</v>
      </c>
      <c r="F1060" s="396">
        <f t="shared" si="22"/>
        <v>44497</v>
      </c>
      <c r="G1060" s="311"/>
      <c r="H1060" s="238" t="s">
        <v>8936</v>
      </c>
      <c r="I1060" s="235" t="s">
        <v>6513</v>
      </c>
      <c r="J1060" s="181" t="s">
        <v>8676</v>
      </c>
      <c r="K1060" s="181" t="s">
        <v>1028</v>
      </c>
      <c r="L1060" s="98" t="s">
        <v>8937</v>
      </c>
      <c r="M1060" s="136" t="s">
        <v>8938</v>
      </c>
      <c r="N1060" s="116" t="s">
        <v>8939</v>
      </c>
      <c r="O1060" s="30" t="s">
        <v>15</v>
      </c>
      <c r="P1060" s="231" t="s">
        <v>5581</v>
      </c>
      <c r="Q1060" s="426">
        <v>366600000</v>
      </c>
      <c r="R1060" s="468" t="s">
        <v>6564</v>
      </c>
      <c r="S1060" s="30"/>
      <c r="T1060" s="30"/>
      <c r="U1060" s="233"/>
      <c r="V1060" s="30"/>
    </row>
    <row r="1061" spans="1:24" ht="45" customHeight="1">
      <c r="A1061" s="14">
        <v>1046</v>
      </c>
      <c r="B1061" s="539">
        <v>44484</v>
      </c>
      <c r="C1061" s="30"/>
      <c r="D1061" s="30" t="s">
        <v>23</v>
      </c>
      <c r="E1061" s="30" t="s">
        <v>130</v>
      </c>
      <c r="F1061" s="396">
        <f t="shared" si="22"/>
        <v>44498</v>
      </c>
      <c r="G1061" s="311"/>
      <c r="H1061" s="238" t="s">
        <v>153</v>
      </c>
      <c r="I1061" s="235" t="s">
        <v>6513</v>
      </c>
      <c r="J1061" s="181" t="s">
        <v>126</v>
      </c>
      <c r="K1061" s="181" t="s">
        <v>122</v>
      </c>
      <c r="L1061" s="281" t="s">
        <v>8940</v>
      </c>
      <c r="M1061" s="521" t="s">
        <v>8941</v>
      </c>
      <c r="N1061" s="116" t="s">
        <v>8942</v>
      </c>
      <c r="O1061" s="116" t="s">
        <v>23</v>
      </c>
      <c r="P1061" s="231" t="s">
        <v>4434</v>
      </c>
      <c r="Q1061" s="426">
        <v>2000012352</v>
      </c>
      <c r="R1061" s="232"/>
      <c r="S1061" s="30"/>
      <c r="T1061" s="30"/>
      <c r="U1061" s="233"/>
      <c r="V1061" s="30"/>
    </row>
    <row r="1062" spans="1:24" ht="45" customHeight="1">
      <c r="A1062" s="45">
        <v>1047</v>
      </c>
      <c r="B1062" s="539">
        <v>44484</v>
      </c>
      <c r="C1062" s="30"/>
      <c r="D1062" s="30" t="s">
        <v>31</v>
      </c>
      <c r="E1062" s="30" t="s">
        <v>884</v>
      </c>
      <c r="F1062" s="396">
        <f t="shared" si="22"/>
        <v>44498</v>
      </c>
      <c r="G1062" s="311"/>
      <c r="H1062" s="238" t="s">
        <v>8943</v>
      </c>
      <c r="I1062" s="235" t="s">
        <v>6513</v>
      </c>
      <c r="J1062" s="181" t="s">
        <v>425</v>
      </c>
      <c r="K1062" s="181" t="s">
        <v>1220</v>
      </c>
      <c r="L1062" s="117" t="s">
        <v>8944</v>
      </c>
      <c r="M1062" s="136" t="s">
        <v>8945</v>
      </c>
      <c r="N1062" s="117" t="s">
        <v>8946</v>
      </c>
      <c r="O1062" s="235" t="s">
        <v>31</v>
      </c>
      <c r="P1062" s="231" t="s">
        <v>6582</v>
      </c>
      <c r="Q1062" s="426">
        <v>330000000</v>
      </c>
      <c r="R1062" s="232"/>
      <c r="S1062" s="30"/>
      <c r="T1062" s="30"/>
      <c r="U1062" s="233"/>
      <c r="V1062" s="278"/>
      <c r="W1062" s="30"/>
      <c r="X1062" s="30"/>
    </row>
    <row r="1063" spans="1:24" ht="45" customHeight="1">
      <c r="A1063" s="14">
        <v>1048</v>
      </c>
      <c r="B1063" s="539">
        <v>44484</v>
      </c>
      <c r="C1063" s="30"/>
      <c r="D1063" s="30" t="s">
        <v>31</v>
      </c>
      <c r="E1063" s="30" t="s">
        <v>8947</v>
      </c>
      <c r="F1063" s="396">
        <f t="shared" si="22"/>
        <v>44498</v>
      </c>
      <c r="G1063" s="311"/>
      <c r="H1063" s="238" t="s">
        <v>8948</v>
      </c>
      <c r="I1063" s="235" t="s">
        <v>6516</v>
      </c>
      <c r="J1063" s="181" t="s">
        <v>1931</v>
      </c>
      <c r="K1063" s="181" t="s">
        <v>7366</v>
      </c>
      <c r="L1063" s="281"/>
      <c r="M1063" s="136" t="s">
        <v>8881</v>
      </c>
      <c r="N1063" s="117" t="s">
        <v>8949</v>
      </c>
      <c r="O1063" s="235" t="s">
        <v>31</v>
      </c>
      <c r="P1063" s="231" t="s">
        <v>4536</v>
      </c>
      <c r="Q1063" s="426">
        <v>2500000000</v>
      </c>
      <c r="R1063" s="232"/>
      <c r="S1063" s="30"/>
      <c r="T1063" s="30"/>
      <c r="U1063" s="233"/>
      <c r="V1063" s="278"/>
      <c r="W1063" s="30"/>
      <c r="X1063" s="30"/>
    </row>
    <row r="1064" spans="1:24" ht="45" customHeight="1">
      <c r="A1064" s="45">
        <v>1049</v>
      </c>
      <c r="B1064" s="539">
        <v>44484</v>
      </c>
      <c r="C1064" s="30"/>
      <c r="D1064" s="30" t="s">
        <v>27</v>
      </c>
      <c r="E1064" s="30" t="s">
        <v>416</v>
      </c>
      <c r="F1064" s="396">
        <f t="shared" si="22"/>
        <v>44498</v>
      </c>
      <c r="G1064" s="311"/>
      <c r="H1064" s="592" t="s">
        <v>8950</v>
      </c>
      <c r="I1064" s="235" t="s">
        <v>6513</v>
      </c>
      <c r="J1064" s="181" t="s">
        <v>425</v>
      </c>
      <c r="K1064" s="181" t="s">
        <v>1220</v>
      </c>
      <c r="L1064" s="117" t="s">
        <v>8951</v>
      </c>
      <c r="M1064" s="136" t="s">
        <v>8941</v>
      </c>
      <c r="N1064" s="117" t="s">
        <v>8952</v>
      </c>
      <c r="O1064" s="116" t="s">
        <v>27</v>
      </c>
      <c r="P1064" s="231" t="s">
        <v>6582</v>
      </c>
      <c r="Q1064" s="438">
        <v>5185000000</v>
      </c>
      <c r="R1064" s="232"/>
      <c r="S1064" s="30"/>
      <c r="T1064" s="30"/>
      <c r="U1064" s="233"/>
      <c r="V1064" s="30"/>
    </row>
    <row r="1065" spans="1:24" ht="45" customHeight="1">
      <c r="A1065" s="14">
        <v>1050</v>
      </c>
      <c r="B1065" s="539">
        <v>44484</v>
      </c>
      <c r="C1065" s="30"/>
      <c r="D1065" s="30" t="s">
        <v>23</v>
      </c>
      <c r="E1065" s="30" t="s">
        <v>8953</v>
      </c>
      <c r="F1065" s="396">
        <f t="shared" si="22"/>
        <v>44498</v>
      </c>
      <c r="G1065" s="311"/>
      <c r="H1065" s="513" t="s">
        <v>8954</v>
      </c>
      <c r="I1065" s="235" t="s">
        <v>6512</v>
      </c>
      <c r="J1065" s="181" t="s">
        <v>1007</v>
      </c>
      <c r="K1065" s="181" t="s">
        <v>6531</v>
      </c>
      <c r="L1065" s="281" t="s">
        <v>8955</v>
      </c>
      <c r="M1065" s="136" t="s">
        <v>8945</v>
      </c>
      <c r="N1065" s="117" t="s">
        <v>8956</v>
      </c>
      <c r="O1065" s="116" t="s">
        <v>23</v>
      </c>
      <c r="P1065" s="231" t="s">
        <v>6582</v>
      </c>
      <c r="Q1065" s="485">
        <v>2846475000</v>
      </c>
      <c r="R1065" s="232"/>
      <c r="S1065" s="30"/>
      <c r="T1065" s="30"/>
      <c r="U1065" s="233"/>
      <c r="V1065" s="278"/>
      <c r="W1065" s="30"/>
      <c r="X1065" s="30"/>
    </row>
    <row r="1066" spans="1:24" ht="45" customHeight="1">
      <c r="A1066" s="45">
        <v>1051</v>
      </c>
      <c r="B1066" s="539">
        <v>44484</v>
      </c>
      <c r="C1066" s="30"/>
      <c r="D1066" s="30" t="s">
        <v>23</v>
      </c>
      <c r="E1066" s="550" t="s">
        <v>8703</v>
      </c>
      <c r="F1066" s="396">
        <f t="shared" si="22"/>
        <v>44498</v>
      </c>
      <c r="G1066" s="311"/>
      <c r="H1066" s="238" t="s">
        <v>8575</v>
      </c>
      <c r="I1066" s="235" t="s">
        <v>6513</v>
      </c>
      <c r="J1066" s="181" t="s">
        <v>6663</v>
      </c>
      <c r="K1066" s="181" t="s">
        <v>6017</v>
      </c>
      <c r="L1066" s="281" t="s">
        <v>8957</v>
      </c>
      <c r="M1066" s="521" t="s">
        <v>8938</v>
      </c>
      <c r="N1066" s="116" t="s">
        <v>8958</v>
      </c>
      <c r="O1066" s="116" t="s">
        <v>23</v>
      </c>
      <c r="P1066" s="231" t="s">
        <v>941</v>
      </c>
      <c r="Q1066" s="485">
        <v>2210000000</v>
      </c>
      <c r="R1066" s="232"/>
      <c r="S1066" s="30"/>
      <c r="T1066" s="30"/>
      <c r="U1066" s="233"/>
      <c r="V1066" s="30"/>
    </row>
    <row r="1067" spans="1:24" ht="45" customHeight="1">
      <c r="A1067" s="14">
        <v>1052</v>
      </c>
      <c r="B1067" s="539">
        <v>44484</v>
      </c>
      <c r="C1067" s="30"/>
      <c r="D1067" s="30" t="s">
        <v>27</v>
      </c>
      <c r="E1067" s="30" t="s">
        <v>467</v>
      </c>
      <c r="F1067" s="396">
        <f t="shared" si="22"/>
        <v>44498</v>
      </c>
      <c r="G1067" s="311"/>
      <c r="H1067" s="238" t="s">
        <v>8959</v>
      </c>
      <c r="I1067" s="235" t="s">
        <v>6513</v>
      </c>
      <c r="J1067" s="181" t="s">
        <v>126</v>
      </c>
      <c r="K1067" s="181" t="s">
        <v>122</v>
      </c>
      <c r="L1067" s="117" t="s">
        <v>8960</v>
      </c>
      <c r="M1067" s="136" t="s">
        <v>8938</v>
      </c>
      <c r="N1067" s="117" t="s">
        <v>8961</v>
      </c>
      <c r="O1067" s="116" t="s">
        <v>27</v>
      </c>
      <c r="P1067" s="231" t="s">
        <v>4434</v>
      </c>
      <c r="Q1067" s="438">
        <v>1007000000</v>
      </c>
      <c r="R1067" s="232" t="s">
        <v>5739</v>
      </c>
      <c r="S1067" s="30"/>
      <c r="T1067" s="30"/>
      <c r="U1067" s="233"/>
      <c r="V1067" s="30"/>
    </row>
    <row r="1068" spans="1:24" ht="45" customHeight="1">
      <c r="A1068" s="45">
        <v>1053</v>
      </c>
      <c r="B1068" s="539">
        <v>44484</v>
      </c>
      <c r="C1068" s="30"/>
      <c r="D1068" s="30" t="s">
        <v>27</v>
      </c>
      <c r="E1068" s="30" t="s">
        <v>3038</v>
      </c>
      <c r="F1068" s="396">
        <f t="shared" si="22"/>
        <v>44498</v>
      </c>
      <c r="G1068" s="311"/>
      <c r="H1068" s="238" t="s">
        <v>8959</v>
      </c>
      <c r="I1068" s="235" t="s">
        <v>6513</v>
      </c>
      <c r="J1068" s="181" t="s">
        <v>126</v>
      </c>
      <c r="K1068" s="181" t="s">
        <v>122</v>
      </c>
      <c r="L1068" s="117" t="s">
        <v>8960</v>
      </c>
      <c r="M1068" s="136" t="s">
        <v>8938</v>
      </c>
      <c r="N1068" s="117" t="s">
        <v>8961</v>
      </c>
      <c r="O1068" s="116" t="s">
        <v>27</v>
      </c>
      <c r="P1068" s="231" t="s">
        <v>4434</v>
      </c>
      <c r="Q1068" s="438">
        <v>1007000000</v>
      </c>
      <c r="R1068" s="232" t="s">
        <v>5739</v>
      </c>
      <c r="S1068" s="30"/>
      <c r="T1068" s="30"/>
      <c r="U1068" s="233"/>
      <c r="V1068" s="30"/>
    </row>
    <row r="1069" spans="1:24" ht="45" customHeight="1">
      <c r="A1069" s="14">
        <v>1054</v>
      </c>
      <c r="B1069" s="539">
        <v>44484</v>
      </c>
      <c r="C1069" s="35"/>
      <c r="D1069" s="35" t="s">
        <v>15</v>
      </c>
      <c r="E1069" s="35" t="s">
        <v>8962</v>
      </c>
      <c r="F1069" s="396">
        <f t="shared" si="22"/>
        <v>44498</v>
      </c>
      <c r="G1069" s="396"/>
      <c r="H1069" s="320" t="s">
        <v>8963</v>
      </c>
      <c r="I1069" s="537" t="s">
        <v>6515</v>
      </c>
      <c r="J1069" s="242" t="s">
        <v>167</v>
      </c>
      <c r="K1069" s="242" t="s">
        <v>122</v>
      </c>
      <c r="L1069" s="98">
        <v>0</v>
      </c>
      <c r="M1069" s="98">
        <v>0</v>
      </c>
      <c r="N1069" s="98">
        <v>0</v>
      </c>
      <c r="O1069" s="30" t="s">
        <v>15</v>
      </c>
      <c r="P1069" s="98">
        <v>0</v>
      </c>
      <c r="Q1069" s="485"/>
      <c r="R1069" s="232"/>
      <c r="S1069" s="30"/>
      <c r="T1069" s="30"/>
      <c r="U1069" s="233"/>
      <c r="V1069" s="30"/>
    </row>
    <row r="1070" spans="1:24" ht="45" customHeight="1">
      <c r="A1070" s="45">
        <v>1055</v>
      </c>
      <c r="B1070" s="136">
        <v>44484</v>
      </c>
      <c r="C1070" s="30"/>
      <c r="D1070" s="30" t="s">
        <v>5</v>
      </c>
      <c r="E1070" s="30" t="s">
        <v>359</v>
      </c>
      <c r="F1070" s="311">
        <f t="shared" si="22"/>
        <v>44498</v>
      </c>
      <c r="G1070" s="311"/>
      <c r="H1070" s="238" t="s">
        <v>8964</v>
      </c>
      <c r="I1070" s="235" t="s">
        <v>6514</v>
      </c>
      <c r="J1070" s="181" t="s">
        <v>8965</v>
      </c>
      <c r="K1070" s="181" t="s">
        <v>8966</v>
      </c>
      <c r="L1070" s="98" t="s">
        <v>8967</v>
      </c>
      <c r="M1070" s="98" t="s">
        <v>8968</v>
      </c>
      <c r="N1070" s="98" t="s">
        <v>8969</v>
      </c>
      <c r="O1070" s="30" t="s">
        <v>5</v>
      </c>
      <c r="P1070" s="231" t="s">
        <v>4434</v>
      </c>
      <c r="Q1070" s="551">
        <v>100000000</v>
      </c>
      <c r="R1070" s="243"/>
      <c r="S1070" s="35"/>
      <c r="T1070" s="35"/>
      <c r="U1070" s="321"/>
      <c r="V1070" s="35"/>
    </row>
    <row r="1071" spans="1:24" ht="45" customHeight="1">
      <c r="A1071" s="14">
        <v>1056</v>
      </c>
      <c r="B1071" s="136">
        <v>44487</v>
      </c>
      <c r="C1071" s="30"/>
      <c r="D1071" s="30" t="s">
        <v>31</v>
      </c>
      <c r="E1071" s="30" t="s">
        <v>1085</v>
      </c>
      <c r="F1071" s="311">
        <f t="shared" si="22"/>
        <v>44501</v>
      </c>
      <c r="G1071" s="311"/>
      <c r="H1071" s="238" t="s">
        <v>8810</v>
      </c>
      <c r="I1071" s="235" t="s">
        <v>6520</v>
      </c>
      <c r="J1071" s="181" t="s">
        <v>1007</v>
      </c>
      <c r="K1071" s="181" t="s">
        <v>6531</v>
      </c>
      <c r="L1071" s="281"/>
      <c r="M1071" s="136" t="s">
        <v>8874</v>
      </c>
      <c r="N1071" s="117" t="s">
        <v>8970</v>
      </c>
      <c r="O1071" s="235" t="s">
        <v>31</v>
      </c>
      <c r="P1071" s="231" t="s">
        <v>6582</v>
      </c>
      <c r="Q1071" s="426">
        <v>21393900000</v>
      </c>
      <c r="R1071" s="232"/>
      <c r="S1071" s="30"/>
      <c r="T1071" s="30"/>
      <c r="U1071" s="233"/>
      <c r="V1071" s="278"/>
      <c r="W1071" s="30"/>
      <c r="X1071" s="30"/>
    </row>
    <row r="1072" spans="1:24" ht="45" customHeight="1">
      <c r="A1072" s="45">
        <v>1057</v>
      </c>
      <c r="B1072" s="136">
        <v>44487</v>
      </c>
      <c r="C1072" s="30"/>
      <c r="D1072" s="30" t="s">
        <v>5</v>
      </c>
      <c r="E1072" s="30" t="s">
        <v>233</v>
      </c>
      <c r="F1072" s="311">
        <f t="shared" si="22"/>
        <v>44501</v>
      </c>
      <c r="G1072" s="311"/>
      <c r="H1072" s="238" t="s">
        <v>8971</v>
      </c>
      <c r="I1072" s="235" t="s">
        <v>6514</v>
      </c>
      <c r="J1072" s="181" t="s">
        <v>8972</v>
      </c>
      <c r="K1072" s="181" t="s">
        <v>6772</v>
      </c>
      <c r="L1072" s="98" t="s">
        <v>3427</v>
      </c>
      <c r="M1072" s="136" t="s">
        <v>8968</v>
      </c>
      <c r="N1072" s="98" t="s">
        <v>8973</v>
      </c>
      <c r="O1072" s="192" t="s">
        <v>5</v>
      </c>
      <c r="P1072" s="231" t="s">
        <v>4536</v>
      </c>
      <c r="Q1072" s="426">
        <v>46700000</v>
      </c>
      <c r="R1072" s="232"/>
      <c r="S1072" s="30"/>
      <c r="T1072" s="30"/>
      <c r="U1072" s="233"/>
      <c r="V1072" s="30"/>
    </row>
    <row r="1073" spans="1:24" ht="45" customHeight="1">
      <c r="A1073" s="14">
        <v>1058</v>
      </c>
      <c r="B1073" s="136">
        <v>44487</v>
      </c>
      <c r="C1073" s="30"/>
      <c r="D1073" s="30" t="s">
        <v>27</v>
      </c>
      <c r="E1073" s="30" t="s">
        <v>4228</v>
      </c>
      <c r="F1073" s="311">
        <f t="shared" si="22"/>
        <v>44501</v>
      </c>
      <c r="G1073" s="311"/>
      <c r="H1073" s="592" t="s">
        <v>8974</v>
      </c>
      <c r="I1073" s="235" t="s">
        <v>6513</v>
      </c>
      <c r="J1073" s="181" t="s">
        <v>425</v>
      </c>
      <c r="K1073" s="181" t="s">
        <v>1220</v>
      </c>
      <c r="L1073" s="117" t="s">
        <v>8951</v>
      </c>
      <c r="M1073" s="136" t="s">
        <v>8920</v>
      </c>
      <c r="N1073" s="117" t="s">
        <v>8975</v>
      </c>
      <c r="O1073" s="116" t="s">
        <v>27</v>
      </c>
      <c r="P1073" s="231" t="s">
        <v>6582</v>
      </c>
      <c r="Q1073" s="438">
        <v>276050000</v>
      </c>
      <c r="R1073" s="232"/>
      <c r="S1073" s="30"/>
      <c r="T1073" s="30"/>
      <c r="U1073" s="233"/>
      <c r="V1073" s="30"/>
    </row>
    <row r="1074" spans="1:24" ht="45" customHeight="1">
      <c r="A1074" s="45">
        <v>1059</v>
      </c>
      <c r="B1074" s="136">
        <v>44488</v>
      </c>
      <c r="C1074" s="30"/>
      <c r="D1074" s="30" t="s">
        <v>23</v>
      </c>
      <c r="E1074" s="30" t="s">
        <v>215</v>
      </c>
      <c r="F1074" s="311">
        <f t="shared" si="22"/>
        <v>44502</v>
      </c>
      <c r="G1074" s="311"/>
      <c r="H1074" s="513" t="s">
        <v>8976</v>
      </c>
      <c r="I1074" s="235" t="s">
        <v>6512</v>
      </c>
      <c r="J1074" s="181" t="s">
        <v>126</v>
      </c>
      <c r="K1074" s="181" t="s">
        <v>122</v>
      </c>
      <c r="L1074" s="281" t="s">
        <v>8977</v>
      </c>
      <c r="M1074" s="521" t="s">
        <v>8968</v>
      </c>
      <c r="N1074" s="116" t="s">
        <v>8978</v>
      </c>
      <c r="O1074" s="116" t="s">
        <v>23</v>
      </c>
      <c r="P1074" s="231" t="s">
        <v>4434</v>
      </c>
      <c r="Q1074" s="485">
        <v>3200802966</v>
      </c>
      <c r="R1074" s="232"/>
      <c r="S1074" s="30"/>
      <c r="T1074" s="30"/>
      <c r="U1074" s="233"/>
      <c r="V1074" s="278"/>
      <c r="W1074" s="30"/>
      <c r="X1074" s="30"/>
    </row>
    <row r="1075" spans="1:24" ht="45" customHeight="1">
      <c r="A1075" s="14">
        <v>1060</v>
      </c>
      <c r="B1075" s="136">
        <v>44488</v>
      </c>
      <c r="C1075" s="30"/>
      <c r="D1075" s="30" t="s">
        <v>10</v>
      </c>
      <c r="E1075" s="30" t="s">
        <v>8979</v>
      </c>
      <c r="F1075" s="311">
        <f t="shared" si="22"/>
        <v>44502</v>
      </c>
      <c r="G1075" s="311"/>
      <c r="H1075" s="238" t="s">
        <v>8980</v>
      </c>
      <c r="I1075" s="235" t="s">
        <v>6513</v>
      </c>
      <c r="J1075" s="181" t="s">
        <v>7764</v>
      </c>
      <c r="K1075" s="181" t="s">
        <v>122</v>
      </c>
      <c r="L1075" s="116" t="s">
        <v>8981</v>
      </c>
      <c r="M1075" s="136" t="s">
        <v>8920</v>
      </c>
      <c r="N1075" s="116" t="s">
        <v>8982</v>
      </c>
      <c r="O1075" s="235" t="s">
        <v>10</v>
      </c>
      <c r="P1075" s="231" t="s">
        <v>4434</v>
      </c>
      <c r="Q1075" s="485">
        <v>624470000</v>
      </c>
      <c r="R1075" s="232"/>
      <c r="S1075" s="30"/>
      <c r="T1075" s="30"/>
      <c r="U1075" s="233"/>
      <c r="V1075" s="30"/>
    </row>
    <row r="1076" spans="1:24" ht="45" customHeight="1">
      <c r="A1076" s="45">
        <v>1061</v>
      </c>
      <c r="B1076" s="136">
        <v>44488</v>
      </c>
      <c r="C1076" s="30"/>
      <c r="D1076" s="30" t="s">
        <v>31</v>
      </c>
      <c r="E1076" s="30" t="s">
        <v>131</v>
      </c>
      <c r="F1076" s="311">
        <f t="shared" si="22"/>
        <v>44502</v>
      </c>
      <c r="G1076" s="311"/>
      <c r="H1076" s="238" t="s">
        <v>288</v>
      </c>
      <c r="I1076" s="235" t="s">
        <v>6513</v>
      </c>
      <c r="J1076" s="181" t="s">
        <v>126</v>
      </c>
      <c r="K1076" s="181" t="s">
        <v>122</v>
      </c>
      <c r="L1076" s="117" t="s">
        <v>8983</v>
      </c>
      <c r="M1076" s="136" t="s">
        <v>8938</v>
      </c>
      <c r="N1076" s="117" t="s">
        <v>6032</v>
      </c>
      <c r="O1076" s="235" t="s">
        <v>31</v>
      </c>
      <c r="P1076" s="231" t="s">
        <v>5581</v>
      </c>
      <c r="Q1076" s="426">
        <v>1003800000</v>
      </c>
      <c r="R1076" s="232" t="s">
        <v>5739</v>
      </c>
      <c r="S1076" s="30"/>
      <c r="T1076" s="30"/>
      <c r="U1076" s="233"/>
      <c r="V1076" s="278"/>
      <c r="W1076" s="30"/>
      <c r="X1076" s="30"/>
    </row>
    <row r="1077" spans="1:24" ht="45" customHeight="1">
      <c r="A1077" s="14">
        <v>1062</v>
      </c>
      <c r="B1077" s="136">
        <v>44489</v>
      </c>
      <c r="C1077" s="30"/>
      <c r="D1077" s="30" t="s">
        <v>10</v>
      </c>
      <c r="E1077" s="30" t="s">
        <v>8984</v>
      </c>
      <c r="F1077" s="311">
        <f t="shared" si="22"/>
        <v>44503</v>
      </c>
      <c r="G1077" s="311"/>
      <c r="H1077" s="238" t="s">
        <v>8985</v>
      </c>
      <c r="I1077" s="235" t="s">
        <v>6516</v>
      </c>
      <c r="J1077" s="181" t="s">
        <v>1073</v>
      </c>
      <c r="K1077" s="181" t="s">
        <v>6559</v>
      </c>
      <c r="L1077" s="281"/>
      <c r="M1077" s="136" t="s">
        <v>8901</v>
      </c>
      <c r="N1077" s="116" t="s">
        <v>8986</v>
      </c>
      <c r="O1077" s="113" t="s">
        <v>10</v>
      </c>
      <c r="P1077" s="231"/>
      <c r="Q1077" s="485"/>
      <c r="R1077" s="232"/>
      <c r="S1077" s="30"/>
      <c r="T1077" s="30"/>
      <c r="U1077" s="233"/>
      <c r="V1077" s="30"/>
    </row>
    <row r="1078" spans="1:24" ht="45" customHeight="1">
      <c r="A1078" s="45">
        <v>1063</v>
      </c>
      <c r="B1078" s="136">
        <v>44489</v>
      </c>
      <c r="C1078" s="30"/>
      <c r="D1078" s="30" t="s">
        <v>5</v>
      </c>
      <c r="E1078" s="30" t="s">
        <v>8987</v>
      </c>
      <c r="F1078" s="311">
        <f t="shared" si="22"/>
        <v>44503</v>
      </c>
      <c r="G1078" s="311"/>
      <c r="H1078" s="238" t="s">
        <v>8127</v>
      </c>
      <c r="I1078" s="235" t="s">
        <v>6516</v>
      </c>
      <c r="J1078" s="181" t="s">
        <v>1068</v>
      </c>
      <c r="K1078" s="181" t="s">
        <v>966</v>
      </c>
      <c r="L1078" s="281"/>
      <c r="M1078" s="136" t="s">
        <v>8938</v>
      </c>
      <c r="N1078" s="98" t="s">
        <v>8988</v>
      </c>
      <c r="O1078" s="192" t="s">
        <v>5</v>
      </c>
      <c r="P1078" s="231" t="s">
        <v>4434</v>
      </c>
      <c r="Q1078" s="485"/>
      <c r="R1078" s="232"/>
      <c r="S1078" s="30"/>
      <c r="T1078" s="30"/>
      <c r="U1078" s="233"/>
      <c r="V1078" s="30"/>
    </row>
    <row r="1079" spans="1:24" ht="45" customHeight="1">
      <c r="A1079" s="14">
        <v>1064</v>
      </c>
      <c r="B1079" s="136">
        <v>44490</v>
      </c>
      <c r="C1079" s="30"/>
      <c r="D1079" s="30" t="s">
        <v>10</v>
      </c>
      <c r="E1079" s="30" t="s">
        <v>3571</v>
      </c>
      <c r="F1079" s="311">
        <f t="shared" si="22"/>
        <v>44504</v>
      </c>
      <c r="G1079" s="311"/>
      <c r="H1079" s="238" t="s">
        <v>8989</v>
      </c>
      <c r="I1079" s="235" t="s">
        <v>6513</v>
      </c>
      <c r="J1079" s="593" t="s">
        <v>6696</v>
      </c>
      <c r="K1079" s="181" t="s">
        <v>122</v>
      </c>
      <c r="L1079" s="116" t="s">
        <v>8990</v>
      </c>
      <c r="M1079" s="136" t="s">
        <v>8938</v>
      </c>
      <c r="N1079" s="116" t="s">
        <v>8991</v>
      </c>
      <c r="O1079" s="113" t="s">
        <v>10</v>
      </c>
      <c r="P1079" s="231" t="s">
        <v>4434</v>
      </c>
      <c r="Q1079" s="485">
        <v>6862822000</v>
      </c>
      <c r="R1079" s="232"/>
      <c r="S1079" s="30"/>
      <c r="T1079" s="30"/>
      <c r="U1079" s="233"/>
      <c r="V1079" s="30"/>
    </row>
    <row r="1080" spans="1:24" ht="45" customHeight="1">
      <c r="A1080" s="45">
        <v>1065</v>
      </c>
      <c r="B1080" s="136">
        <v>44495</v>
      </c>
      <c r="C1080" s="30"/>
      <c r="D1080" s="30" t="s">
        <v>10</v>
      </c>
      <c r="E1080" s="30" t="s">
        <v>8992</v>
      </c>
      <c r="F1080" s="311">
        <f t="shared" si="22"/>
        <v>44509</v>
      </c>
      <c r="G1080" s="311"/>
      <c r="H1080" s="238" t="s">
        <v>8993</v>
      </c>
      <c r="I1080" s="235" t="s">
        <v>6516</v>
      </c>
      <c r="J1080" s="593" t="s">
        <v>6696</v>
      </c>
      <c r="K1080" s="181" t="s">
        <v>122</v>
      </c>
      <c r="L1080" s="281"/>
      <c r="M1080" s="136" t="s">
        <v>8938</v>
      </c>
      <c r="N1080" s="116" t="s">
        <v>8994</v>
      </c>
      <c r="O1080" s="113" t="s">
        <v>10</v>
      </c>
      <c r="P1080" s="231"/>
      <c r="Q1080" s="485"/>
      <c r="R1080" s="232"/>
      <c r="S1080" s="30"/>
      <c r="T1080" s="30"/>
      <c r="U1080" s="233"/>
      <c r="V1080" s="30"/>
    </row>
    <row r="1081" spans="1:24" ht="45" customHeight="1">
      <c r="A1081" s="14">
        <v>1066</v>
      </c>
      <c r="B1081" s="136">
        <v>44495</v>
      </c>
      <c r="C1081" s="30"/>
      <c r="D1081" s="30" t="s">
        <v>15</v>
      </c>
      <c r="E1081" s="30" t="s">
        <v>7428</v>
      </c>
      <c r="F1081" s="311">
        <f t="shared" si="22"/>
        <v>44509</v>
      </c>
      <c r="G1081" s="311"/>
      <c r="H1081" s="238" t="s">
        <v>8995</v>
      </c>
      <c r="I1081" s="235" t="s">
        <v>6512</v>
      </c>
      <c r="J1081" s="181" t="s">
        <v>1068</v>
      </c>
      <c r="K1081" s="181" t="s">
        <v>966</v>
      </c>
      <c r="L1081" s="98" t="s">
        <v>6096</v>
      </c>
      <c r="M1081" s="136" t="s">
        <v>8996</v>
      </c>
      <c r="N1081" s="116" t="s">
        <v>8997</v>
      </c>
      <c r="O1081" s="30" t="s">
        <v>15</v>
      </c>
      <c r="P1081" s="231" t="s">
        <v>5581</v>
      </c>
      <c r="Q1081" s="485">
        <v>297777000</v>
      </c>
      <c r="R1081" s="232" t="s">
        <v>5739</v>
      </c>
      <c r="S1081" s="30"/>
      <c r="T1081" s="30"/>
      <c r="U1081" s="233"/>
      <c r="V1081" s="278"/>
      <c r="W1081" s="30"/>
      <c r="X1081" s="30"/>
    </row>
    <row r="1082" spans="1:24" ht="45" customHeight="1">
      <c r="A1082" s="45">
        <v>1067</v>
      </c>
      <c r="B1082" s="136">
        <v>44495</v>
      </c>
      <c r="C1082" s="30"/>
      <c r="D1082" s="30" t="s">
        <v>5</v>
      </c>
      <c r="E1082" s="30" t="s">
        <v>135</v>
      </c>
      <c r="F1082" s="311">
        <f t="shared" si="22"/>
        <v>44509</v>
      </c>
      <c r="G1082" s="311"/>
      <c r="H1082" s="238" t="s">
        <v>8998</v>
      </c>
      <c r="I1082" s="235" t="s">
        <v>6513</v>
      </c>
      <c r="J1082" s="181" t="s">
        <v>1225</v>
      </c>
      <c r="K1082" s="181" t="s">
        <v>6657</v>
      </c>
      <c r="L1082" s="98" t="s">
        <v>8999</v>
      </c>
      <c r="M1082" s="136" t="s">
        <v>8996</v>
      </c>
      <c r="N1082" s="98" t="s">
        <v>9000</v>
      </c>
      <c r="O1082" s="192" t="s">
        <v>5</v>
      </c>
      <c r="P1082" s="231" t="s">
        <v>9001</v>
      </c>
      <c r="Q1082" s="485">
        <v>200000000</v>
      </c>
      <c r="R1082" s="232"/>
      <c r="S1082" s="30"/>
      <c r="T1082" s="30"/>
      <c r="U1082" s="233"/>
      <c r="V1082" s="30"/>
    </row>
    <row r="1083" spans="1:24" ht="45" customHeight="1">
      <c r="A1083" s="45"/>
      <c r="B1083" s="136">
        <v>44495</v>
      </c>
      <c r="C1083" s="30"/>
      <c r="D1083" s="30" t="s">
        <v>10</v>
      </c>
      <c r="E1083" s="30" t="s">
        <v>297</v>
      </c>
      <c r="F1083" s="311">
        <f>B1083+14</f>
        <v>44509</v>
      </c>
      <c r="G1083" s="311"/>
      <c r="H1083" s="238" t="s">
        <v>9002</v>
      </c>
      <c r="I1083" s="235" t="s">
        <v>6513</v>
      </c>
      <c r="J1083" s="181" t="s">
        <v>5127</v>
      </c>
      <c r="K1083" s="181" t="s">
        <v>6531</v>
      </c>
      <c r="L1083" s="116" t="s">
        <v>9003</v>
      </c>
      <c r="M1083" s="136" t="s">
        <v>9004</v>
      </c>
      <c r="N1083" s="116" t="s">
        <v>9005</v>
      </c>
      <c r="O1083" s="113" t="s">
        <v>10</v>
      </c>
      <c r="P1083" s="231" t="s">
        <v>5319</v>
      </c>
      <c r="Q1083" s="485">
        <v>40000000</v>
      </c>
      <c r="R1083" s="232"/>
      <c r="S1083" s="30"/>
      <c r="T1083" s="30"/>
      <c r="U1083" s="233"/>
      <c r="V1083" s="30"/>
    </row>
    <row r="1084" spans="1:24" ht="45" customHeight="1">
      <c r="A1084" s="14">
        <v>1068</v>
      </c>
      <c r="B1084" s="136">
        <v>44495</v>
      </c>
      <c r="C1084" s="30"/>
      <c r="D1084" s="30" t="s">
        <v>10</v>
      </c>
      <c r="E1084" s="30" t="s">
        <v>351</v>
      </c>
      <c r="F1084" s="311">
        <f t="shared" si="22"/>
        <v>44509</v>
      </c>
      <c r="G1084" s="311"/>
      <c r="H1084" s="238" t="s">
        <v>9006</v>
      </c>
      <c r="I1084" s="235" t="s">
        <v>6515</v>
      </c>
      <c r="J1084" s="181" t="s">
        <v>336</v>
      </c>
      <c r="K1084" s="181" t="s">
        <v>7089</v>
      </c>
      <c r="L1084" s="116" t="s">
        <v>9007</v>
      </c>
      <c r="M1084" s="136" t="s">
        <v>8968</v>
      </c>
      <c r="N1084" s="116" t="s">
        <v>9008</v>
      </c>
      <c r="O1084" s="113" t="s">
        <v>10</v>
      </c>
      <c r="P1084" s="231"/>
      <c r="Q1084" s="485"/>
      <c r="R1084" s="232"/>
      <c r="S1084" s="30"/>
      <c r="T1084" s="30"/>
      <c r="U1084" s="233"/>
      <c r="V1084" s="30"/>
    </row>
    <row r="1085" spans="1:24" ht="45" customHeight="1">
      <c r="A1085" s="45">
        <v>1069</v>
      </c>
      <c r="B1085" s="136">
        <v>44496</v>
      </c>
      <c r="C1085" s="30"/>
      <c r="D1085" s="30" t="s">
        <v>15</v>
      </c>
      <c r="E1085" s="30" t="s">
        <v>492</v>
      </c>
      <c r="F1085" s="311">
        <f t="shared" si="22"/>
        <v>44510</v>
      </c>
      <c r="G1085" s="311"/>
      <c r="H1085" s="238" t="s">
        <v>495</v>
      </c>
      <c r="I1085" s="235" t="s">
        <v>6516</v>
      </c>
      <c r="J1085" s="181" t="s">
        <v>7852</v>
      </c>
      <c r="K1085" s="181" t="s">
        <v>6772</v>
      </c>
      <c r="L1085" s="98">
        <v>0</v>
      </c>
      <c r="M1085" s="136" t="s">
        <v>8968</v>
      </c>
      <c r="N1085" s="116" t="s">
        <v>9009</v>
      </c>
      <c r="O1085" s="30" t="s">
        <v>15</v>
      </c>
      <c r="P1085" s="98">
        <v>0</v>
      </c>
      <c r="Q1085" s="485"/>
      <c r="R1085" s="232"/>
      <c r="S1085" s="30"/>
      <c r="T1085" s="30"/>
      <c r="U1085" s="233"/>
      <c r="V1085" s="30"/>
    </row>
    <row r="1086" spans="1:24" ht="45" customHeight="1">
      <c r="A1086" s="14">
        <v>1070</v>
      </c>
      <c r="B1086" s="136">
        <v>44496</v>
      </c>
      <c r="C1086" s="30"/>
      <c r="D1086" s="30" t="s">
        <v>15</v>
      </c>
      <c r="E1086" s="30" t="s">
        <v>475</v>
      </c>
      <c r="F1086" s="311">
        <f t="shared" si="22"/>
        <v>44510</v>
      </c>
      <c r="G1086" s="311"/>
      <c r="H1086" s="238" t="s">
        <v>9010</v>
      </c>
      <c r="I1086" s="235" t="s">
        <v>6512</v>
      </c>
      <c r="J1086" s="181" t="s">
        <v>126</v>
      </c>
      <c r="K1086" s="181" t="s">
        <v>122</v>
      </c>
      <c r="L1086" s="98" t="s">
        <v>3491</v>
      </c>
      <c r="M1086" s="136" t="s">
        <v>9011</v>
      </c>
      <c r="N1086" s="116" t="s">
        <v>9012</v>
      </c>
      <c r="O1086" s="30" t="s">
        <v>15</v>
      </c>
      <c r="P1086" s="231" t="s">
        <v>5581</v>
      </c>
      <c r="Q1086" s="485">
        <v>85500000</v>
      </c>
      <c r="R1086" s="232"/>
      <c r="S1086" s="30"/>
      <c r="T1086" s="30"/>
      <c r="U1086" s="233"/>
      <c r="V1086" s="278"/>
      <c r="W1086" s="35"/>
      <c r="X1086" s="35"/>
    </row>
    <row r="1087" spans="1:24" ht="45" customHeight="1">
      <c r="A1087" s="45">
        <v>1071</v>
      </c>
      <c r="B1087" s="136">
        <v>44496</v>
      </c>
      <c r="C1087" s="30"/>
      <c r="D1087" s="30" t="s">
        <v>31</v>
      </c>
      <c r="E1087" s="30" t="s">
        <v>9013</v>
      </c>
      <c r="F1087" s="311">
        <f t="shared" si="22"/>
        <v>44510</v>
      </c>
      <c r="G1087" s="311"/>
      <c r="H1087" s="238" t="s">
        <v>9014</v>
      </c>
      <c r="I1087" s="235" t="s">
        <v>6513</v>
      </c>
      <c r="J1087" s="181" t="s">
        <v>2190</v>
      </c>
      <c r="K1087" s="181" t="s">
        <v>1087</v>
      </c>
      <c r="L1087" s="98" t="s">
        <v>9015</v>
      </c>
      <c r="M1087" s="136" t="s">
        <v>8996</v>
      </c>
      <c r="N1087" s="98" t="s">
        <v>9016</v>
      </c>
      <c r="O1087" s="218" t="s">
        <v>31</v>
      </c>
      <c r="P1087" s="231" t="s">
        <v>5581</v>
      </c>
      <c r="Q1087" s="485">
        <v>41800000</v>
      </c>
      <c r="R1087" s="232" t="s">
        <v>5739</v>
      </c>
      <c r="S1087" s="30"/>
      <c r="T1087" s="30"/>
      <c r="U1087" s="233"/>
      <c r="V1087" s="278"/>
      <c r="W1087" s="30"/>
      <c r="X1087" s="30"/>
    </row>
    <row r="1088" spans="1:24" ht="45" customHeight="1">
      <c r="A1088" s="14">
        <v>1072</v>
      </c>
      <c r="B1088" s="136">
        <v>44496</v>
      </c>
      <c r="C1088" s="30"/>
      <c r="D1088" s="30" t="s">
        <v>15</v>
      </c>
      <c r="E1088" s="30" t="s">
        <v>9017</v>
      </c>
      <c r="F1088" s="311">
        <f t="shared" si="22"/>
        <v>44510</v>
      </c>
      <c r="G1088" s="311"/>
      <c r="H1088" s="238" t="s">
        <v>9018</v>
      </c>
      <c r="I1088" s="235" t="s">
        <v>6513</v>
      </c>
      <c r="J1088" s="181" t="s">
        <v>417</v>
      </c>
      <c r="K1088" s="181" t="s">
        <v>6531</v>
      </c>
      <c r="L1088" s="98" t="s">
        <v>9019</v>
      </c>
      <c r="M1088" s="136" t="s">
        <v>9011</v>
      </c>
      <c r="N1088" s="116" t="s">
        <v>9020</v>
      </c>
      <c r="O1088" s="30" t="s">
        <v>15</v>
      </c>
      <c r="P1088" s="231" t="s">
        <v>5357</v>
      </c>
      <c r="Q1088" s="485">
        <v>800000000</v>
      </c>
      <c r="R1088" s="232"/>
      <c r="S1088" s="30"/>
      <c r="T1088" s="30"/>
      <c r="U1088" s="233"/>
      <c r="V1088" s="30"/>
    </row>
    <row r="1089" spans="1:24" ht="45" customHeight="1">
      <c r="A1089" s="45">
        <v>1073</v>
      </c>
      <c r="B1089" s="136">
        <v>44497</v>
      </c>
      <c r="C1089" s="30"/>
      <c r="D1089" s="30" t="s">
        <v>10</v>
      </c>
      <c r="E1089" s="30" t="s">
        <v>515</v>
      </c>
      <c r="F1089" s="311">
        <f t="shared" si="22"/>
        <v>44511</v>
      </c>
      <c r="G1089" s="311"/>
      <c r="H1089" s="238" t="s">
        <v>144</v>
      </c>
      <c r="I1089" s="235" t="s">
        <v>6512</v>
      </c>
      <c r="J1089" s="181" t="s">
        <v>126</v>
      </c>
      <c r="K1089" s="181" t="s">
        <v>122</v>
      </c>
      <c r="L1089" s="116" t="s">
        <v>9021</v>
      </c>
      <c r="M1089" s="136" t="s">
        <v>9004</v>
      </c>
      <c r="N1089" s="116" t="s">
        <v>9022</v>
      </c>
      <c r="O1089" s="113" t="s">
        <v>10</v>
      </c>
      <c r="P1089" s="231" t="s">
        <v>4434</v>
      </c>
      <c r="Q1089" s="485">
        <v>829350000</v>
      </c>
      <c r="R1089" s="232"/>
      <c r="S1089" s="30"/>
      <c r="T1089" s="30"/>
      <c r="U1089" s="233"/>
      <c r="V1089" s="278"/>
      <c r="W1089" s="35"/>
      <c r="X1089" s="35" t="s">
        <v>7005</v>
      </c>
    </row>
    <row r="1090" spans="1:24" ht="45" customHeight="1">
      <c r="A1090" s="14">
        <v>1074</v>
      </c>
      <c r="B1090" s="136">
        <v>44497</v>
      </c>
      <c r="C1090" s="30"/>
      <c r="D1090" s="30" t="s">
        <v>31</v>
      </c>
      <c r="E1090" s="30" t="s">
        <v>9023</v>
      </c>
      <c r="F1090" s="311">
        <f t="shared" si="22"/>
        <v>44511</v>
      </c>
      <c r="G1090" s="311"/>
      <c r="H1090" s="238" t="s">
        <v>9024</v>
      </c>
      <c r="I1090" s="235" t="s">
        <v>6513</v>
      </c>
      <c r="J1090" s="181" t="s">
        <v>1068</v>
      </c>
      <c r="K1090" s="181" t="s">
        <v>966</v>
      </c>
      <c r="L1090" s="98" t="s">
        <v>9025</v>
      </c>
      <c r="M1090" s="136" t="s">
        <v>8996</v>
      </c>
      <c r="N1090" s="98" t="s">
        <v>6144</v>
      </c>
      <c r="O1090" s="235" t="s">
        <v>31</v>
      </c>
      <c r="P1090" s="231" t="s">
        <v>5581</v>
      </c>
      <c r="Q1090" s="485">
        <v>223850000</v>
      </c>
      <c r="R1090" s="232" t="s">
        <v>5739</v>
      </c>
      <c r="S1090" s="30"/>
      <c r="T1090" s="30"/>
      <c r="U1090" s="233"/>
      <c r="V1090" s="278"/>
      <c r="W1090" s="30"/>
      <c r="X1090" s="30"/>
    </row>
    <row r="1091" spans="1:24" ht="45" customHeight="1">
      <c r="A1091" s="45">
        <v>1075</v>
      </c>
      <c r="B1091" s="136">
        <v>44497</v>
      </c>
      <c r="C1091" s="30"/>
      <c r="D1091" s="30" t="s">
        <v>23</v>
      </c>
      <c r="E1091" s="30" t="s">
        <v>398</v>
      </c>
      <c r="F1091" s="311">
        <f>B1091+14</f>
        <v>44511</v>
      </c>
      <c r="G1091" s="311"/>
      <c r="H1091" s="238" t="s">
        <v>9026</v>
      </c>
      <c r="I1091" s="235" t="s">
        <v>6513</v>
      </c>
      <c r="J1091" s="181" t="s">
        <v>9027</v>
      </c>
      <c r="K1091" s="181" t="s">
        <v>1028</v>
      </c>
      <c r="L1091" s="281" t="s">
        <v>9028</v>
      </c>
      <c r="M1091" s="521" t="s">
        <v>9011</v>
      </c>
      <c r="N1091" s="116" t="s">
        <v>9029</v>
      </c>
      <c r="O1091" s="116" t="s">
        <v>23</v>
      </c>
      <c r="P1091" s="231"/>
      <c r="Q1091" s="485"/>
      <c r="R1091" s="232"/>
      <c r="S1091" s="30"/>
      <c r="T1091" s="30"/>
      <c r="U1091" s="233"/>
      <c r="V1091" s="30"/>
    </row>
    <row r="1092" spans="1:24" ht="45" customHeight="1">
      <c r="A1092" s="14">
        <v>1076</v>
      </c>
      <c r="B1092" s="136">
        <v>44497</v>
      </c>
      <c r="C1092" s="30"/>
      <c r="D1092" s="30" t="s">
        <v>27</v>
      </c>
      <c r="E1092" s="30" t="s">
        <v>355</v>
      </c>
      <c r="F1092" s="311">
        <f>B1092+14</f>
        <v>44511</v>
      </c>
      <c r="G1092" s="311"/>
      <c r="H1092" s="238" t="s">
        <v>9030</v>
      </c>
      <c r="I1092" s="235" t="s">
        <v>6515</v>
      </c>
      <c r="J1092" s="181" t="s">
        <v>126</v>
      </c>
      <c r="K1092" s="181" t="s">
        <v>122</v>
      </c>
      <c r="L1092" s="117" t="s">
        <v>9031</v>
      </c>
      <c r="M1092" s="136" t="s">
        <v>8996</v>
      </c>
      <c r="N1092" s="117" t="s">
        <v>9032</v>
      </c>
      <c r="O1092" s="116" t="s">
        <v>27</v>
      </c>
      <c r="P1092" s="325" t="s">
        <v>4434</v>
      </c>
      <c r="Q1092" s="438">
        <v>640563435</v>
      </c>
      <c r="R1092" s="232"/>
      <c r="S1092" s="30"/>
      <c r="T1092" s="30"/>
      <c r="U1092" s="233"/>
      <c r="V1092" s="30"/>
    </row>
    <row r="1093" spans="1:24" ht="45" customHeight="1">
      <c r="A1093" s="45">
        <v>1077</v>
      </c>
      <c r="B1093" s="136">
        <v>44497</v>
      </c>
      <c r="C1093" s="30"/>
      <c r="D1093" s="30" t="s">
        <v>31</v>
      </c>
      <c r="E1093" s="30" t="s">
        <v>9033</v>
      </c>
      <c r="F1093" s="311">
        <f>B1093+14</f>
        <v>44511</v>
      </c>
      <c r="G1093" s="311"/>
      <c r="H1093" s="238" t="s">
        <v>9034</v>
      </c>
      <c r="I1093" s="235" t="s">
        <v>6513</v>
      </c>
      <c r="J1093" s="181" t="s">
        <v>477</v>
      </c>
      <c r="K1093" s="181" t="s">
        <v>1220</v>
      </c>
      <c r="L1093" s="98" t="s">
        <v>9035</v>
      </c>
      <c r="M1093" s="136" t="s">
        <v>9011</v>
      </c>
      <c r="N1093" s="98" t="s">
        <v>9036</v>
      </c>
      <c r="O1093" s="235" t="s">
        <v>31</v>
      </c>
      <c r="P1093" s="231" t="s">
        <v>6582</v>
      </c>
      <c r="Q1093" s="485">
        <v>1570000000</v>
      </c>
      <c r="R1093" s="232"/>
      <c r="S1093" s="30"/>
      <c r="T1093" s="30"/>
      <c r="U1093" s="233"/>
      <c r="V1093" s="278"/>
      <c r="W1093" s="30"/>
      <c r="X1093" s="30"/>
    </row>
    <row r="1094" spans="1:24" ht="45" customHeight="1">
      <c r="A1094" s="14">
        <v>1078</v>
      </c>
      <c r="B1094" s="136">
        <v>44498</v>
      </c>
      <c r="C1094" s="30"/>
      <c r="D1094" s="30" t="s">
        <v>31</v>
      </c>
      <c r="E1094" s="30" t="s">
        <v>582</v>
      </c>
      <c r="F1094" s="311">
        <f>B1094+14</f>
        <v>44512</v>
      </c>
      <c r="G1094" s="311"/>
      <c r="H1094" s="238" t="s">
        <v>9037</v>
      </c>
      <c r="I1094" s="235" t="s">
        <v>6513</v>
      </c>
      <c r="J1094" s="181" t="s">
        <v>1182</v>
      </c>
      <c r="K1094" s="181" t="s">
        <v>1183</v>
      </c>
      <c r="L1094" s="98" t="s">
        <v>9038</v>
      </c>
      <c r="M1094" s="136" t="s">
        <v>9039</v>
      </c>
      <c r="N1094" s="136"/>
      <c r="O1094" s="235" t="s">
        <v>31</v>
      </c>
      <c r="P1094" s="231" t="s">
        <v>4536</v>
      </c>
      <c r="Q1094" s="485">
        <v>950000000</v>
      </c>
      <c r="R1094" s="232" t="s">
        <v>5739</v>
      </c>
      <c r="S1094" s="30"/>
      <c r="T1094" s="30"/>
      <c r="U1094" s="233"/>
      <c r="V1094" s="278"/>
      <c r="W1094" s="30"/>
      <c r="X1094" s="30"/>
    </row>
    <row r="1095" spans="1:24" ht="45" customHeight="1">
      <c r="A1095" s="45">
        <v>1079</v>
      </c>
      <c r="B1095" s="136">
        <v>44501</v>
      </c>
      <c r="C1095" s="30"/>
      <c r="D1095" s="30" t="s">
        <v>10</v>
      </c>
      <c r="E1095" s="30" t="s">
        <v>9040</v>
      </c>
      <c r="F1095" s="311">
        <f t="shared" ref="F1095:F1105" si="23">B1095+14</f>
        <v>44515</v>
      </c>
      <c r="G1095" s="311"/>
      <c r="H1095" s="238" t="s">
        <v>9041</v>
      </c>
      <c r="I1095" s="235" t="s">
        <v>6512</v>
      </c>
      <c r="J1095" s="181" t="s">
        <v>9042</v>
      </c>
      <c r="K1095" s="181" t="s">
        <v>1087</v>
      </c>
      <c r="L1095" s="116" t="s">
        <v>9043</v>
      </c>
      <c r="M1095" s="136" t="s">
        <v>9044</v>
      </c>
      <c r="N1095" s="116" t="s">
        <v>9045</v>
      </c>
      <c r="O1095" s="113" t="s">
        <v>10</v>
      </c>
      <c r="P1095" s="231" t="s">
        <v>4434</v>
      </c>
      <c r="Q1095" s="485">
        <v>48000000</v>
      </c>
      <c r="R1095" s="232"/>
      <c r="S1095" s="30"/>
      <c r="T1095" s="30"/>
      <c r="U1095" s="233"/>
      <c r="V1095" s="278"/>
      <c r="W1095" s="22"/>
      <c r="X1095" s="22"/>
    </row>
    <row r="1096" spans="1:24" ht="66">
      <c r="A1096" s="14">
        <v>1080</v>
      </c>
      <c r="B1096" s="136">
        <v>44502</v>
      </c>
      <c r="C1096" s="30"/>
      <c r="D1096" s="30" t="s">
        <v>5</v>
      </c>
      <c r="E1096" s="30" t="s">
        <v>9046</v>
      </c>
      <c r="F1096" s="311">
        <f t="shared" si="23"/>
        <v>44516</v>
      </c>
      <c r="G1096" s="311"/>
      <c r="H1096" s="238" t="s">
        <v>9047</v>
      </c>
      <c r="I1096" s="235" t="s">
        <v>6513</v>
      </c>
      <c r="J1096" s="181" t="s">
        <v>1843</v>
      </c>
      <c r="K1096" s="181" t="s">
        <v>1028</v>
      </c>
      <c r="L1096" s="98" t="s">
        <v>3517</v>
      </c>
      <c r="M1096" s="136" t="s">
        <v>9048</v>
      </c>
      <c r="N1096" s="98" t="s">
        <v>9049</v>
      </c>
      <c r="O1096" s="192" t="s">
        <v>5</v>
      </c>
      <c r="P1096" s="231" t="s">
        <v>4536</v>
      </c>
      <c r="Q1096" s="485">
        <v>470000000</v>
      </c>
      <c r="R1096" s="232"/>
      <c r="S1096" s="30"/>
      <c r="T1096" s="30"/>
      <c r="U1096" s="233"/>
      <c r="V1096" s="30"/>
    </row>
    <row r="1097" spans="1:24" ht="45" customHeight="1">
      <c r="A1097" s="45">
        <v>1081</v>
      </c>
      <c r="B1097" s="136">
        <v>44501</v>
      </c>
      <c r="C1097" s="30"/>
      <c r="D1097" s="30" t="s">
        <v>31</v>
      </c>
      <c r="E1097" s="30" t="s">
        <v>537</v>
      </c>
      <c r="F1097" s="311">
        <f t="shared" si="23"/>
        <v>44515</v>
      </c>
      <c r="G1097" s="311"/>
      <c r="H1097" s="238" t="s">
        <v>8339</v>
      </c>
      <c r="I1097" s="235" t="s">
        <v>6513</v>
      </c>
      <c r="J1097" s="181" t="s">
        <v>7187</v>
      </c>
      <c r="K1097" s="181" t="s">
        <v>7188</v>
      </c>
      <c r="L1097" s="98" t="s">
        <v>9050</v>
      </c>
      <c r="M1097" s="136" t="s">
        <v>9048</v>
      </c>
      <c r="N1097" s="98" t="s">
        <v>3648</v>
      </c>
      <c r="O1097" s="235" t="s">
        <v>31</v>
      </c>
      <c r="P1097" s="231" t="s">
        <v>5212</v>
      </c>
      <c r="Q1097" s="485">
        <v>370000000</v>
      </c>
      <c r="R1097" s="232"/>
      <c r="S1097" s="30"/>
      <c r="T1097" s="30"/>
      <c r="U1097" s="233"/>
      <c r="V1097" s="278"/>
      <c r="W1097" s="30"/>
      <c r="X1097" s="30"/>
    </row>
    <row r="1098" spans="1:24" ht="45" customHeight="1">
      <c r="A1098" s="14">
        <v>1082</v>
      </c>
      <c r="B1098" s="136">
        <v>44501</v>
      </c>
      <c r="C1098" s="30"/>
      <c r="D1098" s="30" t="s">
        <v>27</v>
      </c>
      <c r="E1098" s="30" t="s">
        <v>396</v>
      </c>
      <c r="F1098" s="311">
        <f t="shared" si="23"/>
        <v>44515</v>
      </c>
      <c r="G1098" s="311"/>
      <c r="H1098" s="238" t="s">
        <v>9051</v>
      </c>
      <c r="I1098" s="235" t="s">
        <v>6513</v>
      </c>
      <c r="J1098" s="181" t="s">
        <v>126</v>
      </c>
      <c r="K1098" s="181" t="s">
        <v>122</v>
      </c>
      <c r="L1098" s="117" t="s">
        <v>9052</v>
      </c>
      <c r="M1098" s="136" t="s">
        <v>9048</v>
      </c>
      <c r="N1098" s="117" t="s">
        <v>9053</v>
      </c>
      <c r="O1098" s="116" t="s">
        <v>27</v>
      </c>
      <c r="P1098" s="231" t="s">
        <v>4809</v>
      </c>
      <c r="Q1098" s="485">
        <v>80000000</v>
      </c>
      <c r="R1098" s="232" t="s">
        <v>6737</v>
      </c>
      <c r="S1098" s="30"/>
      <c r="T1098" s="30"/>
      <c r="U1098" s="233"/>
      <c r="V1098" s="30"/>
    </row>
    <row r="1099" spans="1:24" ht="45" customHeight="1">
      <c r="A1099" s="45">
        <v>1083</v>
      </c>
      <c r="B1099" s="136">
        <v>44501</v>
      </c>
      <c r="C1099" s="30"/>
      <c r="D1099" s="30" t="s">
        <v>5</v>
      </c>
      <c r="E1099" s="30" t="s">
        <v>9054</v>
      </c>
      <c r="F1099" s="311">
        <f t="shared" si="23"/>
        <v>44515</v>
      </c>
      <c r="G1099" s="311"/>
      <c r="H1099" s="238" t="s">
        <v>9055</v>
      </c>
      <c r="I1099" s="235" t="s">
        <v>6512</v>
      </c>
      <c r="J1099" s="181" t="s">
        <v>1068</v>
      </c>
      <c r="K1099" s="181" t="s">
        <v>966</v>
      </c>
      <c r="L1099" s="98" t="s">
        <v>9056</v>
      </c>
      <c r="M1099" s="136" t="s">
        <v>9057</v>
      </c>
      <c r="N1099" s="98" t="s">
        <v>9058</v>
      </c>
      <c r="O1099" s="192" t="s">
        <v>5</v>
      </c>
      <c r="P1099" s="231" t="s">
        <v>4434</v>
      </c>
      <c r="Q1099" s="485">
        <v>80500000</v>
      </c>
      <c r="R1099" s="232"/>
      <c r="S1099" s="30"/>
      <c r="T1099" s="30"/>
      <c r="U1099" s="233"/>
      <c r="V1099" s="30"/>
    </row>
    <row r="1100" spans="1:24" ht="45" customHeight="1">
      <c r="A1100" s="14">
        <v>1084</v>
      </c>
      <c r="B1100" s="136">
        <v>44501</v>
      </c>
      <c r="C1100" s="30"/>
      <c r="D1100" s="30" t="s">
        <v>31</v>
      </c>
      <c r="E1100" s="30" t="s">
        <v>9059</v>
      </c>
      <c r="F1100" s="311">
        <f t="shared" si="23"/>
        <v>44515</v>
      </c>
      <c r="G1100" s="311"/>
      <c r="H1100" s="238" t="s">
        <v>8339</v>
      </c>
      <c r="I1100" s="235" t="s">
        <v>6513</v>
      </c>
      <c r="J1100" s="181" t="s">
        <v>7187</v>
      </c>
      <c r="K1100" s="181" t="s">
        <v>7188</v>
      </c>
      <c r="L1100" s="98" t="s">
        <v>9050</v>
      </c>
      <c r="M1100" s="136" t="s">
        <v>9048</v>
      </c>
      <c r="N1100" s="98" t="s">
        <v>3648</v>
      </c>
      <c r="O1100" s="235" t="s">
        <v>31</v>
      </c>
      <c r="P1100" s="231" t="s">
        <v>5212</v>
      </c>
      <c r="Q1100" s="485">
        <v>370000000</v>
      </c>
      <c r="R1100" s="232"/>
      <c r="S1100" s="30"/>
      <c r="T1100" s="30"/>
      <c r="U1100" s="233"/>
      <c r="V1100" s="278"/>
      <c r="W1100" s="30"/>
      <c r="X1100" s="30"/>
    </row>
    <row r="1101" spans="1:24" ht="45" customHeight="1">
      <c r="A1101" s="45">
        <v>1085</v>
      </c>
      <c r="B1101" s="136">
        <v>44501</v>
      </c>
      <c r="C1101" s="30"/>
      <c r="D1101" s="30" t="s">
        <v>15</v>
      </c>
      <c r="E1101" s="30" t="s">
        <v>9060</v>
      </c>
      <c r="F1101" s="311">
        <f t="shared" si="23"/>
        <v>44515</v>
      </c>
      <c r="G1101" s="311"/>
      <c r="H1101" s="238" t="s">
        <v>9061</v>
      </c>
      <c r="I1101" s="235" t="s">
        <v>6518</v>
      </c>
      <c r="J1101" s="181" t="s">
        <v>1748</v>
      </c>
      <c r="K1101" s="181" t="s">
        <v>6846</v>
      </c>
      <c r="L1101" s="98">
        <v>0</v>
      </c>
      <c r="M1101" s="136" t="s">
        <v>9062</v>
      </c>
      <c r="N1101" s="116" t="s">
        <v>9063</v>
      </c>
      <c r="O1101" s="30" t="s">
        <v>15</v>
      </c>
      <c r="P1101" s="98">
        <v>0</v>
      </c>
      <c r="Q1101" s="485"/>
      <c r="R1101" s="232"/>
      <c r="S1101" s="30"/>
      <c r="T1101" s="30"/>
      <c r="U1101" s="233"/>
      <c r="V1101" s="30"/>
    </row>
    <row r="1102" spans="1:24" ht="65.25" customHeight="1">
      <c r="A1102" s="14">
        <v>1086</v>
      </c>
      <c r="B1102" s="136">
        <v>44501</v>
      </c>
      <c r="C1102" s="30"/>
      <c r="D1102" s="30" t="s">
        <v>27</v>
      </c>
      <c r="E1102" s="30" t="s">
        <v>9064</v>
      </c>
      <c r="F1102" s="311">
        <f t="shared" si="23"/>
        <v>44515</v>
      </c>
      <c r="G1102" s="311"/>
      <c r="H1102" s="238" t="s">
        <v>9065</v>
      </c>
      <c r="I1102" s="235" t="s">
        <v>6520</v>
      </c>
      <c r="J1102" s="181" t="s">
        <v>8887</v>
      </c>
      <c r="K1102" s="181" t="s">
        <v>9066</v>
      </c>
      <c r="L1102" s="281"/>
      <c r="M1102" s="136" t="s">
        <v>9067</v>
      </c>
      <c r="N1102" s="117" t="s">
        <v>9068</v>
      </c>
      <c r="O1102" s="116" t="s">
        <v>27</v>
      </c>
      <c r="P1102" s="231" t="s">
        <v>4809</v>
      </c>
      <c r="Q1102" s="426">
        <v>168000000</v>
      </c>
      <c r="R1102" s="232"/>
      <c r="S1102" s="30"/>
      <c r="T1102" s="30"/>
      <c r="U1102" s="233"/>
      <c r="V1102" s="30"/>
    </row>
    <row r="1103" spans="1:24" ht="45" customHeight="1">
      <c r="A1103" s="45">
        <v>1087</v>
      </c>
      <c r="B1103" s="136">
        <v>44501</v>
      </c>
      <c r="C1103" s="30"/>
      <c r="D1103" s="30" t="s">
        <v>10</v>
      </c>
      <c r="E1103" s="30" t="s">
        <v>411</v>
      </c>
      <c r="F1103" s="311">
        <f t="shared" si="23"/>
        <v>44515</v>
      </c>
      <c r="G1103" s="311"/>
      <c r="H1103" s="238" t="s">
        <v>9069</v>
      </c>
      <c r="I1103" s="235" t="s">
        <v>6513</v>
      </c>
      <c r="J1103" s="181" t="s">
        <v>126</v>
      </c>
      <c r="K1103" s="181" t="s">
        <v>122</v>
      </c>
      <c r="L1103" s="116" t="s">
        <v>9070</v>
      </c>
      <c r="M1103" s="136" t="s">
        <v>9044</v>
      </c>
      <c r="N1103" s="116" t="s">
        <v>9071</v>
      </c>
      <c r="O1103" s="113" t="s">
        <v>10</v>
      </c>
      <c r="P1103" s="231" t="s">
        <v>4434</v>
      </c>
      <c r="Q1103" s="485">
        <v>203636059</v>
      </c>
      <c r="R1103" s="232"/>
      <c r="S1103" s="30"/>
      <c r="T1103" s="30"/>
      <c r="U1103" s="233"/>
      <c r="V1103" s="30"/>
    </row>
    <row r="1104" spans="1:24" ht="45" customHeight="1">
      <c r="A1104" s="14">
        <v>1088</v>
      </c>
      <c r="B1104" s="136">
        <v>44502</v>
      </c>
      <c r="C1104" s="30"/>
      <c r="D1104" s="30" t="s">
        <v>10</v>
      </c>
      <c r="E1104" s="30" t="s">
        <v>9072</v>
      </c>
      <c r="F1104" s="311">
        <f t="shared" si="23"/>
        <v>44516</v>
      </c>
      <c r="G1104" s="311"/>
      <c r="H1104" s="238" t="s">
        <v>9073</v>
      </c>
      <c r="I1104" s="235" t="s">
        <v>6518</v>
      </c>
      <c r="J1104" s="181" t="s">
        <v>4599</v>
      </c>
      <c r="K1104" s="181" t="s">
        <v>6362</v>
      </c>
      <c r="L1104" s="281"/>
      <c r="M1104" s="136" t="s">
        <v>9004</v>
      </c>
      <c r="N1104" s="116" t="s">
        <v>9074</v>
      </c>
      <c r="O1104" s="113" t="s">
        <v>10</v>
      </c>
      <c r="P1104" s="231"/>
      <c r="Q1104" s="485"/>
      <c r="R1104" s="232"/>
      <c r="S1104" s="30"/>
      <c r="T1104" s="30"/>
      <c r="U1104" s="233"/>
      <c r="V1104" s="30"/>
    </row>
    <row r="1105" spans="1:24" ht="45" customHeight="1">
      <c r="A1105" s="45">
        <v>1089</v>
      </c>
      <c r="B1105" s="136">
        <v>44502</v>
      </c>
      <c r="C1105" s="30"/>
      <c r="D1105" s="30" t="s">
        <v>27</v>
      </c>
      <c r="E1105" s="30" t="s">
        <v>442</v>
      </c>
      <c r="F1105" s="311">
        <f t="shared" si="23"/>
        <v>44516</v>
      </c>
      <c r="G1105" s="311"/>
      <c r="H1105" s="238" t="s">
        <v>495</v>
      </c>
      <c r="I1105" s="235" t="s">
        <v>6513</v>
      </c>
      <c r="J1105" s="181" t="s">
        <v>7852</v>
      </c>
      <c r="K1105" s="181" t="s">
        <v>6772</v>
      </c>
      <c r="L1105" s="117" t="s">
        <v>6118</v>
      </c>
      <c r="M1105" s="136" t="s">
        <v>9075</v>
      </c>
      <c r="N1105" s="117" t="s">
        <v>9076</v>
      </c>
      <c r="O1105" s="116" t="s">
        <v>27</v>
      </c>
      <c r="P1105" s="231" t="s">
        <v>5456</v>
      </c>
      <c r="Q1105" s="485">
        <v>100000000</v>
      </c>
      <c r="R1105" s="232"/>
      <c r="S1105" s="30"/>
      <c r="T1105" s="30"/>
      <c r="U1105" s="233"/>
      <c r="V1105" s="30"/>
    </row>
    <row r="1106" spans="1:24" ht="45" customHeight="1">
      <c r="A1106" s="14">
        <v>1090</v>
      </c>
      <c r="B1106" s="136">
        <v>44502</v>
      </c>
      <c r="C1106" s="30"/>
      <c r="D1106" s="30" t="s">
        <v>15</v>
      </c>
      <c r="E1106" s="30" t="s">
        <v>334</v>
      </c>
      <c r="F1106" s="311">
        <f>B1106+14</f>
        <v>44516</v>
      </c>
      <c r="G1106" s="311"/>
      <c r="H1106" s="238" t="s">
        <v>9077</v>
      </c>
      <c r="I1106" s="235" t="s">
        <v>6513</v>
      </c>
      <c r="J1106" s="181" t="s">
        <v>1931</v>
      </c>
      <c r="K1106" s="181" t="s">
        <v>7366</v>
      </c>
      <c r="L1106" s="98" t="s">
        <v>3547</v>
      </c>
      <c r="M1106" s="136" t="s">
        <v>9075</v>
      </c>
      <c r="N1106" s="116" t="s">
        <v>9078</v>
      </c>
      <c r="O1106" s="30" t="s">
        <v>15</v>
      </c>
      <c r="P1106" s="231" t="s">
        <v>5357</v>
      </c>
      <c r="Q1106" s="485">
        <v>65350000</v>
      </c>
      <c r="R1106" s="232"/>
      <c r="S1106" s="30"/>
      <c r="T1106" s="30"/>
      <c r="U1106" s="233"/>
      <c r="V1106" s="30"/>
    </row>
    <row r="1107" spans="1:24" ht="75" customHeight="1">
      <c r="A1107" s="45">
        <v>1091</v>
      </c>
      <c r="B1107" s="136">
        <v>44503</v>
      </c>
      <c r="C1107" s="30"/>
      <c r="D1107" s="30" t="s">
        <v>5</v>
      </c>
      <c r="E1107" s="30" t="s">
        <v>9079</v>
      </c>
      <c r="F1107" s="311">
        <f>B1107+14</f>
        <v>44517</v>
      </c>
      <c r="G1107" s="311"/>
      <c r="H1107" s="238" t="s">
        <v>8795</v>
      </c>
      <c r="I1107" s="235" t="s">
        <v>6520</v>
      </c>
      <c r="J1107" s="181" t="s">
        <v>9080</v>
      </c>
      <c r="K1107" s="181" t="s">
        <v>122</v>
      </c>
      <c r="L1107" s="281"/>
      <c r="M1107" s="136" t="s">
        <v>8996</v>
      </c>
      <c r="N1107" s="98" t="s">
        <v>6098</v>
      </c>
      <c r="O1107" s="192" t="s">
        <v>5</v>
      </c>
      <c r="P1107" s="231"/>
      <c r="Q1107" s="485"/>
      <c r="R1107" s="232"/>
      <c r="S1107" s="30"/>
      <c r="T1107" s="30"/>
      <c r="U1107" s="233"/>
      <c r="V1107" s="30"/>
    </row>
    <row r="1108" spans="1:24" ht="45" customHeight="1">
      <c r="A1108" s="14">
        <v>1092</v>
      </c>
      <c r="B1108" s="136">
        <v>44504</v>
      </c>
      <c r="C1108" s="30"/>
      <c r="D1108" s="30" t="s">
        <v>5</v>
      </c>
      <c r="E1108" s="30" t="s">
        <v>322</v>
      </c>
      <c r="F1108" s="311">
        <f>B1108+14</f>
        <v>44518</v>
      </c>
      <c r="G1108" s="311"/>
      <c r="H1108" s="238" t="s">
        <v>9081</v>
      </c>
      <c r="I1108" s="235" t="s">
        <v>6513</v>
      </c>
      <c r="J1108" s="181" t="s">
        <v>9082</v>
      </c>
      <c r="K1108" s="181" t="s">
        <v>6646</v>
      </c>
      <c r="L1108" s="98" t="s">
        <v>3607</v>
      </c>
      <c r="M1108" s="136" t="s">
        <v>9083</v>
      </c>
      <c r="N1108" s="98" t="s">
        <v>9084</v>
      </c>
      <c r="O1108" s="192" t="s">
        <v>5</v>
      </c>
      <c r="P1108" s="231" t="s">
        <v>4536</v>
      </c>
      <c r="Q1108" s="485">
        <v>50000000</v>
      </c>
      <c r="R1108" s="232"/>
      <c r="S1108" s="30"/>
      <c r="T1108" s="30"/>
      <c r="U1108" s="233"/>
      <c r="V1108" s="30"/>
    </row>
    <row r="1109" spans="1:24" ht="45" customHeight="1">
      <c r="A1109" s="45">
        <v>1093</v>
      </c>
      <c r="B1109" s="136">
        <v>44504</v>
      </c>
      <c r="C1109" s="30"/>
      <c r="D1109" s="30" t="s">
        <v>23</v>
      </c>
      <c r="E1109" s="30" t="s">
        <v>569</v>
      </c>
      <c r="F1109" s="311">
        <f>B1108+14</f>
        <v>44518</v>
      </c>
      <c r="G1109" s="311"/>
      <c r="H1109" s="238" t="s">
        <v>9085</v>
      </c>
      <c r="I1109" s="235" t="s">
        <v>6512</v>
      </c>
      <c r="J1109" s="181" t="s">
        <v>126</v>
      </c>
      <c r="K1109" s="181" t="s">
        <v>122</v>
      </c>
      <c r="L1109" s="281" t="s">
        <v>9086</v>
      </c>
      <c r="M1109" s="521" t="s">
        <v>9087</v>
      </c>
      <c r="N1109" s="116" t="s">
        <v>6130</v>
      </c>
      <c r="O1109" s="116" t="s">
        <v>23</v>
      </c>
      <c r="P1109" s="231"/>
      <c r="Q1109" s="485"/>
      <c r="R1109" s="232"/>
      <c r="S1109" s="30"/>
      <c r="T1109" s="30"/>
      <c r="U1109" s="233"/>
      <c r="V1109" s="30"/>
    </row>
    <row r="1110" spans="1:24" ht="45" customHeight="1">
      <c r="A1110" s="14">
        <v>1094</v>
      </c>
      <c r="B1110" s="136">
        <v>44504</v>
      </c>
      <c r="C1110" s="30"/>
      <c r="D1110" s="30" t="s">
        <v>34</v>
      </c>
      <c r="E1110" s="30" t="s">
        <v>9088</v>
      </c>
      <c r="F1110" s="311">
        <f>B1109+14</f>
        <v>44518</v>
      </c>
      <c r="G1110" s="311"/>
      <c r="H1110" s="238" t="s">
        <v>9089</v>
      </c>
      <c r="I1110" s="235" t="s">
        <v>6516</v>
      </c>
      <c r="J1110" s="181" t="s">
        <v>9090</v>
      </c>
      <c r="K1110" s="181" t="s">
        <v>1087</v>
      </c>
      <c r="L1110" s="281"/>
      <c r="M1110" s="136">
        <v>44511</v>
      </c>
      <c r="N1110" s="136">
        <v>1606125</v>
      </c>
      <c r="O1110" s="235"/>
      <c r="P1110" s="231"/>
      <c r="Q1110" s="485"/>
      <c r="R1110" s="232"/>
      <c r="S1110" s="30"/>
      <c r="T1110" s="30"/>
      <c r="U1110" s="233"/>
      <c r="V1110" s="30"/>
    </row>
    <row r="1111" spans="1:24" ht="45" customHeight="1">
      <c r="A1111" s="45">
        <v>1095</v>
      </c>
      <c r="B1111" s="136">
        <v>44504</v>
      </c>
      <c r="C1111" s="30"/>
      <c r="D1111" s="30" t="s">
        <v>23</v>
      </c>
      <c r="E1111" s="30" t="s">
        <v>388</v>
      </c>
      <c r="F1111" s="311">
        <f>B1110+14</f>
        <v>44518</v>
      </c>
      <c r="G1111" s="311"/>
      <c r="H1111" s="238" t="s">
        <v>9091</v>
      </c>
      <c r="I1111" s="235" t="s">
        <v>6518</v>
      </c>
      <c r="J1111" s="181" t="s">
        <v>4436</v>
      </c>
      <c r="K1111" s="181" t="s">
        <v>6531</v>
      </c>
      <c r="L1111" s="281"/>
      <c r="M1111" s="521" t="s">
        <v>9011</v>
      </c>
      <c r="N1111" s="116" t="s">
        <v>9092</v>
      </c>
      <c r="O1111" s="116" t="s">
        <v>23</v>
      </c>
      <c r="P1111" s="231"/>
      <c r="Q1111" s="485"/>
      <c r="R1111" s="232"/>
      <c r="S1111" s="30"/>
      <c r="T1111" s="30"/>
      <c r="U1111" s="233"/>
      <c r="V1111" s="30"/>
    </row>
    <row r="1112" spans="1:24" ht="45" customHeight="1">
      <c r="A1112" s="14">
        <v>1096</v>
      </c>
      <c r="B1112" s="136">
        <v>44507</v>
      </c>
      <c r="C1112" s="30"/>
      <c r="D1112" s="30" t="s">
        <v>31</v>
      </c>
      <c r="E1112" s="30" t="s">
        <v>9093</v>
      </c>
      <c r="F1112" s="311">
        <f t="shared" ref="F1112:F1129" si="24">B1112+14</f>
        <v>44521</v>
      </c>
      <c r="G1112" s="311"/>
      <c r="H1112" s="238" t="s">
        <v>9094</v>
      </c>
      <c r="I1112" s="235" t="s">
        <v>6521</v>
      </c>
      <c r="J1112" s="181" t="s">
        <v>477</v>
      </c>
      <c r="K1112" s="181" t="s">
        <v>1220</v>
      </c>
      <c r="L1112" s="281"/>
      <c r="M1112" s="136" t="s">
        <v>9044</v>
      </c>
      <c r="N1112" s="98" t="s">
        <v>9095</v>
      </c>
      <c r="O1112" s="235" t="s">
        <v>31</v>
      </c>
      <c r="P1112" s="231" t="s">
        <v>5847</v>
      </c>
      <c r="Q1112" s="485" t="s">
        <v>192</v>
      </c>
      <c r="R1112" s="232"/>
      <c r="S1112" s="30"/>
      <c r="T1112" s="30"/>
      <c r="U1112" s="233"/>
      <c r="V1112" s="278"/>
      <c r="W1112" s="30"/>
      <c r="X1112" s="30"/>
    </row>
    <row r="1113" spans="1:24" ht="45" customHeight="1">
      <c r="A1113" s="45">
        <v>1097</v>
      </c>
      <c r="B1113" s="136">
        <v>44508</v>
      </c>
      <c r="C1113" s="30"/>
      <c r="D1113" s="30" t="s">
        <v>15</v>
      </c>
      <c r="E1113" s="30" t="s">
        <v>329</v>
      </c>
      <c r="F1113" s="311">
        <f t="shared" si="24"/>
        <v>44522</v>
      </c>
      <c r="G1113" s="311"/>
      <c r="H1113" s="238" t="s">
        <v>408</v>
      </c>
      <c r="I1113" s="235" t="s">
        <v>6514</v>
      </c>
      <c r="J1113" s="181" t="s">
        <v>126</v>
      </c>
      <c r="K1113" s="181" t="s">
        <v>122</v>
      </c>
      <c r="L1113" s="98" t="s">
        <v>9096</v>
      </c>
      <c r="M1113" s="136" t="s">
        <v>9097</v>
      </c>
      <c r="N1113" s="116" t="s">
        <v>9098</v>
      </c>
      <c r="O1113" s="116" t="s">
        <v>15</v>
      </c>
      <c r="P1113" s="14" t="s">
        <v>5581</v>
      </c>
      <c r="Q1113" s="426">
        <v>988060800</v>
      </c>
      <c r="R1113" s="232"/>
      <c r="S1113" s="30"/>
      <c r="T1113" s="30"/>
      <c r="U1113" s="233"/>
      <c r="V1113" s="30"/>
    </row>
    <row r="1114" spans="1:24" ht="45" customHeight="1">
      <c r="A1114" s="14">
        <v>1098</v>
      </c>
      <c r="B1114" s="136">
        <v>44508</v>
      </c>
      <c r="C1114" s="30"/>
      <c r="D1114" s="30" t="s">
        <v>27</v>
      </c>
      <c r="E1114" s="30" t="s">
        <v>355</v>
      </c>
      <c r="F1114" s="311">
        <f t="shared" si="24"/>
        <v>44522</v>
      </c>
      <c r="G1114" s="311"/>
      <c r="H1114" s="238" t="s">
        <v>9030</v>
      </c>
      <c r="I1114" s="235" t="s">
        <v>6515</v>
      </c>
      <c r="J1114" s="181" t="s">
        <v>126</v>
      </c>
      <c r="K1114" s="181" t="s">
        <v>122</v>
      </c>
      <c r="L1114" s="281"/>
      <c r="M1114" s="136"/>
      <c r="N1114" s="117"/>
      <c r="O1114" s="116" t="s">
        <v>27</v>
      </c>
      <c r="P1114" s="231"/>
      <c r="Q1114" s="485"/>
      <c r="R1114" s="232"/>
      <c r="S1114" s="30"/>
      <c r="T1114" s="30"/>
      <c r="U1114" s="233"/>
      <c r="V1114" s="30"/>
    </row>
    <row r="1115" spans="1:24" ht="45" customHeight="1">
      <c r="A1115" s="45">
        <v>1099</v>
      </c>
      <c r="B1115" s="136">
        <v>44508</v>
      </c>
      <c r="C1115" s="30"/>
      <c r="D1115" s="30" t="s">
        <v>23</v>
      </c>
      <c r="E1115" s="30" t="s">
        <v>407</v>
      </c>
      <c r="F1115" s="311">
        <f t="shared" si="24"/>
        <v>44522</v>
      </c>
      <c r="G1115" s="311"/>
      <c r="H1115" s="238" t="s">
        <v>9099</v>
      </c>
      <c r="I1115" s="235" t="s">
        <v>6513</v>
      </c>
      <c r="J1115" s="181" t="s">
        <v>318</v>
      </c>
      <c r="K1115" s="181" t="s">
        <v>1087</v>
      </c>
      <c r="L1115" s="281" t="s">
        <v>9100</v>
      </c>
      <c r="M1115" s="521" t="s">
        <v>9097</v>
      </c>
      <c r="N1115" s="116" t="s">
        <v>9101</v>
      </c>
      <c r="O1115" s="235"/>
      <c r="P1115" s="231"/>
      <c r="Q1115" s="485"/>
      <c r="R1115" s="232"/>
      <c r="S1115" s="30"/>
      <c r="T1115" s="30"/>
      <c r="U1115" s="233"/>
      <c r="V1115" s="30"/>
    </row>
    <row r="1116" spans="1:24" ht="45" customHeight="1">
      <c r="A1116" s="30">
        <v>1100</v>
      </c>
      <c r="B1116" s="136">
        <v>44509</v>
      </c>
      <c r="C1116" s="30"/>
      <c r="D1116" s="30" t="s">
        <v>23</v>
      </c>
      <c r="E1116" s="30" t="s">
        <v>152</v>
      </c>
      <c r="F1116" s="311">
        <f t="shared" si="24"/>
        <v>44523</v>
      </c>
      <c r="G1116" s="311"/>
      <c r="H1116" s="238" t="s">
        <v>153</v>
      </c>
      <c r="I1116" s="235" t="s">
        <v>6520</v>
      </c>
      <c r="J1116" s="181" t="s">
        <v>126</v>
      </c>
      <c r="K1116" s="181" t="s">
        <v>122</v>
      </c>
      <c r="L1116" s="281"/>
      <c r="M1116" s="521" t="s">
        <v>9044</v>
      </c>
      <c r="N1116" s="116" t="s">
        <v>9102</v>
      </c>
      <c r="O1116" s="116" t="s">
        <v>23</v>
      </c>
      <c r="P1116" s="231"/>
      <c r="Q1116" s="485"/>
      <c r="R1116" s="232"/>
      <c r="S1116" s="30"/>
      <c r="T1116" s="30"/>
      <c r="U1116" s="233"/>
      <c r="V1116" s="30"/>
    </row>
    <row r="1117" spans="1:24" ht="45" customHeight="1">
      <c r="A1117" s="30">
        <v>1101</v>
      </c>
      <c r="B1117" s="136">
        <v>44510</v>
      </c>
      <c r="C1117" s="30"/>
      <c r="D1117" s="30" t="s">
        <v>23</v>
      </c>
      <c r="E1117" s="30" t="s">
        <v>9103</v>
      </c>
      <c r="F1117" s="311">
        <f t="shared" si="24"/>
        <v>44524</v>
      </c>
      <c r="G1117" s="311"/>
      <c r="H1117" s="238" t="s">
        <v>9104</v>
      </c>
      <c r="I1117" s="235" t="s">
        <v>6515</v>
      </c>
      <c r="J1117" s="181" t="s">
        <v>9105</v>
      </c>
      <c r="K1117" s="181" t="s">
        <v>6462</v>
      </c>
      <c r="L1117" s="281" t="s">
        <v>354</v>
      </c>
      <c r="M1117" s="136" t="s">
        <v>354</v>
      </c>
      <c r="N1117" s="136" t="s">
        <v>354</v>
      </c>
      <c r="O1117" s="235"/>
      <c r="P1117" s="231"/>
      <c r="Q1117" s="485"/>
      <c r="R1117" s="232"/>
      <c r="S1117" s="30"/>
      <c r="T1117" s="30"/>
      <c r="U1117" s="233"/>
      <c r="V1117" s="30"/>
    </row>
    <row r="1118" spans="1:24" ht="81.75" customHeight="1">
      <c r="A1118" s="30">
        <v>1102</v>
      </c>
      <c r="B1118" s="136">
        <v>44510</v>
      </c>
      <c r="C1118" s="30"/>
      <c r="D1118" s="30" t="s">
        <v>31</v>
      </c>
      <c r="E1118" s="30" t="s">
        <v>9106</v>
      </c>
      <c r="F1118" s="311">
        <f t="shared" si="24"/>
        <v>44524</v>
      </c>
      <c r="G1118" s="311"/>
      <c r="H1118" s="238" t="s">
        <v>9107</v>
      </c>
      <c r="I1118" s="235" t="s">
        <v>6516</v>
      </c>
      <c r="J1118" s="181" t="s">
        <v>8568</v>
      </c>
      <c r="K1118" s="181" t="s">
        <v>6362</v>
      </c>
      <c r="L1118" s="281"/>
      <c r="M1118" s="606" t="s">
        <v>9108</v>
      </c>
      <c r="N1118" s="98" t="s">
        <v>1033</v>
      </c>
      <c r="O1118" s="235" t="s">
        <v>31</v>
      </c>
      <c r="P1118" s="231" t="s">
        <v>4536</v>
      </c>
      <c r="Q1118" s="485" t="s">
        <v>192</v>
      </c>
      <c r="R1118" s="232"/>
      <c r="S1118" s="30"/>
      <c r="T1118" s="30"/>
      <c r="U1118" s="233"/>
      <c r="V1118" s="278"/>
      <c r="W1118" s="30"/>
      <c r="X1118" s="30"/>
    </row>
    <row r="1119" spans="1:24" ht="79.5" customHeight="1">
      <c r="A1119" s="30">
        <v>1103</v>
      </c>
      <c r="B1119" s="136">
        <v>44510</v>
      </c>
      <c r="C1119" s="30"/>
      <c r="D1119" s="30" t="s">
        <v>31</v>
      </c>
      <c r="E1119" s="30" t="s">
        <v>9109</v>
      </c>
      <c r="F1119" s="311">
        <f t="shared" si="24"/>
        <v>44524</v>
      </c>
      <c r="G1119" s="311"/>
      <c r="H1119" s="238" t="s">
        <v>9107</v>
      </c>
      <c r="I1119" s="235" t="s">
        <v>6516</v>
      </c>
      <c r="J1119" s="181" t="s">
        <v>8568</v>
      </c>
      <c r="K1119" s="181" t="s">
        <v>6362</v>
      </c>
      <c r="L1119" s="281"/>
      <c r="M1119" s="606" t="s">
        <v>9108</v>
      </c>
      <c r="N1119" s="98" t="s">
        <v>9110</v>
      </c>
      <c r="O1119" s="235" t="s">
        <v>31</v>
      </c>
      <c r="P1119" s="231" t="s">
        <v>4536</v>
      </c>
      <c r="Q1119" s="485" t="s">
        <v>192</v>
      </c>
      <c r="R1119" s="232"/>
      <c r="S1119" s="30"/>
      <c r="T1119" s="30"/>
      <c r="U1119" s="233"/>
      <c r="V1119" s="278"/>
      <c r="W1119" s="30"/>
      <c r="X1119" s="30"/>
    </row>
    <row r="1120" spans="1:24" ht="79.5" customHeight="1">
      <c r="A1120" s="30">
        <v>1104</v>
      </c>
      <c r="B1120" s="136">
        <v>44511</v>
      </c>
      <c r="C1120" s="30"/>
      <c r="D1120" s="30" t="s">
        <v>31</v>
      </c>
      <c r="E1120" s="30" t="s">
        <v>9111</v>
      </c>
      <c r="F1120" s="311">
        <f t="shared" si="24"/>
        <v>44525</v>
      </c>
      <c r="G1120" s="311"/>
      <c r="H1120" s="238" t="s">
        <v>9107</v>
      </c>
      <c r="I1120" s="235" t="s">
        <v>6516</v>
      </c>
      <c r="J1120" s="181" t="s">
        <v>8568</v>
      </c>
      <c r="K1120" s="181" t="s">
        <v>6362</v>
      </c>
      <c r="L1120" s="281"/>
      <c r="M1120" s="606" t="s">
        <v>9108</v>
      </c>
      <c r="N1120" s="98" t="s">
        <v>3546</v>
      </c>
      <c r="O1120" s="235" t="s">
        <v>31</v>
      </c>
      <c r="P1120" s="231" t="s">
        <v>4536</v>
      </c>
      <c r="Q1120" s="485" t="s">
        <v>192</v>
      </c>
      <c r="R1120" s="232"/>
      <c r="S1120" s="30"/>
      <c r="T1120" s="30"/>
      <c r="U1120" s="233"/>
      <c r="V1120" s="278"/>
      <c r="W1120" s="30"/>
      <c r="X1120" s="30"/>
    </row>
    <row r="1121" spans="1:24" ht="45" customHeight="1">
      <c r="A1121" s="35">
        <v>1105</v>
      </c>
      <c r="B1121" s="136">
        <v>44515</v>
      </c>
      <c r="C1121" s="35"/>
      <c r="D1121" s="35" t="s">
        <v>5</v>
      </c>
      <c r="E1121" s="149" t="s">
        <v>160</v>
      </c>
      <c r="F1121" s="311">
        <f t="shared" si="24"/>
        <v>44529</v>
      </c>
      <c r="G1121" s="396"/>
      <c r="H1121" s="320" t="s">
        <v>161</v>
      </c>
      <c r="I1121" s="537" t="s">
        <v>6514</v>
      </c>
      <c r="J1121" s="242" t="s">
        <v>126</v>
      </c>
      <c r="K1121" s="242" t="s">
        <v>122</v>
      </c>
      <c r="L1121" s="98" t="s">
        <v>9112</v>
      </c>
      <c r="M1121" s="136" t="s">
        <v>9113</v>
      </c>
      <c r="N1121" s="98" t="s">
        <v>9114</v>
      </c>
      <c r="O1121" s="192" t="s">
        <v>5</v>
      </c>
      <c r="P1121" s="231" t="s">
        <v>4434</v>
      </c>
      <c r="Q1121" s="426">
        <v>1402912500</v>
      </c>
      <c r="R1121" s="232"/>
      <c r="S1121" s="30"/>
      <c r="T1121" s="30"/>
      <c r="U1121" s="233"/>
      <c r="V1121" s="30"/>
    </row>
    <row r="1122" spans="1:24" ht="45" customHeight="1">
      <c r="A1122" s="35">
        <v>1106</v>
      </c>
      <c r="B1122" s="318">
        <v>44516</v>
      </c>
      <c r="C1122" s="35"/>
      <c r="D1122" s="35" t="s">
        <v>10</v>
      </c>
      <c r="E1122" s="35" t="s">
        <v>3003</v>
      </c>
      <c r="F1122" s="396">
        <f t="shared" si="24"/>
        <v>44530</v>
      </c>
      <c r="G1122" s="396"/>
      <c r="H1122" s="320" t="s">
        <v>9115</v>
      </c>
      <c r="I1122" s="537" t="s">
        <v>6512</v>
      </c>
      <c r="J1122" s="537" t="s">
        <v>126</v>
      </c>
      <c r="K1122" s="537" t="s">
        <v>122</v>
      </c>
      <c r="L1122" s="116" t="s">
        <v>9116</v>
      </c>
      <c r="M1122" s="136" t="s">
        <v>9117</v>
      </c>
      <c r="N1122" s="116" t="s">
        <v>9118</v>
      </c>
      <c r="O1122" s="113" t="s">
        <v>10</v>
      </c>
      <c r="P1122" s="246" t="s">
        <v>4434</v>
      </c>
      <c r="Q1122" s="551">
        <v>1707720000</v>
      </c>
      <c r="R1122" s="243"/>
      <c r="S1122" s="35"/>
      <c r="T1122" s="35"/>
      <c r="U1122" s="321"/>
      <c r="V1122" s="604"/>
      <c r="W1122" s="35"/>
      <c r="X1122" s="35"/>
    </row>
    <row r="1123" spans="1:24" ht="45" customHeight="1">
      <c r="A1123" s="30">
        <v>1107</v>
      </c>
      <c r="B1123" s="318">
        <v>44516</v>
      </c>
      <c r="C1123" s="30"/>
      <c r="D1123" s="30" t="s">
        <v>31</v>
      </c>
      <c r="E1123" s="30" t="s">
        <v>9119</v>
      </c>
      <c r="F1123" s="396">
        <f t="shared" si="24"/>
        <v>44530</v>
      </c>
      <c r="G1123" s="311"/>
      <c r="H1123" s="238" t="s">
        <v>9120</v>
      </c>
      <c r="I1123" s="235" t="s">
        <v>6513</v>
      </c>
      <c r="J1123" s="181" t="s">
        <v>1068</v>
      </c>
      <c r="K1123" s="181" t="s">
        <v>966</v>
      </c>
      <c r="L1123" s="98" t="s">
        <v>9121</v>
      </c>
      <c r="M1123" s="136" t="s">
        <v>9122</v>
      </c>
      <c r="N1123" s="98" t="s">
        <v>9123</v>
      </c>
      <c r="O1123" s="235" t="s">
        <v>31</v>
      </c>
      <c r="P1123" s="231" t="s">
        <v>5581</v>
      </c>
      <c r="Q1123" s="485">
        <v>176000000</v>
      </c>
      <c r="R1123" s="232" t="s">
        <v>5739</v>
      </c>
      <c r="S1123" s="30"/>
      <c r="T1123" s="278"/>
      <c r="U1123" s="233"/>
      <c r="V1123" s="278"/>
      <c r="W1123" s="30"/>
      <c r="X1123" s="30"/>
    </row>
    <row r="1124" spans="1:24" ht="63" customHeight="1">
      <c r="A1124" s="30">
        <v>1108</v>
      </c>
      <c r="B1124" s="318">
        <v>44517</v>
      </c>
      <c r="C1124" s="30"/>
      <c r="D1124" s="30" t="s">
        <v>5</v>
      </c>
      <c r="E1124" s="30" t="s">
        <v>176</v>
      </c>
      <c r="F1124" s="396">
        <f t="shared" si="24"/>
        <v>44531</v>
      </c>
      <c r="G1124" s="311"/>
      <c r="H1124" s="238" t="s">
        <v>9124</v>
      </c>
      <c r="I1124" s="235" t="s">
        <v>6518</v>
      </c>
      <c r="J1124" s="181" t="s">
        <v>9125</v>
      </c>
      <c r="K1124" s="181" t="s">
        <v>1220</v>
      </c>
      <c r="L1124" s="98" t="s">
        <v>3608</v>
      </c>
      <c r="M1124" s="136" t="s">
        <v>9122</v>
      </c>
      <c r="N1124" s="98" t="s">
        <v>9126</v>
      </c>
      <c r="O1124" s="192" t="s">
        <v>5</v>
      </c>
      <c r="P1124" s="231"/>
      <c r="Q1124" s="485"/>
      <c r="R1124" s="232"/>
      <c r="S1124" s="30"/>
      <c r="T1124" s="278"/>
      <c r="U1124" s="233"/>
      <c r="V1124" s="30"/>
      <c r="W1124" s="22"/>
      <c r="X1124" s="22"/>
    </row>
    <row r="1125" spans="1:24" ht="45" customHeight="1">
      <c r="A1125" s="30">
        <v>1109</v>
      </c>
      <c r="B1125" s="318">
        <v>44517</v>
      </c>
      <c r="C1125" s="30"/>
      <c r="D1125" s="30" t="s">
        <v>15</v>
      </c>
      <c r="E1125" s="30" t="s">
        <v>912</v>
      </c>
      <c r="F1125" s="396">
        <f t="shared" si="24"/>
        <v>44531</v>
      </c>
      <c r="G1125" s="311"/>
      <c r="H1125" s="238" t="s">
        <v>9127</v>
      </c>
      <c r="I1125" s="235" t="s">
        <v>6515</v>
      </c>
      <c r="J1125" s="181" t="s">
        <v>9128</v>
      </c>
      <c r="K1125" s="181" t="s">
        <v>6531</v>
      </c>
      <c r="L1125" s="98" t="s">
        <v>9129</v>
      </c>
      <c r="M1125" s="136" t="s">
        <v>9130</v>
      </c>
      <c r="N1125" s="116" t="s">
        <v>9131</v>
      </c>
      <c r="O1125" s="116" t="s">
        <v>15</v>
      </c>
      <c r="P1125" s="98">
        <v>0</v>
      </c>
      <c r="Q1125" s="485"/>
      <c r="R1125" s="232"/>
      <c r="S1125" s="30"/>
      <c r="T1125" s="278"/>
      <c r="U1125" s="233"/>
      <c r="V1125" s="30"/>
      <c r="W1125" s="30"/>
      <c r="X1125" s="30"/>
    </row>
    <row r="1126" spans="1:24" ht="66" customHeight="1">
      <c r="A1126" s="30">
        <v>1110</v>
      </c>
      <c r="B1126" s="318">
        <v>44517</v>
      </c>
      <c r="C1126" s="30"/>
      <c r="D1126" s="30" t="s">
        <v>31</v>
      </c>
      <c r="E1126" s="30" t="s">
        <v>9132</v>
      </c>
      <c r="F1126" s="396">
        <f t="shared" si="24"/>
        <v>44531</v>
      </c>
      <c r="G1126" s="311"/>
      <c r="H1126" s="238" t="s">
        <v>9133</v>
      </c>
      <c r="I1126" s="235" t="s">
        <v>6516</v>
      </c>
      <c r="J1126" s="181" t="s">
        <v>1068</v>
      </c>
      <c r="K1126" s="181" t="s">
        <v>966</v>
      </c>
      <c r="L1126" s="281"/>
      <c r="M1126" s="136" t="s">
        <v>9134</v>
      </c>
      <c r="N1126" s="98" t="s">
        <v>9135</v>
      </c>
      <c r="O1126" s="235" t="s">
        <v>31</v>
      </c>
      <c r="P1126" s="231" t="s">
        <v>5581</v>
      </c>
      <c r="Q1126" s="485">
        <v>956447866100</v>
      </c>
      <c r="R1126" s="232"/>
      <c r="S1126" s="30"/>
      <c r="T1126" s="278"/>
      <c r="U1126" s="233"/>
      <c r="V1126" s="30"/>
      <c r="W1126" s="30"/>
      <c r="X1126" s="30"/>
    </row>
    <row r="1127" spans="1:24" ht="45" customHeight="1">
      <c r="A1127" s="30">
        <v>1111</v>
      </c>
      <c r="B1127" s="318">
        <v>44517</v>
      </c>
      <c r="C1127" s="30"/>
      <c r="D1127" s="30" t="s">
        <v>5</v>
      </c>
      <c r="E1127" s="30" t="s">
        <v>466</v>
      </c>
      <c r="F1127" s="396">
        <f t="shared" si="24"/>
        <v>44531</v>
      </c>
      <c r="G1127" s="311"/>
      <c r="H1127" s="238" t="s">
        <v>9136</v>
      </c>
      <c r="I1127" s="235" t="s">
        <v>6516</v>
      </c>
      <c r="J1127" s="181" t="s">
        <v>9137</v>
      </c>
      <c r="K1127" s="181" t="s">
        <v>9138</v>
      </c>
      <c r="L1127" s="281"/>
      <c r="M1127" s="136" t="s">
        <v>9130</v>
      </c>
      <c r="N1127" s="98" t="s">
        <v>9139</v>
      </c>
      <c r="O1127" s="192" t="s">
        <v>5</v>
      </c>
      <c r="P1127" s="231"/>
      <c r="Q1127" s="485"/>
      <c r="R1127" s="232"/>
      <c r="S1127" s="30"/>
      <c r="T1127" s="278"/>
      <c r="U1127" s="233"/>
      <c r="V1127" s="30"/>
      <c r="W1127" s="30"/>
      <c r="X1127" s="30"/>
    </row>
    <row r="1128" spans="1:24" ht="45" customHeight="1">
      <c r="A1128" s="30">
        <v>1112</v>
      </c>
      <c r="B1128" s="318">
        <v>44517</v>
      </c>
      <c r="C1128" s="30"/>
      <c r="D1128" s="30" t="s">
        <v>15</v>
      </c>
      <c r="E1128" s="30" t="s">
        <v>233</v>
      </c>
      <c r="F1128" s="396">
        <f t="shared" si="24"/>
        <v>44531</v>
      </c>
      <c r="G1128" s="311"/>
      <c r="H1128" s="238" t="s">
        <v>9140</v>
      </c>
      <c r="I1128" s="235" t="s">
        <v>6518</v>
      </c>
      <c r="J1128" s="181" t="s">
        <v>1068</v>
      </c>
      <c r="K1128" s="181" t="s">
        <v>966</v>
      </c>
      <c r="L1128" s="98" t="s">
        <v>9141</v>
      </c>
      <c r="M1128" s="136" t="s">
        <v>9122</v>
      </c>
      <c r="N1128" s="98" t="s">
        <v>6199</v>
      </c>
      <c r="O1128" s="116" t="s">
        <v>15</v>
      </c>
      <c r="P1128" s="231" t="s">
        <v>5581</v>
      </c>
      <c r="Q1128" s="485">
        <v>297777000</v>
      </c>
      <c r="R1128" s="232"/>
      <c r="S1128" s="30"/>
      <c r="T1128" s="278"/>
      <c r="U1128" s="233"/>
      <c r="V1128" s="30"/>
      <c r="W1128" s="30"/>
      <c r="X1128" s="30"/>
    </row>
    <row r="1129" spans="1:24" ht="68.25" customHeight="1">
      <c r="A1129" s="30">
        <v>1113</v>
      </c>
      <c r="B1129" s="318">
        <v>44517</v>
      </c>
      <c r="C1129" s="30"/>
      <c r="D1129" s="30" t="s">
        <v>31</v>
      </c>
      <c r="E1129" s="30" t="s">
        <v>587</v>
      </c>
      <c r="F1129" s="396">
        <f t="shared" si="24"/>
        <v>44531</v>
      </c>
      <c r="G1129" s="311"/>
      <c r="H1129" s="238" t="s">
        <v>9024</v>
      </c>
      <c r="I1129" s="235" t="s">
        <v>6520</v>
      </c>
      <c r="J1129" s="181" t="s">
        <v>1068</v>
      </c>
      <c r="K1129" s="181" t="s">
        <v>966</v>
      </c>
      <c r="L1129" s="281"/>
      <c r="M1129" s="136" t="s">
        <v>9134</v>
      </c>
      <c r="N1129" s="98" t="s">
        <v>9142</v>
      </c>
      <c r="O1129" s="235" t="s">
        <v>31</v>
      </c>
      <c r="P1129" s="231" t="s">
        <v>5581</v>
      </c>
      <c r="Q1129" s="485">
        <v>223850000</v>
      </c>
      <c r="R1129" s="232"/>
      <c r="S1129" s="30"/>
      <c r="T1129" s="278"/>
      <c r="U1129" s="233"/>
      <c r="V1129" s="30"/>
      <c r="W1129" s="30"/>
      <c r="X1129" s="30"/>
    </row>
    <row r="1130" spans="1:24" ht="45" customHeight="1">
      <c r="A1130" s="30">
        <v>1114</v>
      </c>
      <c r="B1130" s="318">
        <v>44518</v>
      </c>
      <c r="C1130" s="30"/>
      <c r="D1130" s="30" t="s">
        <v>15</v>
      </c>
      <c r="E1130" s="30" t="s">
        <v>9143</v>
      </c>
      <c r="F1130" s="396">
        <f t="shared" ref="F1130:F1144" si="25">B1130+14</f>
        <v>44532</v>
      </c>
      <c r="G1130" s="311"/>
      <c r="H1130" s="238" t="s">
        <v>408</v>
      </c>
      <c r="I1130" s="235" t="s">
        <v>6514</v>
      </c>
      <c r="J1130" s="181" t="s">
        <v>126</v>
      </c>
      <c r="K1130" s="181" t="s">
        <v>122</v>
      </c>
      <c r="L1130" s="98" t="s">
        <v>9096</v>
      </c>
      <c r="M1130" s="136" t="s">
        <v>9097</v>
      </c>
      <c r="N1130" s="116" t="s">
        <v>9098</v>
      </c>
      <c r="O1130" s="116" t="s">
        <v>15</v>
      </c>
      <c r="P1130" s="14" t="s">
        <v>5581</v>
      </c>
      <c r="Q1130" s="426">
        <v>988060800</v>
      </c>
      <c r="R1130" s="232"/>
      <c r="S1130" s="30"/>
      <c r="T1130" s="278"/>
      <c r="U1130" s="233"/>
      <c r="V1130" s="30"/>
      <c r="W1130" s="30"/>
      <c r="X1130" s="30"/>
    </row>
    <row r="1131" spans="1:24" ht="45" customHeight="1">
      <c r="A1131" s="30">
        <v>1115</v>
      </c>
      <c r="B1131" s="318">
        <v>44518</v>
      </c>
      <c r="C1131" s="30"/>
      <c r="D1131" s="30" t="s">
        <v>31</v>
      </c>
      <c r="E1131" s="30" t="s">
        <v>9144</v>
      </c>
      <c r="F1131" s="396">
        <f t="shared" si="25"/>
        <v>44532</v>
      </c>
      <c r="G1131" s="311"/>
      <c r="H1131" s="238" t="s">
        <v>9145</v>
      </c>
      <c r="I1131" s="235" t="s">
        <v>6516</v>
      </c>
      <c r="J1131" s="181" t="s">
        <v>1068</v>
      </c>
      <c r="K1131" s="181" t="s">
        <v>966</v>
      </c>
      <c r="L1131" s="281"/>
      <c r="M1131" s="136" t="s">
        <v>9134</v>
      </c>
      <c r="N1131" s="98" t="s">
        <v>9146</v>
      </c>
      <c r="O1131" s="235" t="s">
        <v>31</v>
      </c>
      <c r="P1131" s="231" t="s">
        <v>5581</v>
      </c>
      <c r="Q1131" s="485">
        <v>550000000</v>
      </c>
      <c r="R1131" s="232"/>
      <c r="S1131" s="30"/>
      <c r="T1131" s="278"/>
      <c r="U1131" s="233"/>
      <c r="V1131" s="30"/>
      <c r="W1131" s="30"/>
      <c r="X1131" s="30"/>
    </row>
    <row r="1132" spans="1:24" ht="45" customHeight="1">
      <c r="A1132" s="30">
        <v>1116</v>
      </c>
      <c r="B1132" s="318">
        <v>44518</v>
      </c>
      <c r="C1132" s="35"/>
      <c r="D1132" s="35" t="s">
        <v>27</v>
      </c>
      <c r="E1132" s="35" t="s">
        <v>317</v>
      </c>
      <c r="F1132" s="396">
        <f t="shared" si="25"/>
        <v>44532</v>
      </c>
      <c r="G1132" s="396"/>
      <c r="H1132" s="320" t="s">
        <v>9147</v>
      </c>
      <c r="I1132" s="537" t="s">
        <v>6513</v>
      </c>
      <c r="J1132" s="242" t="s">
        <v>417</v>
      </c>
      <c r="K1132" s="242" t="s">
        <v>6531</v>
      </c>
      <c r="L1132" s="565" t="s">
        <v>9148</v>
      </c>
      <c r="M1132" s="318" t="s">
        <v>9122</v>
      </c>
      <c r="N1132" s="565" t="s">
        <v>9149</v>
      </c>
      <c r="O1132" s="116" t="s">
        <v>27</v>
      </c>
      <c r="P1132" s="246" t="s">
        <v>9150</v>
      </c>
      <c r="Q1132" s="551">
        <v>60000000</v>
      </c>
      <c r="R1132" s="243" t="s">
        <v>14</v>
      </c>
      <c r="S1132" s="35"/>
      <c r="T1132" s="604"/>
      <c r="U1132" s="321"/>
      <c r="V1132" s="35"/>
      <c r="W1132" s="35"/>
      <c r="X1132" s="35"/>
    </row>
    <row r="1133" spans="1:24" ht="45" customHeight="1">
      <c r="A1133" s="30">
        <v>1117</v>
      </c>
      <c r="B1133" s="318">
        <v>44519</v>
      </c>
      <c r="C1133" s="30"/>
      <c r="D1133" s="30" t="s">
        <v>10</v>
      </c>
      <c r="E1133" s="30" t="s">
        <v>297</v>
      </c>
      <c r="F1133" s="396">
        <f t="shared" si="25"/>
        <v>44533</v>
      </c>
      <c r="G1133" s="311"/>
      <c r="H1133" s="238" t="s">
        <v>9151</v>
      </c>
      <c r="I1133" s="235" t="s">
        <v>6513</v>
      </c>
      <c r="J1133" s="181" t="s">
        <v>9128</v>
      </c>
      <c r="K1133" s="242" t="s">
        <v>6531</v>
      </c>
      <c r="L1133" s="116" t="s">
        <v>9152</v>
      </c>
      <c r="M1133" s="136" t="s">
        <v>9122</v>
      </c>
      <c r="N1133" s="116" t="s">
        <v>9153</v>
      </c>
      <c r="O1133" s="113" t="s">
        <v>10</v>
      </c>
      <c r="P1133" s="231" t="s">
        <v>5319</v>
      </c>
      <c r="Q1133" s="485">
        <v>40000000</v>
      </c>
      <c r="R1133" s="232"/>
      <c r="S1133" s="30"/>
      <c r="T1133" s="30"/>
      <c r="U1133" s="233"/>
      <c r="V1133" s="30"/>
      <c r="W1133" s="30"/>
      <c r="X1133" s="30"/>
    </row>
    <row r="1134" spans="1:24" ht="45" customHeight="1">
      <c r="A1134" s="30">
        <v>1118</v>
      </c>
      <c r="B1134" s="318">
        <v>44519</v>
      </c>
      <c r="C1134" s="30"/>
      <c r="D1134" s="30" t="s">
        <v>27</v>
      </c>
      <c r="E1134" s="30" t="s">
        <v>9154</v>
      </c>
      <c r="F1134" s="396">
        <f t="shared" si="25"/>
        <v>44533</v>
      </c>
      <c r="G1134" s="311"/>
      <c r="H1134" s="238" t="s">
        <v>9145</v>
      </c>
      <c r="I1134" s="235" t="s">
        <v>6512</v>
      </c>
      <c r="J1134" s="181" t="s">
        <v>1068</v>
      </c>
      <c r="K1134" s="181" t="s">
        <v>966</v>
      </c>
      <c r="L1134" s="117" t="s">
        <v>9155</v>
      </c>
      <c r="M1134" s="318" t="s">
        <v>9156</v>
      </c>
      <c r="N1134" s="117" t="s">
        <v>9157</v>
      </c>
      <c r="O1134" s="116" t="s">
        <v>27</v>
      </c>
      <c r="P1134" s="231" t="s">
        <v>4809</v>
      </c>
      <c r="Q1134" s="485">
        <v>550000000</v>
      </c>
      <c r="R1134" s="232"/>
      <c r="S1134" s="30"/>
      <c r="T1134" s="30"/>
      <c r="U1134" s="233"/>
      <c r="V1134" s="30"/>
      <c r="W1134" s="30"/>
      <c r="X1134" s="30"/>
    </row>
    <row r="1135" spans="1:24" ht="45" customHeight="1">
      <c r="A1135" s="30">
        <v>1119</v>
      </c>
      <c r="B1135" s="318">
        <v>44522</v>
      </c>
      <c r="C1135" s="30"/>
      <c r="D1135" s="30" t="s">
        <v>5</v>
      </c>
      <c r="E1135" s="30" t="s">
        <v>9158</v>
      </c>
      <c r="F1135" s="396">
        <f t="shared" si="25"/>
        <v>44536</v>
      </c>
      <c r="G1135" s="311"/>
      <c r="H1135" s="238" t="s">
        <v>159</v>
      </c>
      <c r="I1135" s="235" t="s">
        <v>6512</v>
      </c>
      <c r="J1135" s="181" t="s">
        <v>126</v>
      </c>
      <c r="K1135" s="181" t="s">
        <v>122</v>
      </c>
      <c r="L1135" s="98" t="s">
        <v>9159</v>
      </c>
      <c r="M1135" s="136" t="s">
        <v>9160</v>
      </c>
      <c r="N1135" s="98" t="s">
        <v>9161</v>
      </c>
      <c r="O1135" s="192" t="s">
        <v>5</v>
      </c>
      <c r="P1135" s="231" t="s">
        <v>4434</v>
      </c>
      <c r="Q1135" s="485"/>
      <c r="R1135" s="232"/>
      <c r="S1135" s="30"/>
      <c r="T1135" s="30"/>
      <c r="U1135" s="233"/>
      <c r="V1135" s="30"/>
      <c r="W1135" s="30"/>
      <c r="X1135" s="30"/>
    </row>
    <row r="1136" spans="1:24" ht="45" customHeight="1">
      <c r="A1136" s="30">
        <v>1120</v>
      </c>
      <c r="B1136" s="318">
        <v>44522</v>
      </c>
      <c r="C1136" s="30"/>
      <c r="D1136" s="30" t="s">
        <v>15</v>
      </c>
      <c r="E1136" s="30" t="s">
        <v>171</v>
      </c>
      <c r="F1136" s="396">
        <f t="shared" si="25"/>
        <v>44536</v>
      </c>
      <c r="G1136" s="311"/>
      <c r="H1136" s="238" t="s">
        <v>9162</v>
      </c>
      <c r="I1136" s="235" t="s">
        <v>6513</v>
      </c>
      <c r="J1136" s="181" t="s">
        <v>516</v>
      </c>
      <c r="K1136" s="181" t="s">
        <v>6573</v>
      </c>
      <c r="L1136" s="98" t="s">
        <v>9163</v>
      </c>
      <c r="M1136" s="136" t="s">
        <v>9164</v>
      </c>
      <c r="N1136" s="116" t="s">
        <v>9165</v>
      </c>
      <c r="O1136" s="116" t="s">
        <v>15</v>
      </c>
      <c r="P1136" s="231" t="s">
        <v>4439</v>
      </c>
      <c r="Q1136" s="485">
        <v>35000000</v>
      </c>
      <c r="R1136" s="232"/>
      <c r="S1136" s="30"/>
      <c r="T1136" s="30"/>
      <c r="U1136" s="233"/>
      <c r="V1136" s="30"/>
      <c r="W1136" s="30"/>
      <c r="X1136" s="30"/>
    </row>
    <row r="1137" spans="1:24" ht="45" customHeight="1">
      <c r="A1137" s="30">
        <v>1121</v>
      </c>
      <c r="B1137" s="318">
        <v>44522</v>
      </c>
      <c r="C1137" s="30"/>
      <c r="D1137" s="30" t="s">
        <v>27</v>
      </c>
      <c r="E1137" s="30" t="s">
        <v>9166</v>
      </c>
      <c r="F1137" s="396">
        <f t="shared" si="25"/>
        <v>44536</v>
      </c>
      <c r="G1137" s="311"/>
      <c r="H1137" s="238" t="s">
        <v>8575</v>
      </c>
      <c r="I1137" s="235" t="s">
        <v>6516</v>
      </c>
      <c r="J1137" s="181" t="s">
        <v>6663</v>
      </c>
      <c r="K1137" s="181" t="s">
        <v>6017</v>
      </c>
      <c r="L1137" s="117"/>
      <c r="M1137" s="136" t="s">
        <v>9130</v>
      </c>
      <c r="N1137" s="117" t="s">
        <v>9167</v>
      </c>
      <c r="O1137" s="116" t="s">
        <v>27</v>
      </c>
      <c r="P1137" s="231" t="s">
        <v>941</v>
      </c>
      <c r="Q1137" s="485">
        <v>1070000000</v>
      </c>
      <c r="R1137" s="232"/>
      <c r="S1137" s="30"/>
      <c r="T1137" s="30"/>
      <c r="U1137" s="233"/>
      <c r="V1137" s="30"/>
      <c r="W1137" s="30"/>
      <c r="X1137" s="30"/>
    </row>
    <row r="1138" spans="1:24" ht="45" customHeight="1">
      <c r="A1138" s="30">
        <v>1122</v>
      </c>
      <c r="B1138" s="318">
        <v>44523</v>
      </c>
      <c r="C1138" s="30"/>
      <c r="D1138" s="30" t="s">
        <v>23</v>
      </c>
      <c r="E1138" s="30" t="s">
        <v>4196</v>
      </c>
      <c r="F1138" s="396">
        <f t="shared" si="25"/>
        <v>44537</v>
      </c>
      <c r="G1138" s="311"/>
      <c r="H1138" s="238" t="s">
        <v>9168</v>
      </c>
      <c r="I1138" s="235" t="s">
        <v>6512</v>
      </c>
      <c r="J1138" s="181" t="s">
        <v>9169</v>
      </c>
      <c r="K1138" s="181" t="s">
        <v>1220</v>
      </c>
      <c r="L1138" s="116" t="s">
        <v>9170</v>
      </c>
      <c r="M1138" s="521" t="s">
        <v>9122</v>
      </c>
      <c r="N1138" s="116" t="s">
        <v>9171</v>
      </c>
      <c r="O1138" s="116" t="s">
        <v>23</v>
      </c>
      <c r="P1138" s="231"/>
      <c r="Q1138" s="485"/>
      <c r="R1138" s="232"/>
      <c r="S1138" s="30"/>
      <c r="T1138" s="30"/>
      <c r="U1138" s="233"/>
      <c r="V1138" s="30"/>
      <c r="W1138" s="30"/>
      <c r="X1138" s="30"/>
    </row>
    <row r="1139" spans="1:24" ht="45" customHeight="1">
      <c r="A1139" s="30">
        <v>1123</v>
      </c>
      <c r="B1139" s="318">
        <v>44523</v>
      </c>
      <c r="C1139" s="30"/>
      <c r="D1139" s="30" t="s">
        <v>10</v>
      </c>
      <c r="E1139" s="30" t="s">
        <v>366</v>
      </c>
      <c r="F1139" s="396">
        <f t="shared" si="25"/>
        <v>44537</v>
      </c>
      <c r="G1139" s="311"/>
      <c r="H1139" s="238" t="s">
        <v>9172</v>
      </c>
      <c r="I1139" s="235" t="s">
        <v>6516</v>
      </c>
      <c r="J1139" s="181" t="s">
        <v>4599</v>
      </c>
      <c r="K1139" s="181" t="s">
        <v>6362</v>
      </c>
      <c r="L1139" s="281"/>
      <c r="M1139" s="136" t="s">
        <v>9113</v>
      </c>
      <c r="N1139" s="116" t="s">
        <v>9173</v>
      </c>
      <c r="O1139" s="113" t="s">
        <v>10</v>
      </c>
      <c r="P1139" s="231"/>
      <c r="Q1139" s="485"/>
      <c r="R1139" s="232"/>
      <c r="S1139" s="30"/>
      <c r="T1139" s="30"/>
      <c r="U1139" s="233"/>
      <c r="V1139" s="30"/>
      <c r="W1139" s="30"/>
      <c r="X1139" s="30"/>
    </row>
    <row r="1140" spans="1:24" ht="45" customHeight="1">
      <c r="A1140" s="30">
        <v>1124</v>
      </c>
      <c r="B1140" s="318">
        <v>44523</v>
      </c>
      <c r="C1140" s="30"/>
      <c r="D1140" s="30" t="s">
        <v>5</v>
      </c>
      <c r="E1140" s="30" t="s">
        <v>189</v>
      </c>
      <c r="F1140" s="396">
        <f t="shared" si="25"/>
        <v>44537</v>
      </c>
      <c r="G1140" s="311"/>
      <c r="H1140" s="238" t="s">
        <v>8307</v>
      </c>
      <c r="I1140" s="235" t="s">
        <v>6512</v>
      </c>
      <c r="J1140" s="181" t="s">
        <v>3955</v>
      </c>
      <c r="K1140" s="181" t="s">
        <v>6646</v>
      </c>
      <c r="L1140" s="98" t="s">
        <v>9174</v>
      </c>
      <c r="M1140" s="136" t="s">
        <v>9175</v>
      </c>
      <c r="N1140" s="98" t="s">
        <v>3738</v>
      </c>
      <c r="O1140" s="192" t="s">
        <v>5</v>
      </c>
      <c r="P1140" s="231" t="s">
        <v>4536</v>
      </c>
      <c r="Q1140" s="485">
        <v>1200000000</v>
      </c>
      <c r="R1140" s="232"/>
      <c r="S1140" s="30"/>
      <c r="T1140" s="30"/>
      <c r="U1140" s="233"/>
      <c r="V1140" s="30"/>
      <c r="W1140" s="30"/>
      <c r="X1140" s="30"/>
    </row>
    <row r="1141" spans="1:24" ht="45" customHeight="1">
      <c r="A1141" s="30">
        <v>1125</v>
      </c>
      <c r="B1141" s="318">
        <v>44524</v>
      </c>
      <c r="C1141" s="30"/>
      <c r="D1141" s="30" t="s">
        <v>23</v>
      </c>
      <c r="E1141" s="19" t="s">
        <v>355</v>
      </c>
      <c r="F1141" s="396">
        <f t="shared" si="25"/>
        <v>44538</v>
      </c>
      <c r="G1141" s="311"/>
      <c r="H1141" s="238" t="s">
        <v>373</v>
      </c>
      <c r="I1141" s="235" t="s">
        <v>6513</v>
      </c>
      <c r="J1141" s="181" t="s">
        <v>126</v>
      </c>
      <c r="K1141" s="181" t="s">
        <v>122</v>
      </c>
      <c r="L1141" s="116" t="s">
        <v>9176</v>
      </c>
      <c r="M1141" s="136" t="s">
        <v>9177</v>
      </c>
      <c r="N1141" s="98" t="s">
        <v>9178</v>
      </c>
      <c r="O1141" s="30" t="s">
        <v>23</v>
      </c>
      <c r="P1141" s="231"/>
      <c r="Q1141" s="551"/>
      <c r="R1141" s="232"/>
      <c r="S1141" s="30"/>
      <c r="T1141" s="30"/>
      <c r="U1141" s="233"/>
      <c r="V1141" s="30"/>
      <c r="W1141" s="30"/>
      <c r="X1141" s="30"/>
    </row>
    <row r="1142" spans="1:24" ht="45" customHeight="1">
      <c r="A1142" s="30">
        <v>1126</v>
      </c>
      <c r="B1142" s="318">
        <v>44525</v>
      </c>
      <c r="C1142" s="30"/>
      <c r="D1142" s="30" t="s">
        <v>15</v>
      </c>
      <c r="E1142" s="30" t="s">
        <v>684</v>
      </c>
      <c r="F1142" s="396">
        <f t="shared" si="25"/>
        <v>44539</v>
      </c>
      <c r="G1142" s="311"/>
      <c r="H1142" s="238" t="s">
        <v>9179</v>
      </c>
      <c r="I1142" s="235" t="s">
        <v>6513</v>
      </c>
      <c r="J1142" s="181" t="s">
        <v>5606</v>
      </c>
      <c r="K1142" s="181" t="s">
        <v>1220</v>
      </c>
      <c r="L1142" s="98" t="s">
        <v>9180</v>
      </c>
      <c r="M1142" s="136" t="s">
        <v>9181</v>
      </c>
      <c r="N1142" s="116" t="s">
        <v>9182</v>
      </c>
      <c r="O1142" s="116" t="s">
        <v>15</v>
      </c>
      <c r="P1142" s="608" t="s">
        <v>5357</v>
      </c>
      <c r="Q1142" s="621">
        <v>37071360</v>
      </c>
      <c r="R1142" s="609"/>
      <c r="S1142" s="30"/>
      <c r="T1142" s="30"/>
      <c r="U1142" s="233"/>
      <c r="V1142" s="30"/>
      <c r="W1142" s="30"/>
      <c r="X1142" s="30"/>
    </row>
    <row r="1143" spans="1:24" ht="45" customHeight="1">
      <c r="A1143" s="30">
        <v>1127</v>
      </c>
      <c r="B1143" s="318">
        <v>44525</v>
      </c>
      <c r="C1143" s="30"/>
      <c r="D1143" s="30" t="s">
        <v>5</v>
      </c>
      <c r="E1143" s="30" t="s">
        <v>537</v>
      </c>
      <c r="F1143" s="396">
        <f t="shared" si="25"/>
        <v>44539</v>
      </c>
      <c r="G1143" s="311"/>
      <c r="H1143" s="238" t="s">
        <v>9183</v>
      </c>
      <c r="I1143" s="235" t="s">
        <v>6518</v>
      </c>
      <c r="J1143" s="181" t="s">
        <v>1073</v>
      </c>
      <c r="K1143" s="181" t="s">
        <v>6559</v>
      </c>
      <c r="L1143" s="281"/>
      <c r="M1143" s="136" t="s">
        <v>9175</v>
      </c>
      <c r="N1143" s="98" t="s">
        <v>9184</v>
      </c>
      <c r="O1143" s="192" t="s">
        <v>5</v>
      </c>
      <c r="P1143" s="231"/>
      <c r="Q1143" s="610"/>
      <c r="R1143" s="232"/>
      <c r="S1143" s="30"/>
      <c r="T1143" s="30"/>
      <c r="U1143" s="233"/>
      <c r="V1143" s="30"/>
      <c r="W1143" s="30"/>
      <c r="X1143" s="30"/>
    </row>
    <row r="1144" spans="1:24" ht="45" customHeight="1">
      <c r="A1144" s="30">
        <v>1128</v>
      </c>
      <c r="B1144" s="318">
        <v>44525</v>
      </c>
      <c r="C1144" s="30"/>
      <c r="D1144" s="30" t="s">
        <v>10</v>
      </c>
      <c r="E1144" s="30" t="s">
        <v>9185</v>
      </c>
      <c r="F1144" s="396">
        <f t="shared" si="25"/>
        <v>44539</v>
      </c>
      <c r="G1144" s="311"/>
      <c r="H1144" s="238" t="s">
        <v>9186</v>
      </c>
      <c r="I1144" s="235" t="s">
        <v>6513</v>
      </c>
      <c r="J1144" s="181" t="s">
        <v>4599</v>
      </c>
      <c r="K1144" s="181" t="s">
        <v>6362</v>
      </c>
      <c r="L1144" s="116" t="s">
        <v>9187</v>
      </c>
      <c r="M1144" s="136" t="s">
        <v>9181</v>
      </c>
      <c r="N1144" s="116" t="s">
        <v>9188</v>
      </c>
      <c r="O1144" s="30" t="s">
        <v>10</v>
      </c>
      <c r="P1144" s="231" t="s">
        <v>8744</v>
      </c>
      <c r="Q1144" s="551">
        <v>900000000</v>
      </c>
      <c r="R1144" s="232"/>
      <c r="S1144" s="30"/>
      <c r="T1144" s="30"/>
      <c r="U1144" s="233"/>
      <c r="V1144" s="30"/>
      <c r="W1144" s="30"/>
      <c r="X1144" s="30"/>
    </row>
    <row r="1145" spans="1:24" ht="45" customHeight="1">
      <c r="A1145" s="30">
        <v>1129</v>
      </c>
      <c r="B1145" s="318">
        <v>44525</v>
      </c>
      <c r="C1145" s="30"/>
      <c r="D1145" s="30" t="s">
        <v>15</v>
      </c>
      <c r="E1145" s="30" t="s">
        <v>684</v>
      </c>
      <c r="F1145" s="396">
        <f t="shared" ref="F1145" si="26">B1145+14</f>
        <v>44539</v>
      </c>
      <c r="G1145" s="311"/>
      <c r="H1145" s="238" t="s">
        <v>9189</v>
      </c>
      <c r="I1145" s="235" t="s">
        <v>6513</v>
      </c>
      <c r="J1145" s="181" t="s">
        <v>5606</v>
      </c>
      <c r="K1145" s="181" t="s">
        <v>1220</v>
      </c>
      <c r="L1145" s="98" t="s">
        <v>9180</v>
      </c>
      <c r="M1145" s="136" t="s">
        <v>9181</v>
      </c>
      <c r="N1145" s="116" t="s">
        <v>9182</v>
      </c>
      <c r="O1145" s="116" t="s">
        <v>15</v>
      </c>
      <c r="P1145" s="608" t="s">
        <v>5357</v>
      </c>
      <c r="Q1145" s="607">
        <v>8840740</v>
      </c>
      <c r="R1145" s="609"/>
      <c r="S1145" s="30"/>
      <c r="T1145" s="30"/>
      <c r="U1145" s="233"/>
      <c r="V1145" s="30"/>
      <c r="W1145" s="30"/>
      <c r="X1145" s="30"/>
    </row>
    <row r="1146" spans="1:24" ht="45" customHeight="1">
      <c r="A1146" s="30">
        <v>1130</v>
      </c>
      <c r="B1146" s="318">
        <v>44529</v>
      </c>
      <c r="C1146" s="30"/>
      <c r="D1146" s="30" t="s">
        <v>31</v>
      </c>
      <c r="E1146" s="30" t="s">
        <v>396</v>
      </c>
      <c r="F1146" s="396">
        <f t="shared" ref="F1146:F1156" si="27">B1146+14</f>
        <v>44543</v>
      </c>
      <c r="G1146" s="311"/>
      <c r="H1146" s="238" t="s">
        <v>9190</v>
      </c>
      <c r="I1146" s="235" t="s">
        <v>6514</v>
      </c>
      <c r="J1146" s="181" t="s">
        <v>1154</v>
      </c>
      <c r="K1146" s="181" t="s">
        <v>6759</v>
      </c>
      <c r="L1146" s="116" t="s">
        <v>6184</v>
      </c>
      <c r="M1146" s="136" t="s">
        <v>9191</v>
      </c>
      <c r="N1146" s="98" t="s">
        <v>9192</v>
      </c>
      <c r="O1146" s="235" t="s">
        <v>31</v>
      </c>
      <c r="P1146" s="231" t="s">
        <v>5819</v>
      </c>
      <c r="Q1146" s="610">
        <v>80000000</v>
      </c>
      <c r="R1146" s="232"/>
      <c r="S1146" s="30"/>
      <c r="T1146" s="30"/>
      <c r="U1146" s="233"/>
      <c r="V1146" s="30"/>
      <c r="W1146" s="30"/>
      <c r="X1146" s="30"/>
    </row>
    <row r="1147" spans="1:24" ht="45" customHeight="1">
      <c r="A1147" s="30">
        <v>1131</v>
      </c>
      <c r="B1147" s="318">
        <v>44529</v>
      </c>
      <c r="C1147" s="30"/>
      <c r="D1147" s="30" t="s">
        <v>5</v>
      </c>
      <c r="E1147" s="30" t="s">
        <v>9193</v>
      </c>
      <c r="F1147" s="396">
        <f t="shared" si="27"/>
        <v>44543</v>
      </c>
      <c r="G1147" s="311"/>
      <c r="H1147" s="238" t="s">
        <v>9194</v>
      </c>
      <c r="I1147" s="235" t="s">
        <v>6513</v>
      </c>
      <c r="J1147" s="181" t="s">
        <v>9195</v>
      </c>
      <c r="K1147" s="181" t="s">
        <v>6531</v>
      </c>
      <c r="L1147" s="98" t="s">
        <v>9196</v>
      </c>
      <c r="M1147" s="136" t="s">
        <v>9175</v>
      </c>
      <c r="N1147" s="98" t="s">
        <v>9197</v>
      </c>
      <c r="O1147" s="192" t="s">
        <v>5</v>
      </c>
      <c r="P1147" s="231" t="s">
        <v>4434</v>
      </c>
      <c r="Q1147" s="485">
        <v>180000000</v>
      </c>
      <c r="R1147" s="232"/>
      <c r="S1147" s="30"/>
      <c r="T1147" s="30"/>
      <c r="U1147" s="233"/>
      <c r="V1147" s="30"/>
      <c r="W1147" s="30"/>
      <c r="X1147" s="30"/>
    </row>
    <row r="1148" spans="1:24" ht="45" customHeight="1">
      <c r="A1148" s="30">
        <v>1132</v>
      </c>
      <c r="B1148" s="318">
        <v>44530</v>
      </c>
      <c r="C1148" s="30"/>
      <c r="D1148" s="30" t="s">
        <v>31</v>
      </c>
      <c r="E1148" s="30" t="s">
        <v>9198</v>
      </c>
      <c r="F1148" s="396">
        <f t="shared" si="27"/>
        <v>44544</v>
      </c>
      <c r="G1148" s="311"/>
      <c r="H1148" s="238" t="s">
        <v>9199</v>
      </c>
      <c r="I1148" s="235" t="s">
        <v>6512</v>
      </c>
      <c r="J1148" s="181" t="s">
        <v>126</v>
      </c>
      <c r="K1148" s="181" t="s">
        <v>122</v>
      </c>
      <c r="L1148" s="98" t="s">
        <v>3711</v>
      </c>
      <c r="M1148" s="136" t="s">
        <v>9181</v>
      </c>
      <c r="N1148" s="116" t="s">
        <v>9200</v>
      </c>
      <c r="O1148" s="235" t="s">
        <v>31</v>
      </c>
      <c r="P1148" s="231" t="s">
        <v>5581</v>
      </c>
      <c r="Q1148" s="485">
        <v>154837650</v>
      </c>
      <c r="R1148" s="232" t="s">
        <v>6564</v>
      </c>
      <c r="S1148" s="30"/>
      <c r="T1148" s="30"/>
      <c r="U1148" s="233"/>
      <c r="V1148" s="30"/>
      <c r="W1148" s="30"/>
      <c r="X1148" s="30"/>
    </row>
    <row r="1149" spans="1:24" ht="45" customHeight="1">
      <c r="A1149" s="30">
        <v>1133</v>
      </c>
      <c r="B1149" s="318">
        <v>44531</v>
      </c>
      <c r="C1149" s="30"/>
      <c r="D1149" s="30" t="s">
        <v>23</v>
      </c>
      <c r="E1149" s="30" t="s">
        <v>2341</v>
      </c>
      <c r="F1149" s="396">
        <f t="shared" si="27"/>
        <v>44545</v>
      </c>
      <c r="G1149" s="311"/>
      <c r="H1149" s="238" t="s">
        <v>134</v>
      </c>
      <c r="I1149" s="235" t="s">
        <v>6516</v>
      </c>
      <c r="J1149" s="181" t="s">
        <v>126</v>
      </c>
      <c r="K1149" s="181" t="s">
        <v>122</v>
      </c>
      <c r="L1149" s="281" t="s">
        <v>354</v>
      </c>
      <c r="M1149" s="521" t="s">
        <v>9160</v>
      </c>
      <c r="N1149" s="116" t="s">
        <v>9201</v>
      </c>
      <c r="O1149" s="30" t="s">
        <v>23</v>
      </c>
      <c r="P1149" s="231"/>
      <c r="Q1149" s="485"/>
      <c r="R1149" s="232"/>
      <c r="S1149" s="30"/>
      <c r="T1149" s="30"/>
      <c r="U1149" s="233"/>
      <c r="V1149" s="30"/>
      <c r="W1149" s="30"/>
      <c r="X1149" s="30"/>
    </row>
    <row r="1150" spans="1:24" ht="45" customHeight="1">
      <c r="A1150" s="30">
        <v>1134</v>
      </c>
      <c r="B1150" s="318">
        <v>44532</v>
      </c>
      <c r="C1150" s="30"/>
      <c r="D1150" s="30" t="s">
        <v>27</v>
      </c>
      <c r="E1150" s="30" t="s">
        <v>9202</v>
      </c>
      <c r="F1150" s="396">
        <f t="shared" si="27"/>
        <v>44546</v>
      </c>
      <c r="G1150" s="311"/>
      <c r="H1150" s="238" t="s">
        <v>9203</v>
      </c>
      <c r="I1150" s="235" t="s">
        <v>6516</v>
      </c>
      <c r="J1150" s="181" t="s">
        <v>126</v>
      </c>
      <c r="K1150" s="181" t="s">
        <v>122</v>
      </c>
      <c r="L1150" s="281"/>
      <c r="M1150" s="136" t="s">
        <v>9160</v>
      </c>
      <c r="N1150" s="117" t="s">
        <v>9204</v>
      </c>
      <c r="O1150" s="30" t="s">
        <v>27</v>
      </c>
      <c r="P1150" s="231" t="s">
        <v>4434</v>
      </c>
      <c r="Q1150" s="485">
        <v>950000000</v>
      </c>
      <c r="R1150" s="232"/>
      <c r="S1150" s="30"/>
      <c r="T1150" s="30"/>
      <c r="U1150" s="233"/>
      <c r="V1150" s="30"/>
      <c r="W1150" s="30"/>
      <c r="X1150" s="30"/>
    </row>
    <row r="1151" spans="1:24" ht="45" customHeight="1">
      <c r="A1151" s="30">
        <v>1135</v>
      </c>
      <c r="B1151" s="318">
        <v>44532</v>
      </c>
      <c r="C1151" s="30"/>
      <c r="D1151" s="30" t="s">
        <v>23</v>
      </c>
      <c r="E1151" s="30" t="s">
        <v>4194</v>
      </c>
      <c r="F1151" s="396">
        <f t="shared" si="27"/>
        <v>44546</v>
      </c>
      <c r="G1151" s="311"/>
      <c r="H1151" s="238" t="s">
        <v>9205</v>
      </c>
      <c r="I1151" s="235" t="s">
        <v>6513</v>
      </c>
      <c r="J1151" s="181" t="s">
        <v>7081</v>
      </c>
      <c r="K1151" s="181" t="s">
        <v>6846</v>
      </c>
      <c r="L1151" s="116" t="s">
        <v>9206</v>
      </c>
      <c r="M1151" s="521" t="s">
        <v>9207</v>
      </c>
      <c r="N1151" s="116" t="s">
        <v>9208</v>
      </c>
      <c r="O1151" s="30" t="s">
        <v>23</v>
      </c>
      <c r="P1151" s="231"/>
      <c r="Q1151" s="485"/>
      <c r="R1151" s="232"/>
      <c r="S1151" s="30"/>
      <c r="T1151" s="30"/>
      <c r="U1151" s="233"/>
      <c r="V1151" s="30"/>
      <c r="W1151" s="30"/>
      <c r="X1151" s="30"/>
    </row>
    <row r="1152" spans="1:24" ht="45" customHeight="1">
      <c r="A1152" s="30">
        <v>1136</v>
      </c>
      <c r="B1152" s="318">
        <v>44532</v>
      </c>
      <c r="C1152" s="30"/>
      <c r="D1152" s="30" t="s">
        <v>27</v>
      </c>
      <c r="E1152" s="30" t="s">
        <v>8210</v>
      </c>
      <c r="F1152" s="396">
        <f t="shared" si="27"/>
        <v>44546</v>
      </c>
      <c r="G1152" s="311"/>
      <c r="H1152" s="238" t="s">
        <v>8211</v>
      </c>
      <c r="I1152" s="235" t="s">
        <v>6513</v>
      </c>
      <c r="J1152" s="181" t="s">
        <v>126</v>
      </c>
      <c r="K1152" s="181" t="s">
        <v>122</v>
      </c>
      <c r="L1152" s="117" t="s">
        <v>9209</v>
      </c>
      <c r="M1152" s="136" t="s">
        <v>9207</v>
      </c>
      <c r="N1152" s="117" t="s">
        <v>6286</v>
      </c>
      <c r="O1152" s="30" t="s">
        <v>27</v>
      </c>
      <c r="P1152" s="231" t="s">
        <v>4434</v>
      </c>
      <c r="Q1152" s="485">
        <v>1171355871</v>
      </c>
      <c r="R1152" s="232"/>
      <c r="S1152" s="30"/>
      <c r="T1152" s="30"/>
      <c r="U1152" s="233"/>
      <c r="V1152" s="30"/>
      <c r="W1152" s="30"/>
      <c r="X1152" s="30"/>
    </row>
    <row r="1153" spans="1:24" ht="45" customHeight="1">
      <c r="A1153" s="30">
        <v>1137</v>
      </c>
      <c r="B1153" s="318">
        <v>44532</v>
      </c>
      <c r="C1153" s="30"/>
      <c r="D1153" s="30" t="s">
        <v>23</v>
      </c>
      <c r="E1153" s="30" t="s">
        <v>9210</v>
      </c>
      <c r="F1153" s="396">
        <f t="shared" si="27"/>
        <v>44546</v>
      </c>
      <c r="G1153" s="311"/>
      <c r="H1153" s="238" t="s">
        <v>8211</v>
      </c>
      <c r="I1153" s="235" t="s">
        <v>6516</v>
      </c>
      <c r="J1153" s="181" t="s">
        <v>126</v>
      </c>
      <c r="K1153" s="181" t="s">
        <v>122</v>
      </c>
      <c r="L1153" s="281" t="s">
        <v>354</v>
      </c>
      <c r="M1153" s="521" t="s">
        <v>9160</v>
      </c>
      <c r="N1153" s="116" t="s">
        <v>9211</v>
      </c>
      <c r="O1153" s="30" t="s">
        <v>23</v>
      </c>
      <c r="P1153" s="231"/>
      <c r="Q1153" s="485"/>
      <c r="R1153" s="232"/>
      <c r="S1153" s="30"/>
      <c r="T1153" s="30"/>
      <c r="U1153" s="233"/>
      <c r="V1153" s="30"/>
      <c r="W1153" s="30"/>
      <c r="X1153" s="30"/>
    </row>
    <row r="1154" spans="1:24" ht="45" customHeight="1">
      <c r="A1154" s="30">
        <v>1138</v>
      </c>
      <c r="B1154" s="318" t="s">
        <v>9156</v>
      </c>
      <c r="C1154" s="30"/>
      <c r="D1154" s="30" t="s">
        <v>31</v>
      </c>
      <c r="E1154" s="30" t="s">
        <v>297</v>
      </c>
      <c r="F1154" s="396">
        <v>44547</v>
      </c>
      <c r="G1154" s="311"/>
      <c r="H1154" s="412" t="s">
        <v>9212</v>
      </c>
      <c r="I1154" s="235" t="s">
        <v>6518</v>
      </c>
      <c r="J1154" s="181" t="s">
        <v>564</v>
      </c>
      <c r="K1154" s="181" t="s">
        <v>6462</v>
      </c>
      <c r="L1154" s="117" t="s">
        <v>3728</v>
      </c>
      <c r="M1154" s="521" t="s">
        <v>9213</v>
      </c>
      <c r="N1154" s="116" t="s">
        <v>9214</v>
      </c>
      <c r="O1154" s="30" t="s">
        <v>31</v>
      </c>
      <c r="P1154" s="524" t="s">
        <v>5357</v>
      </c>
      <c r="Q1154" s="485">
        <v>427000000</v>
      </c>
      <c r="R1154" s="232"/>
      <c r="S1154" s="30"/>
      <c r="T1154" s="30"/>
      <c r="U1154" s="233"/>
      <c r="V1154" s="30"/>
      <c r="W1154" s="30"/>
      <c r="X1154" s="30"/>
    </row>
    <row r="1155" spans="1:24" ht="45" customHeight="1">
      <c r="A1155" s="30">
        <v>1139</v>
      </c>
      <c r="B1155" s="318">
        <v>44536</v>
      </c>
      <c r="C1155" s="30"/>
      <c r="D1155" s="30" t="s">
        <v>15</v>
      </c>
      <c r="E1155" s="30" t="s">
        <v>334</v>
      </c>
      <c r="F1155" s="396">
        <f t="shared" si="27"/>
        <v>44550</v>
      </c>
      <c r="G1155" s="554"/>
      <c r="H1155" s="611" t="s">
        <v>197</v>
      </c>
      <c r="I1155" s="556" t="s">
        <v>6516</v>
      </c>
      <c r="J1155" s="181" t="s">
        <v>1007</v>
      </c>
      <c r="K1155" s="181" t="s">
        <v>6531</v>
      </c>
      <c r="L1155" s="98">
        <v>0</v>
      </c>
      <c r="M1155" s="136" t="s">
        <v>9177</v>
      </c>
      <c r="N1155" s="116" t="s">
        <v>9215</v>
      </c>
      <c r="O1155" s="116" t="s">
        <v>15</v>
      </c>
      <c r="P1155" s="98">
        <v>0</v>
      </c>
      <c r="Q1155" s="485"/>
      <c r="R1155" s="232"/>
      <c r="S1155" s="30"/>
      <c r="T1155" s="30"/>
      <c r="U1155" s="233"/>
      <c r="V1155" s="30"/>
      <c r="W1155" s="30"/>
      <c r="X1155" s="30"/>
    </row>
    <row r="1156" spans="1:24" ht="45" customHeight="1">
      <c r="A1156" s="30">
        <v>1140</v>
      </c>
      <c r="B1156" s="318">
        <v>44536</v>
      </c>
      <c r="C1156" s="30"/>
      <c r="D1156" s="30" t="s">
        <v>31</v>
      </c>
      <c r="E1156" s="30" t="s">
        <v>9216</v>
      </c>
      <c r="F1156" s="396">
        <f t="shared" si="27"/>
        <v>44550</v>
      </c>
      <c r="G1156" s="311"/>
      <c r="H1156" s="238" t="s">
        <v>197</v>
      </c>
      <c r="I1156" s="235" t="s">
        <v>6513</v>
      </c>
      <c r="J1156" s="181" t="s">
        <v>198</v>
      </c>
      <c r="K1156" s="181" t="s">
        <v>6531</v>
      </c>
      <c r="L1156" s="98" t="s">
        <v>9217</v>
      </c>
      <c r="M1156" s="136" t="s">
        <v>9218</v>
      </c>
      <c r="N1156" s="117" t="s">
        <v>9219</v>
      </c>
      <c r="O1156" s="235" t="s">
        <v>31</v>
      </c>
      <c r="P1156" s="231" t="s">
        <v>9220</v>
      </c>
      <c r="Q1156" s="485">
        <v>200000000</v>
      </c>
      <c r="R1156" s="232" t="s">
        <v>5739</v>
      </c>
      <c r="S1156" s="30"/>
      <c r="T1156" s="30"/>
      <c r="U1156" s="233"/>
      <c r="V1156" s="30"/>
      <c r="W1156" s="30"/>
      <c r="X1156" s="30"/>
    </row>
    <row r="1157" spans="1:24" ht="45" customHeight="1">
      <c r="A1157" s="30">
        <v>1141</v>
      </c>
      <c r="B1157" s="318">
        <v>44536</v>
      </c>
      <c r="C1157" s="30"/>
      <c r="D1157" s="30" t="s">
        <v>10</v>
      </c>
      <c r="E1157" s="30" t="s">
        <v>9221</v>
      </c>
      <c r="F1157" s="396">
        <f t="shared" ref="F1157:F1174" si="28">B1157+14</f>
        <v>44550</v>
      </c>
      <c r="G1157" s="311"/>
      <c r="H1157" s="238" t="s">
        <v>9222</v>
      </c>
      <c r="I1157" s="235" t="s">
        <v>6518</v>
      </c>
      <c r="J1157" s="181" t="s">
        <v>2068</v>
      </c>
      <c r="K1157" s="181" t="s">
        <v>6589</v>
      </c>
      <c r="L1157" s="281"/>
      <c r="M1157" s="136" t="s">
        <v>9191</v>
      </c>
      <c r="N1157" s="116" t="s">
        <v>9223</v>
      </c>
      <c r="O1157" s="30" t="s">
        <v>10</v>
      </c>
      <c r="P1157" s="231"/>
      <c r="Q1157" s="485"/>
      <c r="R1157" s="232"/>
      <c r="S1157" s="30"/>
      <c r="T1157" s="30"/>
      <c r="U1157" s="233"/>
      <c r="V1157" s="30"/>
      <c r="W1157" s="30"/>
      <c r="X1157" s="30"/>
    </row>
    <row r="1158" spans="1:24" ht="45" customHeight="1">
      <c r="A1158" s="30">
        <v>1142</v>
      </c>
      <c r="B1158" s="318">
        <v>44536</v>
      </c>
      <c r="C1158" s="30"/>
      <c r="D1158" s="30" t="s">
        <v>5</v>
      </c>
      <c r="E1158" s="30" t="s">
        <v>9224</v>
      </c>
      <c r="F1158" s="396">
        <f t="shared" si="28"/>
        <v>44550</v>
      </c>
      <c r="G1158" s="311"/>
      <c r="H1158" s="238" t="s">
        <v>9225</v>
      </c>
      <c r="I1158" s="235" t="s">
        <v>6513</v>
      </c>
      <c r="J1158" s="181" t="s">
        <v>4599</v>
      </c>
      <c r="K1158" s="181" t="s">
        <v>6362</v>
      </c>
      <c r="L1158" s="98" t="s">
        <v>9226</v>
      </c>
      <c r="M1158" s="136"/>
      <c r="N1158" s="136"/>
      <c r="O1158" s="192" t="s">
        <v>5</v>
      </c>
      <c r="P1158" s="231" t="s">
        <v>4536</v>
      </c>
      <c r="Q1158" s="485">
        <v>960000000</v>
      </c>
      <c r="R1158" s="232"/>
      <c r="S1158" s="30"/>
      <c r="T1158" s="30"/>
      <c r="U1158" s="233"/>
      <c r="V1158" s="30"/>
      <c r="W1158" s="30"/>
      <c r="X1158" s="30"/>
    </row>
    <row r="1159" spans="1:24" ht="45" customHeight="1">
      <c r="A1159" s="30">
        <v>1143</v>
      </c>
      <c r="B1159" s="318">
        <v>44537</v>
      </c>
      <c r="C1159" s="30"/>
      <c r="D1159" s="30" t="s">
        <v>10</v>
      </c>
      <c r="E1159" s="30" t="s">
        <v>321</v>
      </c>
      <c r="F1159" s="396">
        <f t="shared" si="28"/>
        <v>44551</v>
      </c>
      <c r="G1159" s="311"/>
      <c r="H1159" s="238" t="s">
        <v>9227</v>
      </c>
      <c r="I1159" s="235" t="s">
        <v>6521</v>
      </c>
      <c r="J1159" s="181" t="s">
        <v>435</v>
      </c>
      <c r="K1159" s="181" t="s">
        <v>1052</v>
      </c>
      <c r="L1159" s="281"/>
      <c r="M1159" s="136" t="s">
        <v>9181</v>
      </c>
      <c r="N1159" s="116" t="s">
        <v>9228</v>
      </c>
      <c r="O1159" s="30" t="s">
        <v>10</v>
      </c>
      <c r="P1159" s="231"/>
      <c r="Q1159" s="485"/>
      <c r="R1159" s="232"/>
      <c r="S1159" s="30"/>
      <c r="T1159" s="30"/>
      <c r="U1159" s="233"/>
      <c r="V1159" s="30"/>
      <c r="W1159" s="30"/>
      <c r="X1159" s="30"/>
    </row>
    <row r="1160" spans="1:24" ht="45" customHeight="1">
      <c r="A1160" s="30">
        <v>1144</v>
      </c>
      <c r="B1160" s="318">
        <v>44537</v>
      </c>
      <c r="C1160" s="30"/>
      <c r="D1160" s="30" t="s">
        <v>31</v>
      </c>
      <c r="E1160" s="30" t="s">
        <v>9229</v>
      </c>
      <c r="F1160" s="396">
        <f t="shared" si="28"/>
        <v>44551</v>
      </c>
      <c r="G1160" s="311"/>
      <c r="H1160" s="238" t="s">
        <v>9230</v>
      </c>
      <c r="I1160" s="171" t="s">
        <v>6515</v>
      </c>
      <c r="J1160" s="181" t="s">
        <v>126</v>
      </c>
      <c r="K1160" s="181" t="s">
        <v>122</v>
      </c>
      <c r="L1160" s="98" t="s">
        <v>9231</v>
      </c>
      <c r="M1160" s="136" t="s">
        <v>9232</v>
      </c>
      <c r="N1160" s="116" t="s">
        <v>9233</v>
      </c>
      <c r="O1160" s="235" t="s">
        <v>31</v>
      </c>
      <c r="P1160" s="231" t="s">
        <v>5581</v>
      </c>
      <c r="Q1160" s="485">
        <v>222605500</v>
      </c>
      <c r="R1160" s="232" t="s">
        <v>5739</v>
      </c>
      <c r="S1160" s="30"/>
      <c r="T1160" s="30"/>
      <c r="U1160" s="233"/>
      <c r="V1160" s="30"/>
      <c r="W1160" s="30"/>
      <c r="X1160" s="30"/>
    </row>
    <row r="1161" spans="1:24" ht="45" customHeight="1">
      <c r="A1161" s="30">
        <v>1145</v>
      </c>
      <c r="B1161" s="318">
        <v>44537</v>
      </c>
      <c r="C1161" s="30"/>
      <c r="D1161" s="30" t="s">
        <v>5</v>
      </c>
      <c r="E1161" s="30" t="s">
        <v>349</v>
      </c>
      <c r="F1161" s="396">
        <f t="shared" si="28"/>
        <v>44551</v>
      </c>
      <c r="G1161" s="311"/>
      <c r="H1161" s="238" t="s">
        <v>9234</v>
      </c>
      <c r="I1161" s="235" t="s">
        <v>6513</v>
      </c>
      <c r="J1161" s="181" t="s">
        <v>9235</v>
      </c>
      <c r="K1161" s="181" t="s">
        <v>6674</v>
      </c>
      <c r="L1161" s="98" t="s">
        <v>9236</v>
      </c>
      <c r="M1161" s="136" t="s">
        <v>9218</v>
      </c>
      <c r="N1161" s="136"/>
      <c r="O1161" s="192" t="s">
        <v>5</v>
      </c>
      <c r="P1161" s="231"/>
      <c r="Q1161" s="485"/>
      <c r="R1161" s="232"/>
      <c r="S1161" s="30"/>
      <c r="T1161" s="30"/>
      <c r="U1161" s="233"/>
      <c r="V1161" s="30"/>
      <c r="W1161" s="30"/>
      <c r="X1161" s="30"/>
    </row>
    <row r="1162" spans="1:24" ht="45" customHeight="1">
      <c r="A1162" s="30">
        <v>1146</v>
      </c>
      <c r="B1162" s="318">
        <v>44537</v>
      </c>
      <c r="C1162" s="30"/>
      <c r="D1162" s="30" t="s">
        <v>5</v>
      </c>
      <c r="E1162" s="30" t="s">
        <v>9237</v>
      </c>
      <c r="F1162" s="396">
        <f t="shared" si="28"/>
        <v>44551</v>
      </c>
      <c r="G1162" s="311"/>
      <c r="H1162" s="238" t="s">
        <v>9234</v>
      </c>
      <c r="I1162" s="235" t="s">
        <v>6513</v>
      </c>
      <c r="J1162" s="181" t="s">
        <v>9235</v>
      </c>
      <c r="K1162" s="181" t="s">
        <v>6674</v>
      </c>
      <c r="L1162" s="98" t="s">
        <v>9236</v>
      </c>
      <c r="M1162" s="136"/>
      <c r="N1162" s="136"/>
      <c r="O1162" s="192" t="s">
        <v>5</v>
      </c>
      <c r="P1162" s="231"/>
      <c r="Q1162" s="485"/>
      <c r="R1162" s="232"/>
      <c r="S1162" s="30"/>
      <c r="T1162" s="30"/>
      <c r="U1162" s="233"/>
      <c r="V1162" s="30"/>
      <c r="W1162" s="30"/>
      <c r="X1162" s="30"/>
    </row>
    <row r="1163" spans="1:24" ht="45" customHeight="1">
      <c r="A1163" s="30">
        <v>1147</v>
      </c>
      <c r="B1163" s="318">
        <v>44537</v>
      </c>
      <c r="C1163" s="30"/>
      <c r="D1163" s="30" t="s">
        <v>15</v>
      </c>
      <c r="E1163" s="30" t="s">
        <v>9238</v>
      </c>
      <c r="F1163" s="396">
        <f t="shared" si="28"/>
        <v>44551</v>
      </c>
      <c r="G1163" s="311"/>
      <c r="H1163" s="238" t="s">
        <v>9239</v>
      </c>
      <c r="I1163" s="235" t="s">
        <v>6516</v>
      </c>
      <c r="J1163" s="181" t="s">
        <v>9169</v>
      </c>
      <c r="K1163" s="181" t="s">
        <v>1220</v>
      </c>
      <c r="L1163" s="98">
        <v>0</v>
      </c>
      <c r="M1163" s="136" t="s">
        <v>9181</v>
      </c>
      <c r="N1163" s="116" t="s">
        <v>9240</v>
      </c>
      <c r="O1163" s="116" t="s">
        <v>15</v>
      </c>
      <c r="P1163" s="98">
        <v>0</v>
      </c>
      <c r="Q1163" s="485"/>
      <c r="R1163" s="232"/>
      <c r="S1163" s="30"/>
      <c r="T1163" s="30"/>
      <c r="U1163" s="233"/>
      <c r="V1163" s="30"/>
      <c r="W1163" s="30"/>
      <c r="X1163" s="30"/>
    </row>
    <row r="1164" spans="1:24" ht="45" customHeight="1">
      <c r="A1164" s="30">
        <v>1148</v>
      </c>
      <c r="B1164" s="318">
        <v>44538</v>
      </c>
      <c r="C1164" s="30"/>
      <c r="D1164" s="30" t="s">
        <v>10</v>
      </c>
      <c r="E1164" s="30" t="s">
        <v>3571</v>
      </c>
      <c r="F1164" s="396">
        <f t="shared" si="28"/>
        <v>44552</v>
      </c>
      <c r="G1164" s="311"/>
      <c r="H1164" s="238" t="s">
        <v>9241</v>
      </c>
      <c r="I1164" s="235" t="s">
        <v>6518</v>
      </c>
      <c r="J1164" s="181" t="s">
        <v>5265</v>
      </c>
      <c r="K1164" s="181" t="s">
        <v>122</v>
      </c>
      <c r="L1164" s="281"/>
      <c r="M1164" s="136" t="s">
        <v>9242</v>
      </c>
      <c r="N1164" s="116" t="s">
        <v>9243</v>
      </c>
      <c r="O1164" s="30" t="s">
        <v>10</v>
      </c>
      <c r="P1164" s="231"/>
      <c r="Q1164" s="485"/>
      <c r="R1164" s="232"/>
      <c r="S1164" s="30"/>
      <c r="T1164" s="30"/>
      <c r="U1164" s="233"/>
      <c r="V1164" s="30"/>
      <c r="W1164" s="30"/>
      <c r="X1164" s="30"/>
    </row>
    <row r="1165" spans="1:24" ht="45" customHeight="1">
      <c r="A1165" s="30">
        <v>1149</v>
      </c>
      <c r="B1165" s="318">
        <v>44538</v>
      </c>
      <c r="C1165" s="30"/>
      <c r="D1165" s="30" t="s">
        <v>10</v>
      </c>
      <c r="E1165" s="30" t="s">
        <v>560</v>
      </c>
      <c r="F1165" s="396">
        <f t="shared" si="28"/>
        <v>44552</v>
      </c>
      <c r="G1165" s="311"/>
      <c r="H1165" s="238" t="s">
        <v>9244</v>
      </c>
      <c r="I1165" s="235" t="s">
        <v>6512</v>
      </c>
      <c r="J1165" s="181" t="s">
        <v>9245</v>
      </c>
      <c r="K1165" s="181" t="s">
        <v>966</v>
      </c>
      <c r="L1165" s="116" t="s">
        <v>9246</v>
      </c>
      <c r="M1165" s="136" t="s">
        <v>9232</v>
      </c>
      <c r="N1165" s="116" t="s">
        <v>9247</v>
      </c>
      <c r="O1165" s="30" t="s">
        <v>10</v>
      </c>
      <c r="P1165" s="231" t="s">
        <v>4434</v>
      </c>
      <c r="Q1165" s="485">
        <v>347291211</v>
      </c>
      <c r="R1165" s="232"/>
      <c r="S1165" s="30"/>
      <c r="T1165" s="30"/>
      <c r="U1165" s="233"/>
      <c r="V1165" s="30"/>
      <c r="W1165" s="30"/>
      <c r="X1165" s="30"/>
    </row>
    <row r="1166" spans="1:24" ht="45" customHeight="1">
      <c r="A1166" s="30">
        <v>1150</v>
      </c>
      <c r="B1166" s="318">
        <v>44539</v>
      </c>
      <c r="C1166" s="30"/>
      <c r="D1166" s="30" t="s">
        <v>5</v>
      </c>
      <c r="E1166" s="30" t="s">
        <v>9248</v>
      </c>
      <c r="F1166" s="396">
        <f t="shared" si="28"/>
        <v>44553</v>
      </c>
      <c r="G1166" s="311"/>
      <c r="H1166" s="238" t="s">
        <v>9249</v>
      </c>
      <c r="I1166" s="235" t="s">
        <v>6514</v>
      </c>
      <c r="J1166" s="181" t="s">
        <v>8676</v>
      </c>
      <c r="K1166" s="181" t="s">
        <v>1028</v>
      </c>
      <c r="L1166" s="98" t="s">
        <v>9250</v>
      </c>
      <c r="M1166" s="136" t="s">
        <v>9251</v>
      </c>
      <c r="N1166" s="116" t="s">
        <v>9252</v>
      </c>
      <c r="O1166" s="192" t="s">
        <v>5</v>
      </c>
      <c r="P1166" s="231"/>
      <c r="Q1166" s="485"/>
      <c r="R1166" s="232"/>
      <c r="S1166" s="30"/>
      <c r="T1166" s="30"/>
      <c r="U1166" s="233"/>
      <c r="V1166" s="30"/>
      <c r="W1166" s="30"/>
      <c r="X1166" s="30"/>
    </row>
    <row r="1167" spans="1:24" ht="45" customHeight="1">
      <c r="A1167" s="30">
        <v>1151</v>
      </c>
      <c r="B1167" s="318">
        <v>44539</v>
      </c>
      <c r="C1167" s="30"/>
      <c r="D1167" s="30" t="s">
        <v>5</v>
      </c>
      <c r="E1167" s="30" t="s">
        <v>9253</v>
      </c>
      <c r="F1167" s="396">
        <f t="shared" si="28"/>
        <v>44553</v>
      </c>
      <c r="G1167" s="311"/>
      <c r="H1167" s="238" t="s">
        <v>9254</v>
      </c>
      <c r="I1167" s="235" t="s">
        <v>6516</v>
      </c>
      <c r="J1167" s="181" t="s">
        <v>126</v>
      </c>
      <c r="K1167" s="181" t="s">
        <v>122</v>
      </c>
      <c r="L1167" s="281"/>
      <c r="M1167" s="136" t="s">
        <v>9242</v>
      </c>
      <c r="N1167" s="116" t="s">
        <v>9255</v>
      </c>
      <c r="O1167" s="192" t="s">
        <v>5</v>
      </c>
      <c r="P1167" s="231"/>
      <c r="Q1167" s="485"/>
      <c r="R1167" s="232"/>
      <c r="S1167" s="30"/>
      <c r="T1167" s="30"/>
      <c r="U1167" s="233"/>
      <c r="V1167" s="30"/>
      <c r="W1167" s="30"/>
      <c r="X1167" s="30"/>
    </row>
    <row r="1168" spans="1:24" ht="45" customHeight="1">
      <c r="A1168" s="30">
        <v>1152</v>
      </c>
      <c r="B1168" s="318">
        <v>44540</v>
      </c>
      <c r="C1168" s="30"/>
      <c r="D1168" s="30" t="s">
        <v>23</v>
      </c>
      <c r="E1168" s="30" t="s">
        <v>9256</v>
      </c>
      <c r="F1168" s="396">
        <f t="shared" si="28"/>
        <v>44554</v>
      </c>
      <c r="G1168" s="311"/>
      <c r="H1168" s="238" t="s">
        <v>9254</v>
      </c>
      <c r="I1168" s="235" t="s">
        <v>6516</v>
      </c>
      <c r="J1168" s="181" t="s">
        <v>126</v>
      </c>
      <c r="K1168" s="181" t="s">
        <v>122</v>
      </c>
      <c r="L1168" s="281" t="s">
        <v>354</v>
      </c>
      <c r="M1168" s="521" t="s">
        <v>9218</v>
      </c>
      <c r="N1168" s="116" t="s">
        <v>9257</v>
      </c>
      <c r="O1168" s="116" t="s">
        <v>23</v>
      </c>
      <c r="P1168" s="231"/>
      <c r="Q1168" s="485"/>
      <c r="R1168" s="232"/>
      <c r="S1168" s="30"/>
      <c r="T1168" s="30"/>
      <c r="U1168" s="233"/>
      <c r="V1168" s="30"/>
      <c r="W1168" s="30"/>
      <c r="X1168" s="30"/>
    </row>
    <row r="1169" spans="1:24" ht="45" customHeight="1">
      <c r="A1169" s="30">
        <v>1153</v>
      </c>
      <c r="B1169" s="318">
        <v>44540</v>
      </c>
      <c r="C1169" s="30"/>
      <c r="D1169" s="30" t="s">
        <v>27</v>
      </c>
      <c r="E1169" s="30" t="s">
        <v>9258</v>
      </c>
      <c r="F1169" s="396">
        <f t="shared" si="28"/>
        <v>44554</v>
      </c>
      <c r="G1169" s="311"/>
      <c r="H1169" s="238" t="s">
        <v>182</v>
      </c>
      <c r="I1169" s="235" t="s">
        <v>6513</v>
      </c>
      <c r="J1169" s="181" t="s">
        <v>126</v>
      </c>
      <c r="K1169" s="181" t="s">
        <v>122</v>
      </c>
      <c r="L1169" s="117" t="s">
        <v>9259</v>
      </c>
      <c r="M1169" s="136" t="s">
        <v>9260</v>
      </c>
      <c r="N1169" s="117" t="s">
        <v>9261</v>
      </c>
      <c r="O1169" s="30" t="s">
        <v>27</v>
      </c>
      <c r="P1169" s="231" t="s">
        <v>4434</v>
      </c>
      <c r="Q1169" s="485">
        <v>1107302663</v>
      </c>
      <c r="R1169" s="232" t="s">
        <v>6529</v>
      </c>
      <c r="S1169" s="30"/>
      <c r="T1169" s="30"/>
      <c r="U1169" s="233"/>
      <c r="V1169" s="30"/>
      <c r="W1169" s="30"/>
      <c r="X1169" s="30"/>
    </row>
    <row r="1170" spans="1:24" ht="45" customHeight="1">
      <c r="A1170" s="30">
        <v>1154</v>
      </c>
      <c r="B1170" s="318">
        <v>44540</v>
      </c>
      <c r="C1170" s="30"/>
      <c r="D1170" s="30" t="s">
        <v>10</v>
      </c>
      <c r="E1170" s="30" t="s">
        <v>9262</v>
      </c>
      <c r="F1170" s="396">
        <f t="shared" si="28"/>
        <v>44554</v>
      </c>
      <c r="G1170" s="311"/>
      <c r="H1170" s="238" t="s">
        <v>8339</v>
      </c>
      <c r="I1170" s="235" t="s">
        <v>6515</v>
      </c>
      <c r="J1170" s="181" t="s">
        <v>7187</v>
      </c>
      <c r="K1170" s="181" t="s">
        <v>7188</v>
      </c>
      <c r="L1170" s="116" t="s">
        <v>9263</v>
      </c>
      <c r="M1170" s="136" t="s">
        <v>9218</v>
      </c>
      <c r="N1170" s="116" t="s">
        <v>9264</v>
      </c>
      <c r="O1170" s="30" t="s">
        <v>10</v>
      </c>
      <c r="P1170" s="231"/>
      <c r="Q1170" s="485"/>
      <c r="R1170" s="232"/>
      <c r="S1170" s="30"/>
      <c r="T1170" s="30"/>
      <c r="U1170" s="233"/>
      <c r="V1170" s="30"/>
      <c r="W1170" s="30"/>
      <c r="X1170" s="30"/>
    </row>
    <row r="1171" spans="1:24" ht="45" customHeight="1">
      <c r="A1171" s="30">
        <v>1155</v>
      </c>
      <c r="B1171" s="318">
        <v>44543</v>
      </c>
      <c r="C1171" s="30"/>
      <c r="D1171" s="30" t="s">
        <v>31</v>
      </c>
      <c r="E1171" s="30" t="s">
        <v>9265</v>
      </c>
      <c r="F1171" s="396">
        <f t="shared" si="28"/>
        <v>44557</v>
      </c>
      <c r="G1171" s="311"/>
      <c r="H1171" s="238" t="s">
        <v>9266</v>
      </c>
      <c r="I1171" s="235" t="s">
        <v>6513</v>
      </c>
      <c r="J1171" s="181" t="s">
        <v>336</v>
      </c>
      <c r="K1171" s="181" t="s">
        <v>7089</v>
      </c>
      <c r="L1171" s="98" t="s">
        <v>9267</v>
      </c>
      <c r="M1171" s="136" t="s">
        <v>9251</v>
      </c>
      <c r="N1171" s="116" t="s">
        <v>9268</v>
      </c>
      <c r="O1171" s="235" t="s">
        <v>31</v>
      </c>
      <c r="P1171" s="231" t="s">
        <v>5319</v>
      </c>
      <c r="Q1171" s="485">
        <v>30480000</v>
      </c>
      <c r="R1171" s="232"/>
      <c r="S1171" s="30"/>
      <c r="T1171" s="30"/>
      <c r="U1171" s="233"/>
      <c r="V1171" s="30"/>
      <c r="W1171" s="30"/>
      <c r="X1171" s="30"/>
    </row>
    <row r="1172" spans="1:24" ht="45" customHeight="1">
      <c r="A1172" s="30">
        <v>1156</v>
      </c>
      <c r="B1172" s="318">
        <v>44543</v>
      </c>
      <c r="C1172" s="30"/>
      <c r="D1172" s="30" t="s">
        <v>31</v>
      </c>
      <c r="E1172" s="30" t="s">
        <v>9269</v>
      </c>
      <c r="F1172" s="396">
        <f t="shared" si="28"/>
        <v>44557</v>
      </c>
      <c r="G1172" s="311"/>
      <c r="H1172" s="238" t="s">
        <v>9270</v>
      </c>
      <c r="I1172" s="235" t="s">
        <v>6514</v>
      </c>
      <c r="J1172" s="181" t="s">
        <v>1931</v>
      </c>
      <c r="K1172" s="181" t="s">
        <v>7366</v>
      </c>
      <c r="L1172" s="98" t="s">
        <v>9271</v>
      </c>
      <c r="M1172" s="136" t="s">
        <v>9272</v>
      </c>
      <c r="N1172" s="116" t="s">
        <v>9273</v>
      </c>
      <c r="O1172" s="235" t="s">
        <v>31</v>
      </c>
      <c r="P1172" s="231" t="s">
        <v>5319</v>
      </c>
      <c r="Q1172" s="485">
        <v>320000000</v>
      </c>
      <c r="R1172" s="232"/>
      <c r="S1172" s="30"/>
      <c r="T1172" s="30"/>
      <c r="U1172" s="233"/>
      <c r="V1172" s="30"/>
      <c r="W1172" s="30"/>
      <c r="X1172" s="30"/>
    </row>
    <row r="1173" spans="1:24" ht="45" customHeight="1">
      <c r="A1173" s="30">
        <v>1157</v>
      </c>
      <c r="B1173" s="318">
        <v>44543</v>
      </c>
      <c r="C1173" s="30"/>
      <c r="D1173" s="30" t="s">
        <v>15</v>
      </c>
      <c r="E1173" s="30" t="s">
        <v>9274</v>
      </c>
      <c r="F1173" s="396">
        <f t="shared" si="28"/>
        <v>44557</v>
      </c>
      <c r="G1173" s="311"/>
      <c r="H1173" s="238" t="s">
        <v>9275</v>
      </c>
      <c r="I1173" s="181"/>
      <c r="J1173" s="181" t="s">
        <v>6080</v>
      </c>
      <c r="K1173" s="181" t="s">
        <v>6531</v>
      </c>
      <c r="L1173" s="116" t="s">
        <v>9276</v>
      </c>
      <c r="M1173" s="136"/>
      <c r="N1173" s="136"/>
      <c r="O1173" s="116" t="s">
        <v>15</v>
      </c>
      <c r="P1173" s="231" t="s">
        <v>5319</v>
      </c>
      <c r="Q1173" s="485">
        <v>70000000</v>
      </c>
      <c r="R1173" s="232"/>
      <c r="S1173" s="30"/>
      <c r="T1173" s="30"/>
      <c r="U1173" s="233"/>
      <c r="V1173" s="30"/>
      <c r="W1173" s="30"/>
      <c r="X1173" s="30"/>
    </row>
    <row r="1174" spans="1:24" ht="45" customHeight="1">
      <c r="A1174" s="30">
        <v>1158</v>
      </c>
      <c r="B1174" s="318">
        <v>44543</v>
      </c>
      <c r="C1174" s="30"/>
      <c r="D1174" s="30" t="s">
        <v>15</v>
      </c>
      <c r="E1174" s="30" t="s">
        <v>9277</v>
      </c>
      <c r="F1174" s="396">
        <f t="shared" si="28"/>
        <v>44557</v>
      </c>
      <c r="G1174" s="311"/>
      <c r="H1174" s="238" t="s">
        <v>9278</v>
      </c>
      <c r="I1174" s="235" t="s">
        <v>6516</v>
      </c>
      <c r="J1174" s="181" t="s">
        <v>126</v>
      </c>
      <c r="K1174" s="181" t="s">
        <v>122</v>
      </c>
      <c r="L1174" s="98">
        <v>0</v>
      </c>
      <c r="M1174" s="136" t="s">
        <v>9213</v>
      </c>
      <c r="N1174" s="116" t="s">
        <v>9279</v>
      </c>
      <c r="O1174" s="116" t="s">
        <v>15</v>
      </c>
      <c r="P1174" s="98">
        <v>0</v>
      </c>
      <c r="Q1174" s="485"/>
      <c r="R1174" s="232"/>
      <c r="S1174" s="30"/>
      <c r="T1174" s="30"/>
      <c r="U1174" s="233"/>
      <c r="V1174" s="30"/>
      <c r="W1174" s="30"/>
      <c r="X1174" s="30"/>
    </row>
    <row r="1175" spans="1:24" ht="45" customHeight="1">
      <c r="A1175" s="30">
        <v>1159</v>
      </c>
      <c r="B1175" s="318">
        <v>44543</v>
      </c>
      <c r="C1175" s="35"/>
      <c r="D1175" s="35" t="s">
        <v>10</v>
      </c>
      <c r="E1175" s="35" t="s">
        <v>7428</v>
      </c>
      <c r="F1175" s="396">
        <f t="shared" ref="F1175:F1180" si="29">B1175+14</f>
        <v>44557</v>
      </c>
      <c r="G1175" s="396"/>
      <c r="H1175" s="320" t="s">
        <v>9280</v>
      </c>
      <c r="I1175" s="235" t="s">
        <v>6513</v>
      </c>
      <c r="J1175" s="242" t="s">
        <v>9128</v>
      </c>
      <c r="K1175" s="242" t="s">
        <v>6531</v>
      </c>
      <c r="L1175" s="116" t="s">
        <v>9281</v>
      </c>
      <c r="M1175" s="136" t="s">
        <v>9272</v>
      </c>
      <c r="N1175" s="116" t="s">
        <v>9282</v>
      </c>
      <c r="O1175" s="35" t="s">
        <v>10</v>
      </c>
      <c r="P1175" s="98" t="s">
        <v>4439</v>
      </c>
      <c r="Q1175" s="551" t="s">
        <v>9283</v>
      </c>
      <c r="R1175" s="243"/>
      <c r="S1175" s="35"/>
      <c r="T1175" s="35"/>
      <c r="U1175" s="321"/>
      <c r="V1175" s="35"/>
      <c r="W1175" s="35"/>
      <c r="X1175" s="35"/>
    </row>
    <row r="1176" spans="1:24" ht="45" customHeight="1">
      <c r="A1176" s="30">
        <v>1160</v>
      </c>
      <c r="B1176" s="136">
        <v>44544</v>
      </c>
      <c r="C1176" s="35"/>
      <c r="D1176" s="35" t="s">
        <v>5</v>
      </c>
      <c r="E1176" s="35" t="s">
        <v>570</v>
      </c>
      <c r="F1176" s="396">
        <f t="shared" si="29"/>
        <v>44558</v>
      </c>
      <c r="G1176" s="396"/>
      <c r="H1176" s="320" t="s">
        <v>9284</v>
      </c>
      <c r="I1176" s="235" t="s">
        <v>6513</v>
      </c>
      <c r="J1176" s="181" t="s">
        <v>126</v>
      </c>
      <c r="K1176" s="181" t="s">
        <v>122</v>
      </c>
      <c r="L1176" s="218">
        <v>1841341</v>
      </c>
      <c r="M1176" s="521" t="s">
        <v>9285</v>
      </c>
      <c r="N1176" s="116" t="s">
        <v>9286</v>
      </c>
      <c r="O1176" s="192" t="s">
        <v>5</v>
      </c>
      <c r="P1176" s="98"/>
      <c r="Q1176" s="551"/>
      <c r="R1176" s="243"/>
      <c r="S1176" s="35"/>
      <c r="T1176" s="35"/>
      <c r="U1176" s="321"/>
      <c r="V1176" s="35"/>
      <c r="W1176" s="35"/>
      <c r="X1176" s="35"/>
    </row>
    <row r="1177" spans="1:24" ht="45" customHeight="1">
      <c r="A1177" s="30">
        <v>1161</v>
      </c>
      <c r="B1177" s="136">
        <v>44544</v>
      </c>
      <c r="C1177" s="30"/>
      <c r="D1177" s="30" t="s">
        <v>23</v>
      </c>
      <c r="E1177" s="30" t="s">
        <v>9287</v>
      </c>
      <c r="F1177" s="311">
        <f t="shared" si="29"/>
        <v>44558</v>
      </c>
      <c r="G1177" s="311"/>
      <c r="H1177" s="238" t="s">
        <v>9288</v>
      </c>
      <c r="I1177" s="235" t="s">
        <v>6516</v>
      </c>
      <c r="J1177" s="181" t="s">
        <v>1669</v>
      </c>
      <c r="K1177" s="181" t="s">
        <v>1047</v>
      </c>
      <c r="L1177" s="281" t="s">
        <v>354</v>
      </c>
      <c r="M1177" s="521" t="s">
        <v>9160</v>
      </c>
      <c r="N1177" s="116" t="s">
        <v>9211</v>
      </c>
      <c r="O1177" s="116" t="s">
        <v>23</v>
      </c>
      <c r="P1177" s="98">
        <v>0</v>
      </c>
      <c r="Q1177" s="485"/>
      <c r="R1177" s="232"/>
      <c r="S1177" s="30"/>
      <c r="T1177" s="30"/>
      <c r="U1177" s="233"/>
      <c r="V1177" s="30"/>
      <c r="W1177" s="30"/>
      <c r="X1177" s="30"/>
    </row>
    <row r="1178" spans="1:24" ht="45" customHeight="1">
      <c r="A1178" s="30">
        <v>1162</v>
      </c>
      <c r="B1178" s="136">
        <v>44544</v>
      </c>
      <c r="C1178" s="30"/>
      <c r="D1178" s="30" t="s">
        <v>10</v>
      </c>
      <c r="E1178" s="30" t="s">
        <v>7693</v>
      </c>
      <c r="F1178" s="311">
        <f t="shared" si="29"/>
        <v>44558</v>
      </c>
      <c r="G1178" s="311"/>
      <c r="H1178" s="238" t="s">
        <v>9289</v>
      </c>
      <c r="I1178" s="235" t="s">
        <v>6513</v>
      </c>
      <c r="J1178" s="181" t="s">
        <v>3309</v>
      </c>
      <c r="K1178" s="181" t="s">
        <v>1325</v>
      </c>
      <c r="L1178" s="116" t="s">
        <v>9290</v>
      </c>
      <c r="M1178" s="136" t="s">
        <v>9285</v>
      </c>
      <c r="N1178" s="116" t="s">
        <v>9291</v>
      </c>
      <c r="O1178" s="30" t="s">
        <v>10</v>
      </c>
      <c r="P1178" s="231" t="s">
        <v>4434</v>
      </c>
      <c r="Q1178" s="485">
        <v>26196500</v>
      </c>
      <c r="R1178" s="232"/>
      <c r="S1178" s="30"/>
      <c r="T1178" s="30"/>
      <c r="U1178" s="233"/>
      <c r="V1178" s="30"/>
      <c r="W1178" s="30"/>
      <c r="X1178" s="30"/>
    </row>
    <row r="1179" spans="1:24" ht="45" customHeight="1">
      <c r="A1179" s="30">
        <v>1163</v>
      </c>
      <c r="B1179" s="136">
        <v>44544</v>
      </c>
      <c r="C1179" s="30"/>
      <c r="D1179" s="30" t="s">
        <v>15</v>
      </c>
      <c r="E1179" s="30" t="s">
        <v>9277</v>
      </c>
      <c r="F1179" s="311">
        <f t="shared" si="29"/>
        <v>44558</v>
      </c>
      <c r="G1179" s="311"/>
      <c r="H1179" s="238" t="s">
        <v>9292</v>
      </c>
      <c r="I1179" s="235" t="s">
        <v>6516</v>
      </c>
      <c r="J1179" s="181" t="s">
        <v>126</v>
      </c>
      <c r="K1179" s="181" t="s">
        <v>122</v>
      </c>
      <c r="L1179" s="98">
        <v>0</v>
      </c>
      <c r="M1179" s="136" t="s">
        <v>9213</v>
      </c>
      <c r="N1179" s="116" t="s">
        <v>9293</v>
      </c>
      <c r="O1179" s="30" t="s">
        <v>15</v>
      </c>
      <c r="P1179" s="231"/>
      <c r="Q1179" s="485"/>
      <c r="R1179" s="232"/>
      <c r="S1179" s="30"/>
      <c r="T1179" s="30"/>
      <c r="U1179" s="233"/>
      <c r="V1179" s="30"/>
      <c r="W1179" s="30"/>
      <c r="X1179" s="30"/>
    </row>
    <row r="1180" spans="1:24" ht="45" customHeight="1">
      <c r="A1180" s="30">
        <v>1164</v>
      </c>
      <c r="B1180" s="136">
        <v>44544</v>
      </c>
      <c r="C1180" s="35"/>
      <c r="D1180" s="35" t="s">
        <v>5</v>
      </c>
      <c r="E1180" s="35" t="s">
        <v>9294</v>
      </c>
      <c r="F1180" s="311">
        <f t="shared" si="29"/>
        <v>44558</v>
      </c>
      <c r="G1180" s="396"/>
      <c r="H1180" s="320" t="s">
        <v>9295</v>
      </c>
      <c r="I1180" s="235" t="s">
        <v>6515</v>
      </c>
      <c r="J1180" s="242" t="s">
        <v>598</v>
      </c>
      <c r="K1180" s="242" t="s">
        <v>1243</v>
      </c>
      <c r="L1180" s="116" t="s">
        <v>9296</v>
      </c>
      <c r="M1180" s="318" t="s">
        <v>9285</v>
      </c>
      <c r="N1180" s="116" t="s">
        <v>9297</v>
      </c>
      <c r="O1180" s="35" t="s">
        <v>5</v>
      </c>
      <c r="P1180" s="246"/>
      <c r="Q1180" s="551"/>
      <c r="R1180" s="243"/>
      <c r="S1180" s="35"/>
      <c r="T1180" s="35"/>
      <c r="U1180" s="321"/>
      <c r="V1180" s="35"/>
      <c r="W1180" s="35"/>
      <c r="X1180" s="35"/>
    </row>
    <row r="1181" spans="1:24" ht="45" customHeight="1">
      <c r="A1181" s="30">
        <v>1165</v>
      </c>
      <c r="B1181" s="318">
        <v>44544</v>
      </c>
      <c r="C1181" s="35"/>
      <c r="D1181" s="35" t="s">
        <v>10</v>
      </c>
      <c r="E1181" s="35" t="s">
        <v>9298</v>
      </c>
      <c r="F1181" s="396">
        <f t="shared" ref="F1181:F1214" si="30">B1181+14</f>
        <v>44558</v>
      </c>
      <c r="G1181" s="396"/>
      <c r="H1181" s="320" t="s">
        <v>9299</v>
      </c>
      <c r="I1181" s="235" t="s">
        <v>6513</v>
      </c>
      <c r="J1181" s="242" t="s">
        <v>1931</v>
      </c>
      <c r="K1181" s="242" t="s">
        <v>7366</v>
      </c>
      <c r="L1181" s="116" t="s">
        <v>9300</v>
      </c>
      <c r="M1181" s="136" t="s">
        <v>9285</v>
      </c>
      <c r="N1181" s="116" t="s">
        <v>9301</v>
      </c>
      <c r="O1181" s="35" t="s">
        <v>10</v>
      </c>
      <c r="P1181" s="246" t="s">
        <v>4439</v>
      </c>
      <c r="Q1181" s="551">
        <v>70000000</v>
      </c>
      <c r="R1181" s="243"/>
      <c r="S1181" s="35"/>
      <c r="T1181" s="35"/>
      <c r="U1181" s="321"/>
      <c r="V1181" s="35"/>
      <c r="W1181" s="35"/>
      <c r="X1181" s="35"/>
    </row>
    <row r="1182" spans="1:24" ht="45" customHeight="1">
      <c r="A1182" s="30">
        <v>1166</v>
      </c>
      <c r="B1182" s="136">
        <v>44545</v>
      </c>
      <c r="C1182" s="30"/>
      <c r="D1182" s="30" t="s">
        <v>27</v>
      </c>
      <c r="E1182" s="30" t="s">
        <v>4264</v>
      </c>
      <c r="F1182" s="311">
        <f t="shared" si="30"/>
        <v>44559</v>
      </c>
      <c r="G1182" s="311"/>
      <c r="H1182" s="238" t="s">
        <v>9302</v>
      </c>
      <c r="I1182" s="171" t="s">
        <v>6513</v>
      </c>
      <c r="J1182" s="181" t="s">
        <v>6663</v>
      </c>
      <c r="K1182" s="181" t="s">
        <v>6017</v>
      </c>
      <c r="L1182" s="117" t="s">
        <v>9303</v>
      </c>
      <c r="M1182" s="136" t="s">
        <v>9304</v>
      </c>
      <c r="N1182" s="117" t="s">
        <v>6377</v>
      </c>
      <c r="O1182" s="30" t="s">
        <v>27</v>
      </c>
      <c r="P1182" s="231" t="s">
        <v>941</v>
      </c>
      <c r="Q1182" s="485">
        <v>1990000000</v>
      </c>
      <c r="R1182" s="232" t="s">
        <v>6737</v>
      </c>
      <c r="S1182" s="30"/>
      <c r="T1182" s="30"/>
      <c r="U1182" s="233"/>
      <c r="V1182" s="30"/>
      <c r="W1182" s="30"/>
      <c r="X1182" s="30"/>
    </row>
    <row r="1183" spans="1:24" ht="45" customHeight="1">
      <c r="A1183" s="30">
        <v>1167</v>
      </c>
      <c r="B1183" s="136">
        <v>44545</v>
      </c>
      <c r="C1183" s="30"/>
      <c r="D1183" s="30" t="s">
        <v>31</v>
      </c>
      <c r="E1183" s="30" t="s">
        <v>269</v>
      </c>
      <c r="F1183" s="311">
        <f t="shared" si="30"/>
        <v>44559</v>
      </c>
      <c r="G1183" s="311"/>
      <c r="H1183" s="238" t="s">
        <v>140</v>
      </c>
      <c r="I1183" s="235" t="s">
        <v>6513</v>
      </c>
      <c r="J1183" s="181" t="s">
        <v>470</v>
      </c>
      <c r="K1183" s="181" t="s">
        <v>966</v>
      </c>
      <c r="L1183" s="98" t="s">
        <v>9305</v>
      </c>
      <c r="M1183" s="136" t="s">
        <v>9285</v>
      </c>
      <c r="N1183" s="116" t="s">
        <v>6341</v>
      </c>
      <c r="O1183" s="235" t="s">
        <v>31</v>
      </c>
      <c r="P1183" s="231" t="s">
        <v>5581</v>
      </c>
      <c r="Q1183" s="485">
        <v>48587500000</v>
      </c>
      <c r="R1183" s="232" t="s">
        <v>5739</v>
      </c>
      <c r="S1183" s="30"/>
      <c r="T1183" s="30"/>
      <c r="U1183" s="233"/>
      <c r="V1183" s="30"/>
      <c r="W1183" s="30"/>
      <c r="X1183" s="30"/>
    </row>
    <row r="1184" spans="1:24" ht="45" customHeight="1">
      <c r="A1184" s="30">
        <v>1168</v>
      </c>
      <c r="B1184" s="318">
        <v>44545</v>
      </c>
      <c r="C1184" s="35"/>
      <c r="D1184" s="35" t="s">
        <v>15</v>
      </c>
      <c r="E1184" s="35" t="s">
        <v>9306</v>
      </c>
      <c r="F1184" s="396">
        <f t="shared" si="30"/>
        <v>44559</v>
      </c>
      <c r="G1184" s="396"/>
      <c r="H1184" s="320" t="s">
        <v>9307</v>
      </c>
      <c r="I1184" s="235" t="s">
        <v>6516</v>
      </c>
      <c r="J1184" s="242" t="s">
        <v>4000</v>
      </c>
      <c r="K1184" s="242" t="s">
        <v>7599</v>
      </c>
      <c r="L1184" s="98">
        <v>0</v>
      </c>
      <c r="M1184" s="136" t="s">
        <v>9213</v>
      </c>
      <c r="N1184" s="116" t="s">
        <v>9308</v>
      </c>
      <c r="O1184" s="116" t="s">
        <v>15</v>
      </c>
      <c r="P1184" s="98">
        <v>0</v>
      </c>
      <c r="Q1184" s="551"/>
      <c r="R1184" s="243"/>
      <c r="S1184" s="35"/>
      <c r="T1184" s="35"/>
      <c r="U1184" s="321"/>
      <c r="V1184" s="35"/>
      <c r="W1184" s="35"/>
      <c r="X1184" s="35"/>
    </row>
    <row r="1185" spans="1:24" ht="45" customHeight="1">
      <c r="A1185" s="30">
        <v>1169</v>
      </c>
      <c r="B1185" s="136">
        <v>44546</v>
      </c>
      <c r="C1185" s="30"/>
      <c r="D1185" s="30" t="s">
        <v>10</v>
      </c>
      <c r="E1185" s="30" t="s">
        <v>307</v>
      </c>
      <c r="F1185" s="311">
        <f t="shared" si="30"/>
        <v>44560</v>
      </c>
      <c r="G1185" s="311"/>
      <c r="H1185" s="238" t="s">
        <v>9309</v>
      </c>
      <c r="I1185" s="235" t="s">
        <v>6516</v>
      </c>
      <c r="J1185" s="181" t="s">
        <v>417</v>
      </c>
      <c r="K1185" s="181" t="s">
        <v>6531</v>
      </c>
      <c r="L1185" s="281"/>
      <c r="M1185" s="136" t="s">
        <v>9218</v>
      </c>
      <c r="N1185" s="116" t="s">
        <v>9310</v>
      </c>
      <c r="O1185" s="30" t="s">
        <v>10</v>
      </c>
      <c r="P1185" s="231"/>
      <c r="Q1185" s="485"/>
      <c r="R1185" s="232"/>
      <c r="S1185" s="30"/>
      <c r="T1185" s="30"/>
      <c r="U1185" s="233"/>
      <c r="V1185" s="30"/>
      <c r="W1185" s="30"/>
      <c r="X1185" s="30"/>
    </row>
    <row r="1186" spans="1:24" ht="45" customHeight="1">
      <c r="A1186" s="30">
        <v>1170</v>
      </c>
      <c r="B1186" s="136">
        <v>44546</v>
      </c>
      <c r="C1186" s="30"/>
      <c r="D1186" s="30" t="s">
        <v>23</v>
      </c>
      <c r="E1186" s="30" t="s">
        <v>9311</v>
      </c>
      <c r="F1186" s="311">
        <f t="shared" si="30"/>
        <v>44560</v>
      </c>
      <c r="G1186" s="311"/>
      <c r="H1186" s="238" t="s">
        <v>9302</v>
      </c>
      <c r="I1186" s="235" t="s">
        <v>6516</v>
      </c>
      <c r="J1186" s="181" t="s">
        <v>6663</v>
      </c>
      <c r="K1186" s="181" t="s">
        <v>6017</v>
      </c>
      <c r="L1186" s="281" t="s">
        <v>354</v>
      </c>
      <c r="M1186" s="521" t="s">
        <v>9218</v>
      </c>
      <c r="N1186" s="116" t="s">
        <v>9312</v>
      </c>
      <c r="O1186" s="116" t="s">
        <v>23</v>
      </c>
      <c r="P1186" s="231"/>
      <c r="Q1186" s="485"/>
      <c r="R1186" s="232"/>
      <c r="S1186" s="30"/>
      <c r="T1186" s="30"/>
      <c r="U1186" s="233"/>
      <c r="V1186" s="30"/>
      <c r="W1186" s="30"/>
      <c r="X1186" s="30"/>
    </row>
    <row r="1187" spans="1:24" ht="45" customHeight="1">
      <c r="A1187" s="30">
        <v>1171</v>
      </c>
      <c r="B1187" s="136">
        <v>44546</v>
      </c>
      <c r="C1187" s="30"/>
      <c r="D1187" s="30" t="s">
        <v>10</v>
      </c>
      <c r="E1187" s="30" t="s">
        <v>355</v>
      </c>
      <c r="F1187" s="311">
        <f t="shared" si="30"/>
        <v>44560</v>
      </c>
      <c r="G1187" s="311"/>
      <c r="H1187" s="238" t="s">
        <v>9313</v>
      </c>
      <c r="I1187" s="235" t="s">
        <v>6513</v>
      </c>
      <c r="J1187" s="181" t="s">
        <v>470</v>
      </c>
      <c r="K1187" s="181" t="s">
        <v>966</v>
      </c>
      <c r="L1187" s="116" t="s">
        <v>9314</v>
      </c>
      <c r="M1187" s="136" t="s">
        <v>9304</v>
      </c>
      <c r="N1187" s="116" t="s">
        <v>9315</v>
      </c>
      <c r="O1187" s="30" t="s">
        <v>10</v>
      </c>
      <c r="P1187" s="231" t="s">
        <v>4434</v>
      </c>
      <c r="Q1187" s="485">
        <v>261360000</v>
      </c>
      <c r="R1187" s="232"/>
      <c r="S1187" s="30"/>
      <c r="T1187" s="30"/>
      <c r="U1187" s="233"/>
      <c r="V1187" s="30"/>
      <c r="W1187" s="30"/>
      <c r="X1187" s="30"/>
    </row>
    <row r="1188" spans="1:24" ht="45" customHeight="1">
      <c r="A1188" s="30"/>
      <c r="B1188" s="136">
        <v>44547</v>
      </c>
      <c r="C1188" s="30"/>
      <c r="D1188" s="30" t="s">
        <v>5</v>
      </c>
      <c r="E1188" s="30" t="s">
        <v>8045</v>
      </c>
      <c r="F1188" s="311">
        <f t="shared" si="30"/>
        <v>44561</v>
      </c>
      <c r="G1188" s="311"/>
      <c r="H1188" s="238" t="s">
        <v>182</v>
      </c>
      <c r="I1188" s="235" t="s">
        <v>6521</v>
      </c>
      <c r="J1188" s="181" t="s">
        <v>470</v>
      </c>
      <c r="K1188" s="181" t="s">
        <v>966</v>
      </c>
      <c r="L1188" s="116"/>
      <c r="M1188" s="136" t="s">
        <v>9316</v>
      </c>
      <c r="N1188" s="136"/>
      <c r="O1188" s="149" t="s">
        <v>5</v>
      </c>
      <c r="P1188" s="231"/>
      <c r="Q1188" s="485"/>
      <c r="R1188" s="232"/>
      <c r="S1188" s="30"/>
      <c r="T1188" s="30"/>
      <c r="U1188" s="233"/>
      <c r="V1188" s="30"/>
      <c r="W1188" s="30"/>
      <c r="X1188" s="30"/>
    </row>
    <row r="1189" spans="1:24" ht="45" customHeight="1">
      <c r="A1189" s="30">
        <v>1172</v>
      </c>
      <c r="B1189" s="136">
        <v>44547</v>
      </c>
      <c r="C1189" s="30"/>
      <c r="D1189" s="30" t="s">
        <v>5</v>
      </c>
      <c r="E1189" s="30" t="s">
        <v>379</v>
      </c>
      <c r="F1189" s="311">
        <f t="shared" si="30"/>
        <v>44561</v>
      </c>
      <c r="G1189" s="311"/>
      <c r="H1189" s="238" t="s">
        <v>9317</v>
      </c>
      <c r="I1189" s="235" t="s">
        <v>6513</v>
      </c>
      <c r="J1189" s="181" t="s">
        <v>9318</v>
      </c>
      <c r="K1189" s="181" t="s">
        <v>1047</v>
      </c>
      <c r="L1189" s="116" t="s">
        <v>9319</v>
      </c>
      <c r="M1189" s="136" t="s">
        <v>9316</v>
      </c>
      <c r="N1189" s="136"/>
      <c r="O1189" s="30" t="s">
        <v>5</v>
      </c>
      <c r="P1189" s="231"/>
      <c r="Q1189" s="485"/>
      <c r="R1189" s="232"/>
      <c r="S1189" s="30"/>
      <c r="T1189" s="30"/>
      <c r="U1189" s="233"/>
      <c r="V1189" s="30"/>
      <c r="W1189" s="30"/>
      <c r="X1189" s="30"/>
    </row>
    <row r="1190" spans="1:24" ht="45" customHeight="1">
      <c r="A1190" s="30">
        <v>1173</v>
      </c>
      <c r="B1190" s="318">
        <v>44547</v>
      </c>
      <c r="C1190" s="35"/>
      <c r="D1190" s="35" t="s">
        <v>31</v>
      </c>
      <c r="E1190" s="35" t="s">
        <v>4420</v>
      </c>
      <c r="F1190" s="396">
        <f t="shared" si="30"/>
        <v>44561</v>
      </c>
      <c r="G1190" s="396"/>
      <c r="H1190" s="320" t="s">
        <v>9320</v>
      </c>
      <c r="I1190" s="235" t="s">
        <v>6516</v>
      </c>
      <c r="J1190" s="242" t="s">
        <v>126</v>
      </c>
      <c r="K1190" s="242" t="s">
        <v>122</v>
      </c>
      <c r="L1190" s="538"/>
      <c r="M1190" s="318" t="s">
        <v>9251</v>
      </c>
      <c r="N1190" s="116" t="s">
        <v>9321</v>
      </c>
      <c r="O1190" s="537" t="s">
        <v>31</v>
      </c>
      <c r="P1190" s="246" t="s">
        <v>5581</v>
      </c>
      <c r="Q1190" s="485">
        <v>209626791</v>
      </c>
      <c r="R1190" s="243"/>
      <c r="S1190" s="35"/>
      <c r="T1190" s="35"/>
      <c r="U1190" s="321"/>
      <c r="V1190" s="35"/>
      <c r="W1190" s="35"/>
      <c r="X1190" s="35"/>
    </row>
    <row r="1191" spans="1:24" ht="45" customHeight="1">
      <c r="A1191" s="30">
        <v>1174</v>
      </c>
      <c r="B1191" s="318">
        <v>44550</v>
      </c>
      <c r="C1191" s="30"/>
      <c r="D1191" s="30" t="s">
        <v>15</v>
      </c>
      <c r="E1191" s="30" t="s">
        <v>9322</v>
      </c>
      <c r="F1191" s="396">
        <f t="shared" si="30"/>
        <v>44564</v>
      </c>
      <c r="G1191" s="311"/>
      <c r="H1191" s="238" t="s">
        <v>9323</v>
      </c>
      <c r="I1191" s="235" t="s">
        <v>6516</v>
      </c>
      <c r="J1191" s="181" t="s">
        <v>4653</v>
      </c>
      <c r="K1191" s="181" t="s">
        <v>7188</v>
      </c>
      <c r="L1191" s="98">
        <v>0</v>
      </c>
      <c r="M1191" s="136" t="s">
        <v>9324</v>
      </c>
      <c r="N1191" s="116" t="s">
        <v>9325</v>
      </c>
      <c r="O1191" s="116" t="s">
        <v>15</v>
      </c>
      <c r="P1191" s="98">
        <v>0</v>
      </c>
      <c r="Q1191" s="485"/>
      <c r="R1191" s="232"/>
      <c r="S1191" s="30"/>
      <c r="T1191" s="30"/>
      <c r="U1191" s="233"/>
      <c r="V1191" s="30"/>
      <c r="W1191" s="30"/>
      <c r="X1191" s="30"/>
    </row>
    <row r="1192" spans="1:24" ht="45" customHeight="1">
      <c r="A1192" s="30">
        <v>1175</v>
      </c>
      <c r="B1192" s="318">
        <v>44551</v>
      </c>
      <c r="C1192" s="35"/>
      <c r="D1192" s="35" t="s">
        <v>15</v>
      </c>
      <c r="E1192" s="35" t="s">
        <v>9326</v>
      </c>
      <c r="F1192" s="396">
        <f t="shared" si="30"/>
        <v>44565</v>
      </c>
      <c r="G1192" s="396"/>
      <c r="H1192" s="320" t="s">
        <v>9327</v>
      </c>
      <c r="I1192" s="235" t="s">
        <v>6512</v>
      </c>
      <c r="J1192" s="617" t="s">
        <v>9328</v>
      </c>
      <c r="K1192" s="242" t="s">
        <v>7468</v>
      </c>
      <c r="L1192" s="116" t="s">
        <v>9329</v>
      </c>
      <c r="M1192" s="136" t="s">
        <v>9285</v>
      </c>
      <c r="N1192" s="116" t="s">
        <v>9330</v>
      </c>
      <c r="O1192" s="149" t="s">
        <v>15</v>
      </c>
      <c r="P1192" s="246" t="s">
        <v>5357</v>
      </c>
      <c r="Q1192" s="551">
        <v>30763204</v>
      </c>
      <c r="R1192" s="243"/>
      <c r="S1192" s="35"/>
      <c r="T1192" s="35"/>
      <c r="U1192" s="321"/>
      <c r="V1192" s="35"/>
      <c r="W1192" s="35"/>
      <c r="X1192" s="35"/>
    </row>
    <row r="1193" spans="1:24" ht="45" customHeight="1">
      <c r="A1193" s="30">
        <v>1176</v>
      </c>
      <c r="B1193" s="136">
        <v>44551</v>
      </c>
      <c r="C1193" s="30"/>
      <c r="D1193" s="30" t="s">
        <v>10</v>
      </c>
      <c r="E1193" s="30" t="s">
        <v>9331</v>
      </c>
      <c r="F1193" s="311">
        <f t="shared" si="30"/>
        <v>44565</v>
      </c>
      <c r="G1193" s="311"/>
      <c r="H1193" s="238" t="s">
        <v>9332</v>
      </c>
      <c r="I1193" s="235" t="s">
        <v>6516</v>
      </c>
      <c r="J1193" s="181" t="s">
        <v>162</v>
      </c>
      <c r="K1193" s="181" t="s">
        <v>6531</v>
      </c>
      <c r="L1193" s="281"/>
      <c r="M1193" s="136" t="s">
        <v>9324</v>
      </c>
      <c r="N1193" s="116" t="s">
        <v>9333</v>
      </c>
      <c r="O1193" s="30" t="s">
        <v>10</v>
      </c>
      <c r="P1193" s="231"/>
      <c r="Q1193" s="485"/>
      <c r="R1193" s="232"/>
      <c r="S1193" s="30"/>
      <c r="T1193" s="30"/>
      <c r="U1193" s="233"/>
      <c r="V1193" s="30"/>
      <c r="W1193" s="30"/>
      <c r="X1193" s="30"/>
    </row>
    <row r="1194" spans="1:24" ht="45" customHeight="1">
      <c r="A1194" s="30">
        <v>1177</v>
      </c>
      <c r="B1194" s="136">
        <v>44551</v>
      </c>
      <c r="C1194" s="30"/>
      <c r="D1194" s="30" t="s">
        <v>10</v>
      </c>
      <c r="E1194" s="30" t="s">
        <v>334</v>
      </c>
      <c r="F1194" s="311">
        <f t="shared" si="30"/>
        <v>44565</v>
      </c>
      <c r="G1194" s="311"/>
      <c r="H1194" s="238" t="s">
        <v>9334</v>
      </c>
      <c r="I1194" s="235" t="s">
        <v>6513</v>
      </c>
      <c r="J1194" s="181" t="s">
        <v>9335</v>
      </c>
      <c r="K1194" s="181" t="s">
        <v>6362</v>
      </c>
      <c r="L1194" s="116" t="s">
        <v>9336</v>
      </c>
      <c r="M1194" s="136" t="s">
        <v>9316</v>
      </c>
      <c r="N1194" s="116" t="s">
        <v>6398</v>
      </c>
      <c r="O1194" s="30" t="s">
        <v>10</v>
      </c>
      <c r="P1194" s="231" t="s">
        <v>8744</v>
      </c>
      <c r="Q1194" s="485">
        <v>120000000</v>
      </c>
      <c r="R1194" s="232"/>
      <c r="S1194" s="30"/>
      <c r="T1194" s="30"/>
      <c r="U1194" s="233"/>
      <c r="V1194" s="30"/>
      <c r="W1194" s="30"/>
      <c r="X1194" s="30"/>
    </row>
    <row r="1195" spans="1:24" ht="45" customHeight="1">
      <c r="A1195" s="30">
        <v>1178</v>
      </c>
      <c r="B1195" s="136">
        <v>44552</v>
      </c>
      <c r="C1195" s="30"/>
      <c r="D1195" s="30" t="s">
        <v>10</v>
      </c>
      <c r="E1195" s="30" t="s">
        <v>9337</v>
      </c>
      <c r="F1195" s="311">
        <f t="shared" si="30"/>
        <v>44566</v>
      </c>
      <c r="G1195" s="311"/>
      <c r="H1195" s="238" t="s">
        <v>9338</v>
      </c>
      <c r="I1195" s="235" t="s">
        <v>6513</v>
      </c>
      <c r="J1195" s="181" t="s">
        <v>126</v>
      </c>
      <c r="K1195" s="181" t="s">
        <v>122</v>
      </c>
      <c r="L1195" s="116" t="s">
        <v>9339</v>
      </c>
      <c r="M1195" s="136" t="s">
        <v>9340</v>
      </c>
      <c r="N1195" s="116" t="s">
        <v>9341</v>
      </c>
      <c r="O1195" s="30" t="s">
        <v>10</v>
      </c>
      <c r="P1195" s="231" t="s">
        <v>4434</v>
      </c>
      <c r="Q1195" s="485">
        <v>47287200</v>
      </c>
      <c r="R1195" s="232" t="s">
        <v>5739</v>
      </c>
      <c r="S1195" s="30"/>
      <c r="T1195" s="30"/>
      <c r="U1195" s="233"/>
      <c r="V1195" s="30"/>
      <c r="W1195" s="30"/>
      <c r="X1195" s="30"/>
    </row>
    <row r="1196" spans="1:24" ht="45" customHeight="1">
      <c r="A1196" s="30">
        <v>1179</v>
      </c>
      <c r="B1196" s="136">
        <v>44552</v>
      </c>
      <c r="C1196" s="30"/>
      <c r="D1196" s="30" t="s">
        <v>10</v>
      </c>
      <c r="E1196" s="30" t="s">
        <v>299</v>
      </c>
      <c r="F1196" s="311">
        <f t="shared" si="30"/>
        <v>44566</v>
      </c>
      <c r="G1196" s="311"/>
      <c r="H1196" s="238" t="s">
        <v>9342</v>
      </c>
      <c r="I1196" s="235" t="s">
        <v>6516</v>
      </c>
      <c r="J1196" s="181" t="s">
        <v>435</v>
      </c>
      <c r="K1196" s="181" t="s">
        <v>1052</v>
      </c>
      <c r="L1196" s="281"/>
      <c r="M1196" s="136" t="s">
        <v>9316</v>
      </c>
      <c r="N1196" s="116" t="s">
        <v>9343</v>
      </c>
      <c r="O1196" s="30" t="s">
        <v>10</v>
      </c>
      <c r="P1196" s="231"/>
      <c r="Q1196" s="485"/>
      <c r="R1196" s="232"/>
      <c r="S1196" s="30"/>
      <c r="T1196" s="30"/>
      <c r="U1196" s="233"/>
      <c r="V1196" s="30"/>
      <c r="W1196" s="30"/>
      <c r="X1196" s="30"/>
    </row>
    <row r="1197" spans="1:24" ht="45" customHeight="1">
      <c r="A1197" s="30">
        <v>1180</v>
      </c>
      <c r="B1197" s="318">
        <v>44552</v>
      </c>
      <c r="C1197" s="35"/>
      <c r="D1197" s="35" t="s">
        <v>10</v>
      </c>
      <c r="E1197" s="35" t="s">
        <v>9237</v>
      </c>
      <c r="F1197" s="396">
        <f t="shared" si="30"/>
        <v>44566</v>
      </c>
      <c r="G1197" s="396"/>
      <c r="H1197" s="320" t="s">
        <v>9344</v>
      </c>
      <c r="I1197" s="235" t="s">
        <v>6513</v>
      </c>
      <c r="J1197" s="242" t="s">
        <v>9335</v>
      </c>
      <c r="K1197" s="242" t="s">
        <v>6362</v>
      </c>
      <c r="L1197" s="116" t="s">
        <v>9345</v>
      </c>
      <c r="M1197" s="136" t="s">
        <v>9316</v>
      </c>
      <c r="N1197" s="116" t="s">
        <v>6398</v>
      </c>
      <c r="O1197" s="30" t="s">
        <v>10</v>
      </c>
      <c r="P1197" s="234" t="s">
        <v>8744</v>
      </c>
      <c r="Q1197" s="485">
        <v>120000000</v>
      </c>
      <c r="R1197" s="243"/>
      <c r="S1197" s="35"/>
      <c r="T1197" s="35"/>
      <c r="U1197" s="321"/>
      <c r="V1197" s="35"/>
      <c r="W1197" s="35"/>
      <c r="X1197" s="35"/>
    </row>
    <row r="1198" spans="1:24" ht="45" customHeight="1">
      <c r="A1198" s="30">
        <v>1181</v>
      </c>
      <c r="B1198" s="136">
        <v>44553</v>
      </c>
      <c r="C1198" s="30"/>
      <c r="D1198" s="30" t="s">
        <v>5</v>
      </c>
      <c r="E1198" s="30" t="s">
        <v>9346</v>
      </c>
      <c r="F1198" s="311">
        <f t="shared" si="30"/>
        <v>44567</v>
      </c>
      <c r="G1198" s="311"/>
      <c r="H1198" s="238" t="s">
        <v>9347</v>
      </c>
      <c r="I1198" s="235" t="s">
        <v>6513</v>
      </c>
      <c r="J1198" s="181" t="s">
        <v>126</v>
      </c>
      <c r="K1198" s="181" t="s">
        <v>122</v>
      </c>
      <c r="L1198" s="116" t="s">
        <v>9348</v>
      </c>
      <c r="M1198" s="136"/>
      <c r="N1198" s="136"/>
      <c r="O1198" s="30" t="s">
        <v>5</v>
      </c>
      <c r="P1198" s="231"/>
      <c r="Q1198" s="485"/>
      <c r="R1198" s="232"/>
      <c r="S1198" s="30"/>
      <c r="T1198" s="30"/>
      <c r="U1198" s="233"/>
      <c r="V1198" s="30"/>
      <c r="W1198" s="30"/>
      <c r="X1198" s="30"/>
    </row>
    <row r="1199" spans="1:24" ht="45" customHeight="1">
      <c r="A1199" s="30">
        <v>1182</v>
      </c>
      <c r="B1199" s="318">
        <v>44553</v>
      </c>
      <c r="C1199" s="35"/>
      <c r="D1199" s="35" t="s">
        <v>27</v>
      </c>
      <c r="E1199" s="35" t="s">
        <v>9349</v>
      </c>
      <c r="F1199" s="396">
        <f t="shared" si="30"/>
        <v>44567</v>
      </c>
      <c r="G1199" s="396"/>
      <c r="H1199" s="320" t="s">
        <v>9302</v>
      </c>
      <c r="I1199" s="242"/>
      <c r="J1199" s="242" t="s">
        <v>6663</v>
      </c>
      <c r="K1199" s="242" t="s">
        <v>6017</v>
      </c>
      <c r="L1199" s="538" t="s">
        <v>9350</v>
      </c>
      <c r="M1199" s="318"/>
      <c r="N1199" s="318"/>
      <c r="O1199" s="35" t="s">
        <v>27</v>
      </c>
      <c r="P1199" s="246"/>
      <c r="Q1199" s="551"/>
      <c r="R1199" s="243"/>
      <c r="S1199" s="35"/>
      <c r="T1199" s="35"/>
      <c r="U1199" s="321"/>
      <c r="V1199" s="35"/>
      <c r="W1199" s="35"/>
      <c r="X1199" s="35"/>
    </row>
    <row r="1200" spans="1:24" ht="45" customHeight="1">
      <c r="A1200" s="30">
        <v>1183</v>
      </c>
      <c r="B1200" s="136">
        <v>44554</v>
      </c>
      <c r="C1200" s="30"/>
      <c r="D1200" s="30" t="s">
        <v>5</v>
      </c>
      <c r="E1200" s="30" t="s">
        <v>9351</v>
      </c>
      <c r="F1200" s="311">
        <f t="shared" si="30"/>
        <v>44568</v>
      </c>
      <c r="G1200" s="311"/>
      <c r="H1200" s="238" t="s">
        <v>9352</v>
      </c>
      <c r="I1200" s="235"/>
      <c r="J1200" s="181" t="s">
        <v>232</v>
      </c>
      <c r="K1200" s="181" t="s">
        <v>1047</v>
      </c>
      <c r="L1200" s="116" t="s">
        <v>9353</v>
      </c>
      <c r="M1200" s="136"/>
      <c r="N1200" s="136"/>
      <c r="O1200" s="30" t="s">
        <v>5</v>
      </c>
      <c r="P1200" s="231"/>
      <c r="Q1200" s="485"/>
      <c r="R1200" s="232"/>
      <c r="S1200" s="30"/>
      <c r="T1200" s="30"/>
      <c r="U1200" s="233"/>
      <c r="V1200" s="30"/>
      <c r="W1200" s="30"/>
      <c r="X1200" s="30"/>
    </row>
    <row r="1201" spans="1:24" ht="45" customHeight="1">
      <c r="A1201" s="30">
        <v>1184</v>
      </c>
      <c r="B1201" s="136">
        <v>44554</v>
      </c>
      <c r="C1201" s="30"/>
      <c r="D1201" s="30" t="s">
        <v>15</v>
      </c>
      <c r="E1201" s="30" t="s">
        <v>9354</v>
      </c>
      <c r="F1201" s="311">
        <f t="shared" si="30"/>
        <v>44568</v>
      </c>
      <c r="G1201" s="311"/>
      <c r="H1201" s="238" t="s">
        <v>9355</v>
      </c>
      <c r="I1201" s="235" t="s">
        <v>6513</v>
      </c>
      <c r="J1201" s="181" t="s">
        <v>9356</v>
      </c>
      <c r="K1201" s="181" t="s">
        <v>6531</v>
      </c>
      <c r="L1201" s="116" t="s">
        <v>9357</v>
      </c>
      <c r="M1201" s="136" t="s">
        <v>9316</v>
      </c>
      <c r="N1201" s="116" t="s">
        <v>9358</v>
      </c>
      <c r="O1201" s="30" t="s">
        <v>15</v>
      </c>
      <c r="P1201" s="231" t="s">
        <v>5319</v>
      </c>
      <c r="Q1201" s="485">
        <v>225000000</v>
      </c>
      <c r="R1201" s="232"/>
      <c r="S1201" s="30"/>
      <c r="T1201" s="30"/>
      <c r="U1201" s="233"/>
      <c r="V1201" s="30"/>
      <c r="W1201" s="30"/>
      <c r="X1201" s="30"/>
    </row>
    <row r="1202" spans="1:24" ht="45" customHeight="1">
      <c r="A1202" s="30">
        <v>1185</v>
      </c>
      <c r="B1202" s="318">
        <v>44554</v>
      </c>
      <c r="C1202" s="35"/>
      <c r="D1202" s="35" t="s">
        <v>23</v>
      </c>
      <c r="E1202" s="35" t="s">
        <v>9359</v>
      </c>
      <c r="F1202" s="396">
        <f t="shared" si="30"/>
        <v>44568</v>
      </c>
      <c r="G1202" s="396"/>
      <c r="H1202" s="320" t="s">
        <v>4598</v>
      </c>
      <c r="I1202" s="242"/>
      <c r="J1202" s="242" t="s">
        <v>4599</v>
      </c>
      <c r="K1202" s="242" t="s">
        <v>6362</v>
      </c>
      <c r="L1202" s="538" t="s">
        <v>9360</v>
      </c>
      <c r="M1202" s="318"/>
      <c r="N1202" s="318"/>
      <c r="O1202" s="35" t="s">
        <v>23</v>
      </c>
      <c r="P1202" s="246"/>
      <c r="Q1202" s="551"/>
      <c r="R1202" s="232"/>
      <c r="S1202" s="30"/>
      <c r="T1202" s="30"/>
      <c r="U1202" s="233"/>
      <c r="V1202" s="30"/>
      <c r="W1202" s="30"/>
      <c r="X1202" s="30"/>
    </row>
    <row r="1203" spans="1:24" ht="45" customHeight="1">
      <c r="A1203" s="30">
        <v>1186</v>
      </c>
      <c r="B1203" s="136">
        <v>44557</v>
      </c>
      <c r="C1203" s="30"/>
      <c r="D1203" s="30" t="s">
        <v>27</v>
      </c>
      <c r="E1203" s="30" t="s">
        <v>9361</v>
      </c>
      <c r="F1203" s="311">
        <f t="shared" si="30"/>
        <v>44571</v>
      </c>
      <c r="G1203" s="311"/>
      <c r="H1203" s="238" t="s">
        <v>9362</v>
      </c>
      <c r="I1203" s="181"/>
      <c r="J1203" s="181" t="s">
        <v>470</v>
      </c>
      <c r="K1203" s="181" t="s">
        <v>966</v>
      </c>
      <c r="L1203" s="538" t="s">
        <v>9363</v>
      </c>
      <c r="M1203" s="136"/>
      <c r="N1203" s="136"/>
      <c r="O1203" s="30" t="s">
        <v>27</v>
      </c>
      <c r="P1203" s="231"/>
      <c r="Q1203" s="485"/>
    </row>
    <row r="1204" spans="1:24" ht="45" customHeight="1">
      <c r="A1204" s="30">
        <v>1187</v>
      </c>
      <c r="B1204" s="136">
        <v>44558</v>
      </c>
      <c r="C1204" s="30"/>
      <c r="D1204" s="30" t="s">
        <v>23</v>
      </c>
      <c r="E1204" s="30" t="s">
        <v>882</v>
      </c>
      <c r="F1204" s="311">
        <f t="shared" si="30"/>
        <v>44572</v>
      </c>
      <c r="G1204" s="311"/>
      <c r="H1204" s="238" t="s">
        <v>880</v>
      </c>
      <c r="I1204" s="181"/>
      <c r="J1204" s="181" t="s">
        <v>126</v>
      </c>
      <c r="K1204" s="181" t="s">
        <v>122</v>
      </c>
      <c r="L1204" s="538" t="s">
        <v>9364</v>
      </c>
      <c r="M1204" s="136"/>
      <c r="N1204" s="136"/>
      <c r="O1204" s="35" t="s">
        <v>23</v>
      </c>
      <c r="P1204" s="231"/>
      <c r="Q1204" s="485"/>
    </row>
    <row r="1205" spans="1:24" ht="45" customHeight="1">
      <c r="A1205" s="30">
        <v>1188</v>
      </c>
      <c r="B1205" s="136">
        <v>44558</v>
      </c>
      <c r="C1205" s="30"/>
      <c r="D1205" s="30" t="s">
        <v>31</v>
      </c>
      <c r="E1205" s="30" t="s">
        <v>479</v>
      </c>
      <c r="F1205" s="311">
        <f t="shared" si="30"/>
        <v>44572</v>
      </c>
      <c r="G1205" s="311"/>
      <c r="H1205" s="238" t="s">
        <v>206</v>
      </c>
      <c r="I1205" s="235" t="s">
        <v>6516</v>
      </c>
      <c r="J1205" s="242" t="s">
        <v>149</v>
      </c>
      <c r="K1205" s="181" t="s">
        <v>122</v>
      </c>
      <c r="L1205" s="281"/>
      <c r="M1205" s="136" t="s">
        <v>9316</v>
      </c>
      <c r="N1205" s="116" t="s">
        <v>9365</v>
      </c>
      <c r="O1205" s="235" t="s">
        <v>31</v>
      </c>
      <c r="P1205" s="231"/>
      <c r="Q1205" s="622"/>
      <c r="R1205" s="232"/>
      <c r="S1205" s="30"/>
      <c r="T1205" s="30"/>
      <c r="U1205" s="233"/>
      <c r="V1205" s="30"/>
      <c r="W1205" s="30"/>
      <c r="X1205" s="30"/>
    </row>
    <row r="1206" spans="1:24" ht="45" customHeight="1">
      <c r="A1206" s="35">
        <v>1189</v>
      </c>
      <c r="B1206" s="318">
        <v>44558</v>
      </c>
      <c r="C1206" s="35"/>
      <c r="D1206" s="35" t="s">
        <v>27</v>
      </c>
      <c r="E1206" s="35" t="s">
        <v>3409</v>
      </c>
      <c r="F1206" s="396">
        <f t="shared" si="30"/>
        <v>44572</v>
      </c>
      <c r="G1206" s="396"/>
      <c r="H1206" s="320" t="s">
        <v>9362</v>
      </c>
      <c r="I1206" s="292"/>
      <c r="J1206" s="181" t="s">
        <v>470</v>
      </c>
      <c r="K1206" s="619" t="s">
        <v>966</v>
      </c>
      <c r="L1206" s="538"/>
      <c r="M1206" s="318"/>
      <c r="N1206" s="318"/>
      <c r="O1206" s="35" t="s">
        <v>27</v>
      </c>
      <c r="P1206" s="246"/>
      <c r="Q1206" s="551"/>
    </row>
    <row r="1207" spans="1:24" ht="45" customHeight="1">
      <c r="A1207" s="30">
        <v>1190</v>
      </c>
      <c r="B1207" s="136">
        <v>44560</v>
      </c>
      <c r="C1207" s="30"/>
      <c r="D1207" s="30" t="s">
        <v>27</v>
      </c>
      <c r="E1207" s="30" t="s">
        <v>9366</v>
      </c>
      <c r="F1207" s="396">
        <f t="shared" si="30"/>
        <v>44574</v>
      </c>
      <c r="G1207" s="311"/>
      <c r="H1207" s="320" t="s">
        <v>9302</v>
      </c>
      <c r="I1207" s="618"/>
      <c r="J1207" s="181" t="s">
        <v>6663</v>
      </c>
      <c r="K1207" s="619" t="s">
        <v>6017</v>
      </c>
      <c r="L1207" s="538" t="s">
        <v>9350</v>
      </c>
      <c r="M1207" s="136" t="s">
        <v>9316</v>
      </c>
      <c r="N1207" s="136"/>
      <c r="O1207" s="30" t="s">
        <v>27</v>
      </c>
      <c r="P1207" s="231"/>
      <c r="Q1207" s="485"/>
    </row>
    <row r="1208" spans="1:24" ht="45" customHeight="1">
      <c r="A1208" s="35">
        <v>1191</v>
      </c>
      <c r="B1208" s="136">
        <v>44560</v>
      </c>
      <c r="C1208" s="30"/>
      <c r="D1208" s="30" t="s">
        <v>31</v>
      </c>
      <c r="E1208" s="30" t="s">
        <v>9367</v>
      </c>
      <c r="F1208" s="396">
        <f t="shared" si="30"/>
        <v>44574</v>
      </c>
      <c r="G1208" s="311"/>
      <c r="H1208" s="238" t="s">
        <v>9368</v>
      </c>
      <c r="I1208" s="235" t="s">
        <v>6521</v>
      </c>
      <c r="J1208" s="558" t="s">
        <v>544</v>
      </c>
      <c r="K1208" s="620" t="s">
        <v>122</v>
      </c>
      <c r="L1208" s="281"/>
      <c r="M1208" s="136" t="s">
        <v>9340</v>
      </c>
      <c r="N1208" s="116" t="s">
        <v>6477</v>
      </c>
      <c r="O1208" s="30" t="s">
        <v>31</v>
      </c>
      <c r="P1208" s="231"/>
      <c r="Q1208" s="622"/>
      <c r="R1208" s="232"/>
      <c r="S1208" s="30"/>
      <c r="T1208" s="30"/>
      <c r="U1208" s="233"/>
      <c r="V1208" s="30"/>
      <c r="W1208" s="30"/>
      <c r="X1208" s="30"/>
    </row>
    <row r="1209" spans="1:24" ht="45" customHeight="1">
      <c r="A1209" s="30">
        <v>1192</v>
      </c>
      <c r="B1209" s="136">
        <v>44560</v>
      </c>
      <c r="C1209" s="30"/>
      <c r="D1209" s="30" t="s">
        <v>31</v>
      </c>
      <c r="E1209" s="30" t="s">
        <v>349</v>
      </c>
      <c r="F1209" s="396">
        <f t="shared" si="30"/>
        <v>44574</v>
      </c>
      <c r="G1209" s="311"/>
      <c r="H1209" s="238" t="s">
        <v>206</v>
      </c>
      <c r="I1209" s="618"/>
      <c r="J1209" s="181" t="s">
        <v>149</v>
      </c>
      <c r="K1209" s="620" t="s">
        <v>122</v>
      </c>
      <c r="L1209" s="538" t="s">
        <v>9369</v>
      </c>
      <c r="M1209" s="136"/>
      <c r="N1209" s="136"/>
      <c r="O1209" s="30" t="s">
        <v>31</v>
      </c>
      <c r="P1209" s="231"/>
      <c r="Q1209" s="622"/>
      <c r="R1209" s="232"/>
      <c r="S1209" s="30"/>
      <c r="T1209" s="30"/>
      <c r="U1209" s="233"/>
      <c r="V1209" s="30"/>
      <c r="W1209" s="30"/>
      <c r="X1209" s="30"/>
    </row>
    <row r="1210" spans="1:24" ht="45" customHeight="1">
      <c r="A1210" s="35">
        <v>1193</v>
      </c>
      <c r="B1210" s="318">
        <v>44560</v>
      </c>
      <c r="C1210" s="35"/>
      <c r="D1210" s="35" t="s">
        <v>15</v>
      </c>
      <c r="E1210" s="35" t="s">
        <v>349</v>
      </c>
      <c r="F1210" s="396">
        <f t="shared" si="30"/>
        <v>44574</v>
      </c>
      <c r="G1210" s="396"/>
      <c r="H1210" s="320" t="s">
        <v>9370</v>
      </c>
      <c r="I1210" s="292"/>
      <c r="J1210" s="181" t="s">
        <v>9335</v>
      </c>
      <c r="K1210" s="619" t="s">
        <v>6362</v>
      </c>
      <c r="L1210" s="538" t="s">
        <v>9371</v>
      </c>
      <c r="M1210" s="318"/>
      <c r="N1210" s="318"/>
      <c r="O1210" s="35" t="s">
        <v>15</v>
      </c>
      <c r="P1210" s="246" t="s">
        <v>5581</v>
      </c>
      <c r="Q1210" s="551">
        <v>80000000</v>
      </c>
    </row>
    <row r="1211" spans="1:24" ht="45" customHeight="1">
      <c r="A1211" s="30">
        <v>1194</v>
      </c>
      <c r="B1211" s="318">
        <v>44561</v>
      </c>
      <c r="C1211" s="30"/>
      <c r="D1211" s="30" t="s">
        <v>5</v>
      </c>
      <c r="E1211" s="30" t="s">
        <v>9372</v>
      </c>
      <c r="F1211" s="396">
        <f t="shared" si="30"/>
        <v>44575</v>
      </c>
      <c r="G1211" s="311"/>
      <c r="H1211" s="238" t="s">
        <v>9373</v>
      </c>
      <c r="I1211" s="235"/>
      <c r="J1211" s="180" t="s">
        <v>9128</v>
      </c>
      <c r="K1211" s="181" t="s">
        <v>6531</v>
      </c>
      <c r="L1211" s="281"/>
      <c r="M1211" s="136"/>
      <c r="N1211" s="136"/>
      <c r="O1211" s="116" t="s">
        <v>5</v>
      </c>
      <c r="P1211" s="231"/>
      <c r="Q1211" s="485"/>
    </row>
    <row r="1212" spans="1:24" ht="45" customHeight="1">
      <c r="A1212" s="149">
        <v>1195</v>
      </c>
      <c r="B1212" s="318">
        <v>44561</v>
      </c>
      <c r="C1212" s="30"/>
      <c r="D1212" s="30" t="s">
        <v>10</v>
      </c>
      <c r="E1212" s="30" t="s">
        <v>152</v>
      </c>
      <c r="F1212" s="396">
        <f t="shared" si="30"/>
        <v>44575</v>
      </c>
      <c r="G1212" s="311"/>
      <c r="H1212" s="238" t="s">
        <v>8872</v>
      </c>
      <c r="I1212" s="235" t="s">
        <v>6516</v>
      </c>
      <c r="J1212" s="181" t="s">
        <v>126</v>
      </c>
      <c r="K1212" s="620" t="s">
        <v>122</v>
      </c>
      <c r="L1212" s="281"/>
      <c r="M1212" s="136" t="s">
        <v>9340</v>
      </c>
      <c r="N1212" s="116" t="s">
        <v>9374</v>
      </c>
      <c r="O1212" s="116" t="s">
        <v>10</v>
      </c>
      <c r="P1212" s="231"/>
      <c r="Q1212" s="485"/>
    </row>
    <row r="1213" spans="1:24" ht="45" customHeight="1">
      <c r="A1213" s="30">
        <v>1196</v>
      </c>
      <c r="B1213" s="318">
        <v>44561</v>
      </c>
      <c r="C1213" s="30"/>
      <c r="D1213" s="30" t="s">
        <v>31</v>
      </c>
      <c r="E1213" s="30" t="s">
        <v>3928</v>
      </c>
      <c r="F1213" s="396">
        <f t="shared" si="30"/>
        <v>44575</v>
      </c>
      <c r="G1213" s="311"/>
      <c r="H1213" s="238" t="s">
        <v>9375</v>
      </c>
      <c r="I1213" s="181"/>
      <c r="J1213" s="181" t="s">
        <v>129</v>
      </c>
      <c r="K1213" s="181" t="s">
        <v>1220</v>
      </c>
      <c r="L1213" s="538" t="s">
        <v>9376</v>
      </c>
      <c r="M1213" s="136"/>
      <c r="N1213" s="136"/>
      <c r="O1213" s="116" t="s">
        <v>31</v>
      </c>
      <c r="P1213" s="231"/>
      <c r="Q1213" s="622"/>
      <c r="R1213" s="232"/>
      <c r="S1213" s="30"/>
      <c r="T1213" s="30"/>
      <c r="U1213" s="233"/>
      <c r="V1213" s="30"/>
      <c r="W1213" s="30"/>
      <c r="X1213" s="30"/>
    </row>
    <row r="1214" spans="1:24" ht="45" customHeight="1">
      <c r="A1214" s="149">
        <v>1197</v>
      </c>
      <c r="B1214" s="318">
        <v>44561</v>
      </c>
      <c r="C1214" s="30"/>
      <c r="D1214" s="30" t="s">
        <v>31</v>
      </c>
      <c r="E1214" s="30" t="s">
        <v>551</v>
      </c>
      <c r="F1214" s="396">
        <f t="shared" si="30"/>
        <v>44575</v>
      </c>
      <c r="G1214" s="311"/>
      <c r="H1214" s="238" t="s">
        <v>9377</v>
      </c>
      <c r="I1214" s="181"/>
      <c r="J1214" s="181" t="s">
        <v>470</v>
      </c>
      <c r="K1214" s="619" t="s">
        <v>966</v>
      </c>
      <c r="L1214" s="538" t="s">
        <v>9378</v>
      </c>
      <c r="M1214" s="136"/>
      <c r="N1214" s="136"/>
      <c r="O1214" s="116" t="s">
        <v>31</v>
      </c>
      <c r="P1214" s="231"/>
      <c r="Q1214" s="622"/>
      <c r="R1214" s="232"/>
      <c r="S1214" s="30"/>
      <c r="T1214" s="30"/>
      <c r="U1214" s="233"/>
      <c r="V1214" s="30"/>
      <c r="W1214" s="30"/>
      <c r="X1214" s="30"/>
    </row>
    <row r="1215" spans="1:24" ht="45" customHeight="1">
      <c r="A1215" s="30"/>
      <c r="B1215" s="318"/>
      <c r="C1215" s="30"/>
      <c r="D1215" s="30"/>
      <c r="E1215" s="30"/>
      <c r="F1215" s="396"/>
      <c r="G1215" s="311"/>
      <c r="H1215" s="238"/>
      <c r="I1215" s="181"/>
      <c r="J1215" s="181"/>
      <c r="K1215" s="181"/>
      <c r="L1215" s="281"/>
      <c r="M1215" s="136"/>
      <c r="N1215" s="136"/>
      <c r="O1215" s="116" t="s">
        <v>10</v>
      </c>
      <c r="P1215" s="231"/>
      <c r="Q1215" s="485"/>
    </row>
    <row r="1216" spans="1:24" ht="45" customHeight="1">
      <c r="A1216" s="30"/>
      <c r="B1216" s="136"/>
      <c r="C1216" s="30"/>
      <c r="D1216" s="30"/>
      <c r="E1216" s="30"/>
      <c r="F1216" s="311"/>
      <c r="G1216" s="311"/>
      <c r="H1216" s="238"/>
      <c r="I1216" s="181"/>
      <c r="J1216" s="181"/>
      <c r="K1216" s="181"/>
      <c r="L1216" s="281"/>
      <c r="M1216" s="136"/>
      <c r="N1216" s="136"/>
      <c r="O1216" s="235"/>
      <c r="P1216" s="231"/>
      <c r="Q1216" s="622"/>
      <c r="R1216" s="232"/>
      <c r="S1216" s="30"/>
      <c r="T1216" s="30"/>
      <c r="U1216" s="233"/>
      <c r="V1216" s="30"/>
      <c r="W1216" s="30"/>
      <c r="X1216" s="30"/>
    </row>
    <row r="1217" spans="1:24" ht="45" customHeight="1">
      <c r="A1217" s="30"/>
      <c r="B1217" s="136"/>
      <c r="C1217" s="30"/>
      <c r="D1217" s="30"/>
      <c r="E1217" s="30"/>
      <c r="F1217" s="311"/>
      <c r="G1217" s="311"/>
      <c r="H1217" s="238"/>
      <c r="I1217" s="181"/>
      <c r="J1217" s="181"/>
      <c r="K1217" s="181"/>
      <c r="L1217" s="281"/>
      <c r="M1217" s="136"/>
      <c r="N1217" s="136"/>
      <c r="O1217" s="235"/>
      <c r="P1217" s="231"/>
      <c r="Q1217" s="622"/>
      <c r="R1217" s="232"/>
      <c r="S1217" s="30"/>
      <c r="T1217" s="30"/>
      <c r="U1217" s="233"/>
      <c r="V1217" s="30"/>
      <c r="W1217" s="30"/>
      <c r="X1217" s="30"/>
    </row>
    <row r="1218" spans="1:24" ht="45" customHeight="1">
      <c r="A1218" s="30"/>
      <c r="B1218" s="136"/>
      <c r="C1218" s="30"/>
      <c r="D1218" s="30"/>
      <c r="E1218" s="30"/>
      <c r="F1218" s="311"/>
      <c r="G1218" s="311"/>
      <c r="H1218" s="238"/>
      <c r="I1218" s="181"/>
      <c r="J1218" s="181"/>
      <c r="K1218" s="181"/>
      <c r="L1218" s="281"/>
      <c r="M1218" s="136"/>
      <c r="N1218" s="136"/>
      <c r="O1218" s="235"/>
      <c r="P1218" s="231"/>
      <c r="Q1218" s="622"/>
      <c r="R1218" s="232"/>
      <c r="S1218" s="30"/>
      <c r="T1218" s="30"/>
      <c r="U1218" s="233"/>
      <c r="V1218" s="30"/>
      <c r="W1218" s="30"/>
      <c r="X1218" s="30"/>
    </row>
    <row r="1219" spans="1:24" ht="45" customHeight="1">
      <c r="A1219" s="30"/>
      <c r="B1219" s="136"/>
      <c r="C1219" s="30"/>
      <c r="D1219" s="30"/>
      <c r="E1219" s="30"/>
      <c r="F1219" s="311"/>
      <c r="G1219" s="311"/>
      <c r="H1219" s="238"/>
      <c r="I1219" s="181"/>
      <c r="J1219" s="181"/>
      <c r="K1219" s="181"/>
      <c r="L1219" s="281"/>
      <c r="M1219" s="136"/>
      <c r="N1219" s="136"/>
      <c r="O1219" s="235"/>
      <c r="P1219" s="231"/>
      <c r="Q1219" s="622"/>
      <c r="R1219" s="232"/>
      <c r="S1219" s="30"/>
      <c r="T1219" s="30"/>
      <c r="U1219" s="233"/>
      <c r="V1219" s="30"/>
      <c r="W1219" s="30"/>
      <c r="X1219" s="30"/>
    </row>
    <row r="1220" spans="1:24" ht="45" customHeight="1">
      <c r="A1220" s="30"/>
      <c r="B1220" s="136"/>
      <c r="C1220" s="30"/>
      <c r="D1220" s="30"/>
      <c r="E1220" s="30"/>
      <c r="F1220" s="311"/>
      <c r="G1220" s="311"/>
      <c r="H1220" s="238"/>
      <c r="I1220" s="181"/>
      <c r="J1220" s="181"/>
      <c r="K1220" s="181"/>
      <c r="L1220" s="281"/>
      <c r="M1220" s="136"/>
      <c r="N1220" s="136"/>
      <c r="O1220" s="235"/>
      <c r="P1220" s="231"/>
      <c r="Q1220" s="622"/>
      <c r="R1220" s="232"/>
      <c r="S1220" s="30"/>
      <c r="T1220" s="30"/>
      <c r="U1220" s="233"/>
      <c r="V1220" s="30"/>
      <c r="W1220" s="30"/>
      <c r="X1220" s="30"/>
    </row>
    <row r="1221" spans="1:24" ht="45" customHeight="1">
      <c r="A1221" s="30"/>
      <c r="B1221" s="136"/>
      <c r="C1221" s="30"/>
      <c r="D1221" s="30"/>
      <c r="E1221" s="30"/>
      <c r="F1221" s="311"/>
      <c r="G1221" s="311"/>
      <c r="H1221" s="238"/>
      <c r="I1221" s="181"/>
      <c r="J1221" s="181"/>
      <c r="K1221" s="181"/>
      <c r="L1221" s="281"/>
      <c r="M1221" s="136"/>
      <c r="N1221" s="136"/>
      <c r="O1221" s="235"/>
      <c r="P1221" s="231"/>
      <c r="Q1221" s="622"/>
      <c r="R1221" s="232"/>
      <c r="S1221" s="30"/>
      <c r="T1221" s="30"/>
      <c r="U1221" s="233"/>
      <c r="V1221" s="30"/>
      <c r="W1221" s="30"/>
      <c r="X1221" s="30"/>
    </row>
    <row r="1222" spans="1:24" ht="45" customHeight="1">
      <c r="A1222" s="30"/>
      <c r="B1222" s="136"/>
      <c r="C1222" s="30"/>
      <c r="D1222" s="30"/>
      <c r="E1222" s="30"/>
      <c r="F1222" s="311"/>
      <c r="G1222" s="311"/>
      <c r="H1222" s="238"/>
      <c r="I1222" s="181"/>
      <c r="J1222" s="181"/>
      <c r="K1222" s="181"/>
      <c r="L1222" s="281"/>
      <c r="M1222" s="136"/>
      <c r="N1222" s="136"/>
      <c r="O1222" s="235"/>
      <c r="P1222" s="231"/>
      <c r="Q1222" s="622"/>
      <c r="R1222" s="251"/>
      <c r="S1222" s="22"/>
      <c r="T1222" s="22"/>
      <c r="U1222" s="522"/>
      <c r="V1222" s="22"/>
      <c r="W1222" s="22"/>
      <c r="X1222" s="22"/>
    </row>
    <row r="1223" spans="1:24" ht="45" customHeight="1">
      <c r="A1223" s="30"/>
      <c r="B1223" s="136"/>
      <c r="C1223" s="30"/>
      <c r="D1223" s="30"/>
      <c r="E1223" s="30"/>
      <c r="F1223" s="311"/>
      <c r="G1223" s="311"/>
      <c r="H1223" s="238"/>
      <c r="I1223" s="181"/>
      <c r="J1223" s="181"/>
      <c r="K1223" s="181"/>
      <c r="L1223" s="281"/>
      <c r="M1223" s="136"/>
      <c r="N1223" s="136"/>
      <c r="O1223" s="235"/>
      <c r="P1223" s="231"/>
      <c r="Q1223" s="622"/>
      <c r="R1223" s="232"/>
      <c r="S1223" s="30"/>
      <c r="T1223" s="30"/>
      <c r="U1223" s="233"/>
      <c r="V1223" s="30"/>
      <c r="W1223" s="30"/>
      <c r="X1223" s="30"/>
    </row>
    <row r="1224" spans="1:24" ht="45" customHeight="1">
      <c r="A1224" s="30"/>
      <c r="B1224" s="136"/>
      <c r="C1224" s="30"/>
      <c r="D1224" s="30"/>
      <c r="E1224" s="30"/>
      <c r="F1224" s="311"/>
      <c r="G1224" s="311"/>
      <c r="H1224" s="238"/>
      <c r="I1224" s="181"/>
      <c r="J1224" s="181"/>
      <c r="K1224" s="181"/>
      <c r="L1224" s="281"/>
      <c r="M1224" s="136"/>
      <c r="N1224" s="136"/>
      <c r="O1224" s="235"/>
      <c r="P1224" s="231"/>
      <c r="Q1224" s="622"/>
      <c r="R1224" s="232"/>
      <c r="S1224" s="30"/>
      <c r="T1224" s="30"/>
      <c r="U1224" s="233"/>
      <c r="V1224" s="30"/>
      <c r="W1224" s="30"/>
      <c r="X1224" s="30"/>
    </row>
    <row r="1225" spans="1:24" ht="45" customHeight="1">
      <c r="A1225" s="30"/>
      <c r="B1225" s="136"/>
      <c r="C1225" s="30"/>
      <c r="D1225" s="30"/>
      <c r="E1225" s="30"/>
      <c r="F1225" s="311"/>
      <c r="G1225" s="311"/>
      <c r="H1225" s="238"/>
      <c r="I1225" s="181"/>
      <c r="J1225" s="181"/>
      <c r="K1225" s="181"/>
      <c r="L1225" s="281"/>
      <c r="M1225" s="136"/>
      <c r="N1225" s="136"/>
      <c r="O1225" s="235"/>
      <c r="P1225" s="231"/>
      <c r="Q1225" s="622"/>
      <c r="R1225" s="232"/>
      <c r="S1225" s="30"/>
      <c r="T1225" s="30"/>
      <c r="U1225" s="233"/>
      <c r="V1225" s="30"/>
      <c r="W1225" s="30"/>
      <c r="X1225" s="30"/>
    </row>
  </sheetData>
  <autoFilter ref="A16:Q1215" xr:uid="{E647D1F5-A869-4C93-BD93-B5114646F4FC}"/>
  <mergeCells count="3">
    <mergeCell ref="A15:K15"/>
    <mergeCell ref="M15:O15"/>
    <mergeCell ref="S15:X15"/>
  </mergeCells>
  <phoneticPr fontId="114" type="noConversion"/>
  <conditionalFormatting sqref="K378">
    <cfRule type="duplicateValues" dxfId="8" priority="12"/>
  </conditionalFormatting>
  <conditionalFormatting sqref="H1065:H1072 H980:H991 H950:H955 H957:H978 H993:H995 H997:H1018 H1020:H1036 H1:H745 H1051:H1063 H1047:H1049 H1043:H1045 H1039:H1041 H851 H1074:H1099 H747:H849 H853:H948 H1101:H1144 H1146:H1154 H1157:H1048576">
    <cfRule type="duplicateValues" dxfId="7" priority="11"/>
  </conditionalFormatting>
  <conditionalFormatting sqref="H956">
    <cfRule type="duplicateValues" dxfId="6" priority="9"/>
  </conditionalFormatting>
  <conditionalFormatting sqref="H949">
    <cfRule type="duplicateValues" dxfId="5" priority="7"/>
  </conditionalFormatting>
  <conditionalFormatting sqref="H996">
    <cfRule type="duplicateValues" dxfId="4" priority="6"/>
  </conditionalFormatting>
  <conditionalFormatting sqref="H1019">
    <cfRule type="duplicateValues" dxfId="3" priority="5"/>
  </conditionalFormatting>
  <conditionalFormatting sqref="H1100">
    <cfRule type="duplicateValues" dxfId="2" priority="4"/>
  </conditionalFormatting>
  <conditionalFormatting sqref="H1145">
    <cfRule type="duplicateValues" dxfId="1" priority="3"/>
  </conditionalFormatting>
  <conditionalFormatting sqref="H1156">
    <cfRule type="duplicateValues" dxfId="0" priority="2"/>
  </conditionalFormatting>
  <dataValidations count="3">
    <dataValidation type="list" allowBlank="1" showInputMessage="1" showErrorMessage="1" sqref="I896:I908 I17:I894 I910:I925 I928:I1172 I1174:I1198 I1200:I1201 I1211:I1212 I1205 I1208" xr:uid="{DED3D0EB-DBA1-48E4-B960-DDD1358F4C1D}">
      <formula1>$I$3:$I$12</formula1>
    </dataValidation>
    <dataValidation type="list" allowBlank="1" showInputMessage="1" showErrorMessage="1" sqref="C17:C622" xr:uid="{708CB757-DC80-4435-B8DD-C4316E56BAA4}">
      <formula1>$C$2:$C$4</formula1>
    </dataValidation>
    <dataValidation type="list" allowBlank="1" showInputMessage="1" showErrorMessage="1" sqref="D913:D914 D905:D910 D859:D865 D894:D903 O874 O867:O872 D804:D857 D883:D890 D876:D881 D874 D867:D872 C858:D858 O688:O699 D633:D712 O633:O665 D780:D802 O701:O725 O630:O631 D583:D626 O1037:O1038 D631 O1072:O1074 D54:D580 O45:O50 O37 O26:O33 O19:O20 O22:O23 O753 O749:O751 O727:O747 D755:D776 D753 D749:D751 D745:D747 D740:D743 D714:D732 O667:O681 D734:D736 O685:O686 O1042 O583:O626 D41:D42 D37 D26:D33 D19:D20 O40:O42 D45:D47 D22:D23 O905:O910 O946:O947 O894:O903 D938:D939 O876:O881 O975 O949 O987 O978 O969:O971 C952 O931:O932 O935:O936 D935:D936 O916:O929 O913:O914 O989:O991 O883:O890 O938:O942 D931:D932 O998:O999 D916:D929 O973 O961:O964 O954:O957 O981:O982 O1001 O1003 O1005:O1006 O1010:O1011 O993 O995 O1040 O1032 O1030 O1045:O1046 O1050:O1051 O1034 O1054:O1055 O54:O580 O1060:O1061 O1064:O1070 O1105:O1109 O1085:O1086 O1088 O1091:O1092 O1078 O1098:O1099 O1101:O1102 O1096 O1081:O1082 O1111 O1116 O1113:O1114 O1013:O1017 O1019:O1028 O1130 O1124:O1125 O1134:O1138 O1127:O1128 O1121 O1132 O1147 O1140:O1145 O1157:O1159 O1161:O1170 O1149:O1155 O1184:O1189 O755:O769 O771:O865 O1206:O1215 D946:D1225 O1191:O1204 O1173:O1182" xr:uid="{1A8B3E9D-BD26-4EC9-8F79-5F160A248747}">
      <formula1>$D$2:$D$11</formula1>
    </dataValidation>
  </dataValidations>
  <hyperlinks>
    <hyperlink ref="E1066" r:id="rId1" xr:uid="{5A1E4E45-A9C8-4DA3-85F3-1CC8C08248CB}"/>
    <hyperlink ref="X989" r:id="rId2" xr:uid="{D508B114-EB8A-49F3-ABD6-9FC01220460E}"/>
  </hyperlinks>
  <pageMargins left="0.7" right="0.7" top="0.75" bottom="0.75" header="0.3" footer="0.3"/>
  <pageSetup paperSize="9" scale="60" fitToHeight="0" orientation="landscape" r:id="rId3"/>
  <headerFooter alignWithMargins="0"/>
  <colBreaks count="1" manualBreakCount="1">
    <brk id="11" min="1" max="780" man="1"/>
  </colBreaks>
  <tableParts count="4">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1E900-9BEF-4BAA-8999-338EB6F0CAFA}">
  <dimension ref="A1:D28"/>
  <sheetViews>
    <sheetView zoomScaleNormal="100" workbookViewId="0">
      <selection activeCell="B19" sqref="B19"/>
    </sheetView>
  </sheetViews>
  <sheetFormatPr defaultRowHeight="13.2"/>
  <cols>
    <col min="1" max="1" width="20.88671875" bestFit="1" customWidth="1"/>
    <col min="2" max="2" width="35.88671875" bestFit="1" customWidth="1"/>
    <col min="3" max="3" width="10.109375" bestFit="1" customWidth="1"/>
    <col min="4" max="4" width="9.6640625" bestFit="1" customWidth="1"/>
    <col min="5" max="5" width="13.6640625" bestFit="1" customWidth="1"/>
    <col min="6" max="6" width="13.109375" bestFit="1" customWidth="1"/>
    <col min="7" max="7" width="10.44140625" bestFit="1" customWidth="1"/>
    <col min="8" max="8" width="11.33203125" bestFit="1" customWidth="1"/>
  </cols>
  <sheetData>
    <row r="1" spans="1:2">
      <c r="A1" s="12" t="s">
        <v>108</v>
      </c>
      <c r="B1" t="s">
        <v>888</v>
      </c>
    </row>
    <row r="3" spans="1:2">
      <c r="A3" s="12" t="s">
        <v>887</v>
      </c>
      <c r="B3" t="s">
        <v>1123</v>
      </c>
    </row>
    <row r="4" spans="1:2">
      <c r="A4" s="10" t="s">
        <v>10</v>
      </c>
      <c r="B4">
        <v>7</v>
      </c>
    </row>
    <row r="5" spans="1:2">
      <c r="A5" s="10" t="s">
        <v>5</v>
      </c>
      <c r="B5">
        <v>6</v>
      </c>
    </row>
    <row r="6" spans="1:2">
      <c r="A6" s="10" t="s">
        <v>31</v>
      </c>
      <c r="B6">
        <v>5</v>
      </c>
    </row>
    <row r="7" spans="1:2">
      <c r="A7" s="10" t="s">
        <v>27</v>
      </c>
      <c r="B7">
        <v>4</v>
      </c>
    </row>
    <row r="8" spans="1:2">
      <c r="A8" s="10" t="s">
        <v>15</v>
      </c>
      <c r="B8">
        <v>2</v>
      </c>
    </row>
    <row r="9" spans="1:2">
      <c r="A9" s="10" t="s">
        <v>23</v>
      </c>
      <c r="B9">
        <v>2</v>
      </c>
    </row>
    <row r="10" spans="1:2">
      <c r="A10" s="10" t="s">
        <v>889</v>
      </c>
      <c r="B10">
        <v>26</v>
      </c>
    </row>
    <row r="26" spans="4:4">
      <c r="D26" s="384"/>
    </row>
    <row r="27" spans="4:4">
      <c r="D27" s="384"/>
    </row>
    <row r="28" spans="4:4">
      <c r="D28" s="384"/>
    </row>
  </sheetData>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A122E-8A09-4323-A934-C67FB7A935F0}">
  <sheetPr>
    <tabColor rgb="FF7030A0"/>
  </sheetPr>
  <dimension ref="A1:L28"/>
  <sheetViews>
    <sheetView topLeftCell="A13" zoomScale="70" zoomScaleNormal="70" workbookViewId="0">
      <pane xSplit="1" ySplit="1" topLeftCell="B14" activePane="bottomRight" state="frozen"/>
      <selection pane="topRight"/>
      <selection pane="bottomLeft"/>
      <selection pane="bottomRight" activeCell="M16" sqref="M16"/>
    </sheetView>
  </sheetViews>
  <sheetFormatPr defaultColWidth="9.109375" defaultRowHeight="13.2"/>
  <cols>
    <col min="1" max="1" width="8" style="19" customWidth="1"/>
    <col min="2" max="2" width="13.5546875" style="19" customWidth="1"/>
    <col min="3" max="3" width="14.33203125" style="59" customWidth="1"/>
    <col min="4" max="4" width="0" style="19" hidden="1" customWidth="1"/>
    <col min="5" max="5" width="16.6640625" style="18" customWidth="1"/>
    <col min="6" max="6" width="22" style="18" customWidth="1"/>
    <col min="7" max="7" width="0" style="9" hidden="1" customWidth="1"/>
    <col min="8" max="8" width="39.5546875" style="55" customWidth="1"/>
    <col min="9" max="9" width="31.88671875" style="19" customWidth="1"/>
    <col min="10" max="10" width="26" style="19" customWidth="1"/>
    <col min="11" max="11" width="12.33203125" style="32" hidden="1" customWidth="1"/>
    <col min="12" max="12" width="18.33203125" style="18" customWidth="1"/>
    <col min="13" max="13" width="26.88671875" style="18" customWidth="1"/>
    <col min="14" max="16384" width="9.109375" style="18"/>
  </cols>
  <sheetData>
    <row r="1" spans="1:12" ht="26.4" hidden="1">
      <c r="A1" s="14" t="s">
        <v>0</v>
      </c>
      <c r="B1" s="14"/>
      <c r="C1" s="15"/>
      <c r="D1" s="14" t="s">
        <v>1</v>
      </c>
      <c r="E1" s="62" t="s">
        <v>2</v>
      </c>
      <c r="F1" s="62"/>
      <c r="G1" s="6"/>
      <c r="H1" s="16"/>
      <c r="I1" s="14"/>
      <c r="J1" s="14"/>
    </row>
    <row r="2" spans="1:12" ht="26.4" hidden="1">
      <c r="A2" s="14"/>
      <c r="B2" s="14"/>
      <c r="C2" s="15"/>
      <c r="D2" s="14" t="s">
        <v>4</v>
      </c>
      <c r="E2" s="62" t="s">
        <v>31</v>
      </c>
      <c r="F2" s="62"/>
      <c r="G2" s="6"/>
      <c r="H2" s="16"/>
      <c r="I2" s="14"/>
      <c r="J2" s="14"/>
    </row>
    <row r="3" spans="1:12" ht="26.4" hidden="1">
      <c r="A3" s="4"/>
      <c r="B3" s="4"/>
      <c r="C3" s="4"/>
      <c r="D3" s="14" t="s">
        <v>9</v>
      </c>
      <c r="E3" s="62" t="s">
        <v>5</v>
      </c>
      <c r="F3" s="150"/>
      <c r="G3" s="6"/>
      <c r="H3" s="5"/>
      <c r="I3" s="14"/>
      <c r="J3" s="14"/>
      <c r="K3" s="312"/>
    </row>
    <row r="4" spans="1:12" ht="26.4" hidden="1">
      <c r="A4" s="4"/>
      <c r="B4" s="4"/>
      <c r="C4" s="4"/>
      <c r="D4" s="14" t="s">
        <v>10</v>
      </c>
      <c r="E4" s="62" t="s">
        <v>1126</v>
      </c>
      <c r="F4" s="150"/>
      <c r="G4" s="6"/>
      <c r="H4" s="5"/>
      <c r="I4" s="14"/>
      <c r="J4" s="14"/>
      <c r="K4" s="312"/>
    </row>
    <row r="5" spans="1:12" ht="26.4" hidden="1">
      <c r="A5" s="4"/>
      <c r="B5" s="4"/>
      <c r="C5" s="4"/>
      <c r="D5" s="14" t="s">
        <v>5</v>
      </c>
      <c r="E5" s="62" t="s">
        <v>10</v>
      </c>
      <c r="F5" s="150"/>
      <c r="G5" s="6"/>
      <c r="H5" s="5"/>
      <c r="I5" s="14"/>
      <c r="J5" s="14"/>
      <c r="K5" s="312"/>
    </row>
    <row r="6" spans="1:12" hidden="1">
      <c r="A6" s="4"/>
      <c r="B6" s="4"/>
      <c r="C6" s="4"/>
      <c r="E6" s="62" t="s">
        <v>15</v>
      </c>
      <c r="F6" s="150"/>
      <c r="G6" s="6"/>
      <c r="H6" s="5"/>
      <c r="I6" s="14"/>
      <c r="J6" s="14"/>
      <c r="K6" s="312"/>
    </row>
    <row r="7" spans="1:12" hidden="1">
      <c r="A7" s="4"/>
      <c r="B7" s="4"/>
      <c r="C7" s="4"/>
      <c r="D7" s="14"/>
      <c r="E7" s="62" t="s">
        <v>9</v>
      </c>
      <c r="F7" s="150"/>
      <c r="G7" s="6"/>
      <c r="H7" s="5"/>
      <c r="I7" s="14"/>
      <c r="J7" s="14"/>
      <c r="K7" s="312"/>
    </row>
    <row r="8" spans="1:12" hidden="1">
      <c r="A8" s="4"/>
      <c r="B8" s="4"/>
      <c r="C8" s="4"/>
      <c r="D8" s="4"/>
      <c r="E8" s="107" t="s">
        <v>1125</v>
      </c>
      <c r="F8" s="150"/>
      <c r="G8" s="6"/>
      <c r="H8" s="5"/>
      <c r="I8" s="14"/>
      <c r="J8" s="14"/>
      <c r="K8" s="312"/>
    </row>
    <row r="9" spans="1:12" hidden="1">
      <c r="A9" s="4"/>
      <c r="B9" s="4"/>
      <c r="C9" s="4"/>
      <c r="D9" s="4"/>
      <c r="E9" s="62" t="s">
        <v>1138</v>
      </c>
      <c r="F9" s="150"/>
      <c r="G9" s="6"/>
      <c r="H9" s="5"/>
      <c r="I9" s="14"/>
      <c r="J9" s="14"/>
      <c r="K9" s="312"/>
    </row>
    <row r="10" spans="1:12" hidden="1">
      <c r="A10" s="4"/>
      <c r="B10" s="4"/>
      <c r="C10" s="4"/>
      <c r="D10" s="4"/>
      <c r="E10" s="62" t="s">
        <v>1139</v>
      </c>
      <c r="F10" s="150"/>
      <c r="G10" s="6"/>
      <c r="H10" s="5"/>
      <c r="I10" s="4"/>
      <c r="J10" s="4"/>
      <c r="K10" s="312"/>
    </row>
    <row r="11" spans="1:12" hidden="1">
      <c r="A11" s="4"/>
      <c r="B11" s="4"/>
      <c r="C11" s="4"/>
      <c r="D11" s="4"/>
      <c r="E11" s="62" t="s">
        <v>23</v>
      </c>
      <c r="F11" s="150"/>
      <c r="G11" s="6"/>
      <c r="H11" s="5"/>
      <c r="I11" s="4"/>
      <c r="J11" s="4"/>
      <c r="K11" s="312"/>
    </row>
    <row r="12" spans="1:12" hidden="1">
      <c r="A12" s="643" t="s">
        <v>1141</v>
      </c>
      <c r="B12" s="644"/>
      <c r="C12" s="644"/>
      <c r="D12" s="644"/>
      <c r="E12" s="644"/>
      <c r="F12" s="645"/>
      <c r="G12" s="644"/>
      <c r="H12" s="644"/>
      <c r="I12" s="644"/>
      <c r="J12" s="644"/>
      <c r="K12" s="313"/>
    </row>
    <row r="13" spans="1:12" s="8" customFormat="1" ht="52.8">
      <c r="A13" s="1" t="s">
        <v>99</v>
      </c>
      <c r="B13" s="1" t="s">
        <v>9379</v>
      </c>
      <c r="C13" s="2" t="s">
        <v>9380</v>
      </c>
      <c r="D13" s="1" t="s">
        <v>101</v>
      </c>
      <c r="E13" s="1" t="s">
        <v>1143</v>
      </c>
      <c r="F13" s="337" t="s">
        <v>9381</v>
      </c>
      <c r="G13" s="3" t="s">
        <v>104</v>
      </c>
      <c r="H13" s="7" t="s">
        <v>947</v>
      </c>
      <c r="I13" s="1" t="s">
        <v>109</v>
      </c>
      <c r="J13" s="1" t="s">
        <v>3</v>
      </c>
      <c r="K13" s="166" t="s">
        <v>9382</v>
      </c>
      <c r="L13" s="1" t="s">
        <v>9383</v>
      </c>
    </row>
    <row r="14" spans="1:12" ht="52.8">
      <c r="A14" s="14">
        <v>1</v>
      </c>
      <c r="B14" s="30" t="s">
        <v>5165</v>
      </c>
      <c r="C14" s="221" t="s">
        <v>9384</v>
      </c>
      <c r="D14" s="30"/>
      <c r="E14" s="66" t="s">
        <v>15</v>
      </c>
      <c r="F14" s="334" t="s">
        <v>9385</v>
      </c>
      <c r="G14" s="158"/>
      <c r="H14" s="341" t="s">
        <v>9386</v>
      </c>
      <c r="I14" s="361" t="s">
        <v>456</v>
      </c>
      <c r="J14" s="14" t="s">
        <v>1032</v>
      </c>
      <c r="K14" s="30"/>
      <c r="L14" s="30" t="s">
        <v>9387</v>
      </c>
    </row>
    <row r="15" spans="1:12" ht="105.6">
      <c r="A15" s="14">
        <v>2</v>
      </c>
      <c r="B15" s="30" t="s">
        <v>5165</v>
      </c>
      <c r="C15" s="221" t="s">
        <v>9388</v>
      </c>
      <c r="D15" s="30"/>
      <c r="E15" s="336" t="s">
        <v>31</v>
      </c>
      <c r="F15" s="491" t="s">
        <v>9389</v>
      </c>
      <c r="G15" s="158"/>
      <c r="H15" s="39" t="s">
        <v>9390</v>
      </c>
      <c r="I15" s="30" t="s">
        <v>5585</v>
      </c>
      <c r="J15" s="30" t="s">
        <v>1243</v>
      </c>
      <c r="K15" s="30"/>
      <c r="L15" s="116" t="s">
        <v>9391</v>
      </c>
    </row>
    <row r="16" spans="1:12" ht="15">
      <c r="A16" s="14">
        <v>3</v>
      </c>
      <c r="B16" s="30"/>
      <c r="C16" s="221"/>
      <c r="D16" s="30"/>
      <c r="E16" s="66"/>
      <c r="F16" s="335"/>
      <c r="G16" s="158"/>
      <c r="H16" s="21"/>
      <c r="I16" s="14"/>
      <c r="J16" s="14"/>
      <c r="K16" s="30"/>
      <c r="L16" s="30"/>
    </row>
    <row r="17" spans="1:12">
      <c r="A17" s="14">
        <v>4</v>
      </c>
      <c r="B17" s="30"/>
      <c r="C17" s="221"/>
      <c r="D17" s="30"/>
      <c r="E17" s="125"/>
      <c r="F17" s="65"/>
      <c r="G17" s="131"/>
      <c r="H17" s="21"/>
      <c r="I17" s="62"/>
      <c r="J17" s="35"/>
      <c r="K17" s="30"/>
      <c r="L17" s="64"/>
    </row>
    <row r="18" spans="1:12">
      <c r="A18" s="14">
        <v>5</v>
      </c>
      <c r="B18" s="30"/>
      <c r="C18" s="221"/>
      <c r="D18" s="30"/>
      <c r="E18" s="64"/>
      <c r="F18" s="314"/>
      <c r="G18" s="131"/>
      <c r="H18" s="339"/>
      <c r="I18" s="35"/>
      <c r="J18" s="14"/>
      <c r="K18" s="30"/>
      <c r="L18" s="64"/>
    </row>
    <row r="19" spans="1:12">
      <c r="A19" s="14">
        <v>6</v>
      </c>
      <c r="B19" s="30"/>
      <c r="C19" s="221"/>
      <c r="D19" s="30"/>
      <c r="E19" s="66"/>
      <c r="F19" s="64"/>
      <c r="G19" s="338"/>
      <c r="H19" s="340"/>
      <c r="I19" s="30"/>
      <c r="K19" s="30"/>
      <c r="L19" s="30"/>
    </row>
    <row r="20" spans="1:12">
      <c r="A20" s="14">
        <v>7</v>
      </c>
      <c r="B20" s="45"/>
      <c r="C20" s="46"/>
      <c r="D20" s="45"/>
      <c r="E20" s="64"/>
      <c r="F20" s="65"/>
      <c r="G20" s="131"/>
      <c r="H20" s="47"/>
      <c r="I20" s="45"/>
      <c r="J20" s="30"/>
      <c r="K20" s="30"/>
      <c r="L20" s="64"/>
    </row>
    <row r="21" spans="1:12">
      <c r="A21" s="14">
        <v>8</v>
      </c>
      <c r="B21" s="14"/>
      <c r="C21" s="15"/>
      <c r="D21" s="14"/>
      <c r="E21" s="64"/>
      <c r="F21" s="62"/>
      <c r="G21" s="131"/>
      <c r="H21" s="21"/>
      <c r="I21" s="14"/>
      <c r="J21" s="14"/>
      <c r="K21" s="372"/>
      <c r="L21" s="64"/>
    </row>
    <row r="22" spans="1:12">
      <c r="A22" s="14">
        <v>9</v>
      </c>
      <c r="B22" s="14"/>
      <c r="C22" s="15"/>
      <c r="D22" s="14"/>
      <c r="E22" s="62"/>
      <c r="F22" s="62"/>
      <c r="G22" s="131"/>
      <c r="H22" s="21"/>
      <c r="I22" s="14"/>
      <c r="J22" s="14"/>
      <c r="K22" s="372"/>
      <c r="L22" s="64"/>
    </row>
    <row r="23" spans="1:12">
      <c r="A23" s="14">
        <v>10</v>
      </c>
      <c r="B23" s="361"/>
      <c r="C23" s="361"/>
      <c r="D23" s="361"/>
      <c r="E23" s="64"/>
      <c r="F23" s="62"/>
      <c r="G23" s="131"/>
      <c r="H23" s="21"/>
      <c r="I23" s="14"/>
      <c r="J23" s="14"/>
      <c r="K23" s="30"/>
      <c r="L23" s="64"/>
    </row>
    <row r="24" spans="1:12">
      <c r="A24" s="14">
        <v>11</v>
      </c>
      <c r="B24" s="14"/>
      <c r="C24" s="15"/>
      <c r="D24" s="14"/>
      <c r="E24" s="64"/>
      <c r="F24" s="62"/>
      <c r="G24" s="72"/>
      <c r="H24" s="21"/>
      <c r="I24" s="14"/>
      <c r="J24" s="14"/>
      <c r="K24" s="30"/>
      <c r="L24" s="64"/>
    </row>
    <row r="25" spans="1:12">
      <c r="A25" s="14">
        <v>12</v>
      </c>
      <c r="B25" s="14"/>
      <c r="C25" s="15"/>
      <c r="D25" s="14"/>
      <c r="E25" s="62"/>
      <c r="F25" s="62"/>
      <c r="G25" s="72"/>
      <c r="H25" s="21"/>
      <c r="I25" s="14"/>
      <c r="J25" s="14"/>
      <c r="K25" s="30"/>
      <c r="L25" s="64"/>
    </row>
    <row r="26" spans="1:12">
      <c r="A26" s="14">
        <v>13</v>
      </c>
      <c r="B26" s="14"/>
      <c r="C26" s="15"/>
      <c r="D26" s="14"/>
      <c r="E26" s="62"/>
      <c r="F26" s="356"/>
      <c r="G26" s="72"/>
      <c r="H26" s="26"/>
      <c r="I26" s="35"/>
      <c r="J26" s="35"/>
      <c r="K26" s="30"/>
      <c r="L26" s="30"/>
    </row>
    <row r="27" spans="1:12">
      <c r="A27" s="14">
        <v>14</v>
      </c>
      <c r="B27" s="14"/>
      <c r="C27" s="15"/>
      <c r="D27" s="14"/>
      <c r="E27" s="62"/>
      <c r="F27" s="356"/>
      <c r="G27" s="72"/>
      <c r="H27" s="31"/>
      <c r="I27" s="35"/>
      <c r="J27" s="35"/>
      <c r="K27" s="30"/>
      <c r="L27" s="64"/>
    </row>
    <row r="28" spans="1:12">
      <c r="A28" s="14">
        <v>15</v>
      </c>
      <c r="B28" s="14"/>
      <c r="C28" s="15"/>
      <c r="D28" s="14"/>
      <c r="E28" s="62"/>
      <c r="F28" s="356"/>
      <c r="G28" s="356"/>
      <c r="H28" s="356"/>
      <c r="I28" s="356"/>
      <c r="J28" s="356"/>
      <c r="K28" s="356"/>
      <c r="L28" s="356"/>
    </row>
  </sheetData>
  <autoFilter ref="A13:L28" xr:uid="{25F962E9-A8CC-4F91-923E-AEBB422E0F0C}"/>
  <mergeCells count="1">
    <mergeCell ref="A12:J12"/>
  </mergeCells>
  <phoneticPr fontId="101" type="noConversion"/>
  <dataValidations count="2">
    <dataValidation type="list" allowBlank="1" showInputMessage="1" showErrorMessage="1" sqref="D14:D28" xr:uid="{9D8C693A-EB43-42E8-8947-8A0504BEE606}">
      <formula1>$D$2:$D$4</formula1>
    </dataValidation>
    <dataValidation type="list" allowBlank="1" showInputMessage="1" showErrorMessage="1" sqref="E20:E21 E27 E23:E25 E18 K18:K22 K24:K25 K15:K16" xr:uid="{6CE33885-1001-48E8-A4E8-24E267D2745E}">
      <formula1>$E$2:$E$11</formula1>
    </dataValidation>
  </dataValidations>
  <pageMargins left="0.7" right="0.7" top="0.75" bottom="0.75" header="0.3" footer="0.3"/>
  <pageSetup orientation="portrait"/>
  <tableParts count="2">
    <tablePart r:id="rId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DEA4-5B52-479C-BA99-5DF5C4EB6CF9}">
  <dimension ref="B2:L1018"/>
  <sheetViews>
    <sheetView workbookViewId="0">
      <selection activeCell="I6" sqref="I6"/>
    </sheetView>
  </sheetViews>
  <sheetFormatPr defaultRowHeight="13.2"/>
  <cols>
    <col min="7" max="7" width="16.5546875" bestFit="1" customWidth="1"/>
    <col min="8" max="8" width="8.88671875" style="437"/>
  </cols>
  <sheetData>
    <row r="2" spans="2:12">
      <c r="K2" t="s">
        <v>7</v>
      </c>
    </row>
    <row r="3" spans="2:12">
      <c r="K3" t="s">
        <v>12</v>
      </c>
    </row>
    <row r="4" spans="2:12">
      <c r="K4" t="s">
        <v>17</v>
      </c>
    </row>
    <row r="5" spans="2:12">
      <c r="K5" t="s">
        <v>21</v>
      </c>
    </row>
    <row r="6" spans="2:12">
      <c r="K6" t="s">
        <v>25</v>
      </c>
    </row>
    <row r="7" spans="2:12">
      <c r="K7" t="s">
        <v>29</v>
      </c>
    </row>
    <row r="8" spans="2:12">
      <c r="K8" t="s">
        <v>33</v>
      </c>
    </row>
    <row r="9" spans="2:12">
      <c r="K9" t="s">
        <v>37</v>
      </c>
      <c r="L9" s="216"/>
    </row>
    <row r="10" spans="2:12">
      <c r="K10" t="s">
        <v>41</v>
      </c>
    </row>
    <row r="11" spans="2:12">
      <c r="K11" t="s">
        <v>44</v>
      </c>
    </row>
    <row r="12" spans="2:12">
      <c r="K12" t="s">
        <v>47</v>
      </c>
    </row>
    <row r="13" spans="2:12">
      <c r="B13" t="s">
        <v>914</v>
      </c>
      <c r="C13" t="s">
        <v>915</v>
      </c>
      <c r="D13" t="s">
        <v>916</v>
      </c>
      <c r="K13" t="s">
        <v>50</v>
      </c>
    </row>
    <row r="14" spans="2:12">
      <c r="B14" t="s">
        <v>917</v>
      </c>
      <c r="C14">
        <v>12</v>
      </c>
      <c r="D14">
        <v>11</v>
      </c>
      <c r="K14" t="s">
        <v>52</v>
      </c>
    </row>
    <row r="15" spans="2:12">
      <c r="B15" t="s">
        <v>918</v>
      </c>
      <c r="C15">
        <v>38</v>
      </c>
      <c r="D15">
        <v>35</v>
      </c>
      <c r="K15" t="s">
        <v>54</v>
      </c>
    </row>
    <row r="16" spans="2:12">
      <c r="B16" t="s">
        <v>919</v>
      </c>
      <c r="C16">
        <v>81</v>
      </c>
      <c r="D16">
        <v>72</v>
      </c>
      <c r="K16" t="s">
        <v>55</v>
      </c>
    </row>
    <row r="17" spans="2:11">
      <c r="B17" t="s">
        <v>920</v>
      </c>
      <c r="C17">
        <v>131</v>
      </c>
      <c r="D17">
        <v>117</v>
      </c>
      <c r="K17" t="s">
        <v>56</v>
      </c>
    </row>
    <row r="18" spans="2:11">
      <c r="B18" t="s">
        <v>921</v>
      </c>
      <c r="C18">
        <v>162</v>
      </c>
      <c r="D18">
        <v>154</v>
      </c>
      <c r="K18" t="s">
        <v>57</v>
      </c>
    </row>
    <row r="19" spans="2:11" ht="132">
      <c r="B19" t="s">
        <v>922</v>
      </c>
      <c r="C19">
        <v>162</v>
      </c>
      <c r="D19">
        <v>171</v>
      </c>
      <c r="G19" s="286" t="s">
        <v>119</v>
      </c>
      <c r="H19" s="437" t="s">
        <v>120</v>
      </c>
      <c r="K19" t="s">
        <v>58</v>
      </c>
    </row>
    <row r="20" spans="2:11">
      <c r="B20" t="s">
        <v>923</v>
      </c>
      <c r="C20">
        <v>136</v>
      </c>
      <c r="D20">
        <v>112</v>
      </c>
      <c r="G20" s="286"/>
      <c r="K20" t="s">
        <v>59</v>
      </c>
    </row>
    <row r="21" spans="2:11">
      <c r="B21" t="s">
        <v>924</v>
      </c>
      <c r="C21">
        <v>69</v>
      </c>
      <c r="D21">
        <v>80</v>
      </c>
      <c r="G21" s="286"/>
      <c r="K21" t="s">
        <v>60</v>
      </c>
    </row>
    <row r="22" spans="2:11">
      <c r="B22" t="s">
        <v>925</v>
      </c>
      <c r="C22">
        <v>70</v>
      </c>
      <c r="D22">
        <v>74</v>
      </c>
      <c r="G22" s="286"/>
      <c r="K22" t="s">
        <v>61</v>
      </c>
    </row>
    <row r="23" spans="2:11">
      <c r="B23" t="s">
        <v>926</v>
      </c>
      <c r="C23">
        <v>52</v>
      </c>
      <c r="D23">
        <v>53</v>
      </c>
      <c r="G23" s="286"/>
      <c r="K23" t="s">
        <v>62</v>
      </c>
    </row>
    <row r="24" spans="2:11">
      <c r="G24" s="286"/>
      <c r="K24" t="s">
        <v>63</v>
      </c>
    </row>
    <row r="25" spans="2:11">
      <c r="G25" s="286"/>
      <c r="K25" t="s">
        <v>64</v>
      </c>
    </row>
    <row r="26" spans="2:11">
      <c r="G26" s="286"/>
      <c r="K26" t="s">
        <v>65</v>
      </c>
    </row>
    <row r="27" spans="2:11">
      <c r="G27" s="286"/>
      <c r="K27" t="s">
        <v>66</v>
      </c>
    </row>
    <row r="28" spans="2:11">
      <c r="G28" s="286"/>
      <c r="K28" t="s">
        <v>67</v>
      </c>
    </row>
    <row r="29" spans="2:11">
      <c r="G29" s="286"/>
      <c r="K29" t="s">
        <v>68</v>
      </c>
    </row>
    <row r="30" spans="2:11">
      <c r="G30" s="286"/>
      <c r="K30" t="s">
        <v>69</v>
      </c>
    </row>
    <row r="31" spans="2:11">
      <c r="G31" s="286"/>
      <c r="K31" t="s">
        <v>70</v>
      </c>
    </row>
    <row r="32" spans="2:11">
      <c r="G32" s="286"/>
      <c r="K32" t="s">
        <v>71</v>
      </c>
    </row>
    <row r="33" spans="7:11">
      <c r="G33" s="286"/>
      <c r="K33" t="s">
        <v>72</v>
      </c>
    </row>
    <row r="34" spans="7:11">
      <c r="G34" s="286"/>
      <c r="K34" t="s">
        <v>73</v>
      </c>
    </row>
    <row r="35" spans="7:11">
      <c r="G35" s="286"/>
      <c r="K35" t="s">
        <v>74</v>
      </c>
    </row>
    <row r="36" spans="7:11">
      <c r="G36" s="286"/>
      <c r="K36" t="s">
        <v>75</v>
      </c>
    </row>
    <row r="37" spans="7:11">
      <c r="G37" s="286"/>
      <c r="K37" t="s">
        <v>76</v>
      </c>
    </row>
    <row r="38" spans="7:11">
      <c r="G38" s="286"/>
      <c r="K38" t="s">
        <v>77</v>
      </c>
    </row>
    <row r="39" spans="7:11">
      <c r="G39" s="286"/>
      <c r="K39" t="s">
        <v>78</v>
      </c>
    </row>
    <row r="40" spans="7:11">
      <c r="G40" s="286"/>
      <c r="K40" t="s">
        <v>79</v>
      </c>
    </row>
    <row r="41" spans="7:11">
      <c r="G41" s="286"/>
      <c r="K41" t="s">
        <v>80</v>
      </c>
    </row>
    <row r="42" spans="7:11">
      <c r="G42" s="286"/>
      <c r="K42" t="s">
        <v>81</v>
      </c>
    </row>
    <row r="43" spans="7:11">
      <c r="G43" s="286"/>
      <c r="K43" t="s">
        <v>82</v>
      </c>
    </row>
    <row r="44" spans="7:11">
      <c r="G44" s="286"/>
      <c r="K44" t="s">
        <v>83</v>
      </c>
    </row>
    <row r="45" spans="7:11">
      <c r="G45" s="286"/>
      <c r="K45" t="s">
        <v>84</v>
      </c>
    </row>
    <row r="46" spans="7:11">
      <c r="G46" s="286"/>
      <c r="K46" t="s">
        <v>85</v>
      </c>
    </row>
    <row r="47" spans="7:11">
      <c r="G47" s="286"/>
      <c r="K47" t="s">
        <v>86</v>
      </c>
    </row>
    <row r="48" spans="7:11">
      <c r="G48" s="286"/>
      <c r="K48" t="s">
        <v>87</v>
      </c>
    </row>
    <row r="49" spans="7:11">
      <c r="G49" s="286"/>
      <c r="K49" t="s">
        <v>88</v>
      </c>
    </row>
    <row r="50" spans="7:11">
      <c r="G50" s="286"/>
      <c r="K50" t="s">
        <v>89</v>
      </c>
    </row>
    <row r="51" spans="7:11">
      <c r="G51" s="286"/>
      <c r="K51" t="s">
        <v>90</v>
      </c>
    </row>
    <row r="52" spans="7:11">
      <c r="G52" s="286"/>
      <c r="K52" t="s">
        <v>91</v>
      </c>
    </row>
    <row r="53" spans="7:11">
      <c r="G53" s="286"/>
      <c r="K53" t="s">
        <v>92</v>
      </c>
    </row>
    <row r="54" spans="7:11">
      <c r="G54" s="286"/>
      <c r="K54" t="s">
        <v>93</v>
      </c>
    </row>
    <row r="55" spans="7:11">
      <c r="G55" s="286"/>
      <c r="K55" t="s">
        <v>94</v>
      </c>
    </row>
    <row r="56" spans="7:11">
      <c r="G56" s="286"/>
      <c r="K56"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phoneticPr fontId="108" type="noConversion"/>
  <pageMargins left="0.7" right="0.7" top="0.75" bottom="0.75" header="0.3" footer="0.3"/>
  <pageSetup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51593-27B1-42A8-B472-FD99DD655245}">
  <sheetPr>
    <tabColor rgb="FFFF0000"/>
  </sheetPr>
  <dimension ref="A2:T1018"/>
  <sheetViews>
    <sheetView workbookViewId="0">
      <selection activeCell="I6" sqref="I6"/>
    </sheetView>
  </sheetViews>
  <sheetFormatPr defaultRowHeight="13.2"/>
  <cols>
    <col min="1" max="1" width="17.44140625" customWidth="1"/>
    <col min="3" max="3" width="20.6640625" bestFit="1" customWidth="1"/>
    <col min="4" max="6" width="9.109375" customWidth="1"/>
    <col min="7" max="7" width="16.5546875" bestFit="1" customWidth="1"/>
    <col min="8" max="8" width="9.109375" style="437" customWidth="1"/>
    <col min="9" max="9" width="9.109375" customWidth="1"/>
  </cols>
  <sheetData>
    <row r="2" spans="3:20">
      <c r="K2" t="s">
        <v>7</v>
      </c>
    </row>
    <row r="3" spans="3:20">
      <c r="K3" t="s">
        <v>12</v>
      </c>
    </row>
    <row r="4" spans="3:20">
      <c r="K4" t="s">
        <v>17</v>
      </c>
    </row>
    <row r="5" spans="3:20">
      <c r="K5" t="s">
        <v>21</v>
      </c>
    </row>
    <row r="6" spans="3:20">
      <c r="K6" t="s">
        <v>25</v>
      </c>
    </row>
    <row r="7" spans="3:20">
      <c r="K7" t="s">
        <v>29</v>
      </c>
      <c r="R7">
        <v>270</v>
      </c>
      <c r="T7">
        <f>4400/270</f>
        <v>16.296296296296298</v>
      </c>
    </row>
    <row r="8" spans="3:20">
      <c r="C8" s="139" t="s">
        <v>108</v>
      </c>
      <c r="D8" s="139" t="s">
        <v>927</v>
      </c>
      <c r="E8" s="139" t="s">
        <v>928</v>
      </c>
      <c r="F8" s="139" t="s">
        <v>929</v>
      </c>
      <c r="G8" s="139" t="s">
        <v>930</v>
      </c>
      <c r="H8" s="215" t="s">
        <v>931</v>
      </c>
      <c r="I8" s="139" t="s">
        <v>932</v>
      </c>
      <c r="J8" s="139" t="s">
        <v>933</v>
      </c>
      <c r="K8" s="139" t="s">
        <v>33</v>
      </c>
      <c r="L8" s="139" t="s">
        <v>934</v>
      </c>
      <c r="M8" s="139" t="s">
        <v>935</v>
      </c>
      <c r="N8" s="139" t="s">
        <v>936</v>
      </c>
      <c r="O8" s="139" t="s">
        <v>937</v>
      </c>
      <c r="P8" s="139" t="s">
        <v>938</v>
      </c>
    </row>
    <row r="9" spans="3:20">
      <c r="C9" s="139" t="s">
        <v>939</v>
      </c>
      <c r="D9" s="139">
        <v>14</v>
      </c>
      <c r="E9" s="139">
        <v>38</v>
      </c>
      <c r="F9" s="139">
        <v>48</v>
      </c>
      <c r="G9" s="139">
        <v>77</v>
      </c>
      <c r="H9" s="215">
        <v>89</v>
      </c>
      <c r="I9" s="139">
        <v>72</v>
      </c>
      <c r="J9" s="139">
        <v>70</v>
      </c>
      <c r="K9" s="139" t="s">
        <v>37</v>
      </c>
      <c r="L9" s="139">
        <v>46</v>
      </c>
      <c r="M9" s="139">
        <v>31</v>
      </c>
      <c r="N9" s="139">
        <v>23</v>
      </c>
      <c r="O9" s="139">
        <v>19</v>
      </c>
      <c r="P9" s="139">
        <v>570</v>
      </c>
    </row>
    <row r="10" spans="3:20">
      <c r="C10" s="139" t="s">
        <v>940</v>
      </c>
      <c r="D10" s="139">
        <v>8</v>
      </c>
      <c r="E10" s="139">
        <v>10</v>
      </c>
      <c r="F10" s="139">
        <v>41</v>
      </c>
      <c r="G10" s="139">
        <v>54</v>
      </c>
      <c r="H10" s="215">
        <v>67</v>
      </c>
      <c r="I10" s="139">
        <v>47</v>
      </c>
      <c r="J10" s="139">
        <v>48</v>
      </c>
      <c r="K10" s="139" t="s">
        <v>41</v>
      </c>
      <c r="L10" s="139">
        <v>11</v>
      </c>
      <c r="M10" s="139">
        <v>6</v>
      </c>
      <c r="N10" s="139">
        <v>5</v>
      </c>
      <c r="O10" s="139">
        <v>8</v>
      </c>
      <c r="P10" s="139">
        <v>319</v>
      </c>
    </row>
    <row r="11" spans="3:20">
      <c r="C11" s="139" t="s">
        <v>941</v>
      </c>
      <c r="D11" s="139">
        <v>10</v>
      </c>
      <c r="E11" s="139">
        <v>5</v>
      </c>
      <c r="F11" s="139">
        <v>8</v>
      </c>
      <c r="G11" s="139">
        <v>21</v>
      </c>
      <c r="H11" s="215">
        <v>29</v>
      </c>
      <c r="I11" s="139">
        <v>16</v>
      </c>
      <c r="J11" s="139">
        <v>18</v>
      </c>
      <c r="K11" t="s">
        <v>44</v>
      </c>
      <c r="L11" s="139">
        <v>13</v>
      </c>
      <c r="M11" s="139">
        <v>15</v>
      </c>
      <c r="N11" s="139">
        <v>13</v>
      </c>
      <c r="O11" s="139">
        <v>11</v>
      </c>
      <c r="P11" s="139">
        <v>172</v>
      </c>
    </row>
    <row r="12" spans="3:20">
      <c r="C12" s="139" t="s">
        <v>938</v>
      </c>
      <c r="D12" s="139">
        <f>SUM(D9:D11)</f>
        <v>32</v>
      </c>
      <c r="E12" s="139">
        <f t="shared" ref="E12:P12" si="0">SUM(E9:E11)</f>
        <v>53</v>
      </c>
      <c r="F12" s="139">
        <f t="shared" si="0"/>
        <v>97</v>
      </c>
      <c r="G12" s="139">
        <f t="shared" si="0"/>
        <v>152</v>
      </c>
      <c r="H12" s="215">
        <f t="shared" si="0"/>
        <v>185</v>
      </c>
      <c r="I12" s="139">
        <f t="shared" si="0"/>
        <v>135</v>
      </c>
      <c r="J12" s="139">
        <f t="shared" si="0"/>
        <v>136</v>
      </c>
      <c r="K12" t="s">
        <v>47</v>
      </c>
      <c r="L12" s="139">
        <f t="shared" si="0"/>
        <v>70</v>
      </c>
      <c r="M12" s="139">
        <f t="shared" si="0"/>
        <v>52</v>
      </c>
      <c r="N12" s="139">
        <f t="shared" si="0"/>
        <v>41</v>
      </c>
      <c r="O12" s="139">
        <f t="shared" si="0"/>
        <v>38</v>
      </c>
      <c r="P12" s="139">
        <f t="shared" si="0"/>
        <v>1061</v>
      </c>
    </row>
    <row r="13" spans="3:20">
      <c r="K13" t="s">
        <v>50</v>
      </c>
    </row>
    <row r="14" spans="3:20">
      <c r="K14" t="s">
        <v>52</v>
      </c>
    </row>
    <row r="15" spans="3:20">
      <c r="K15" t="s">
        <v>54</v>
      </c>
    </row>
    <row r="16" spans="3:20">
      <c r="K16" t="s">
        <v>55</v>
      </c>
    </row>
    <row r="17" spans="7:11">
      <c r="K17" s="139" t="s">
        <v>56</v>
      </c>
    </row>
    <row r="18" spans="7:11">
      <c r="K18" s="139" t="s">
        <v>57</v>
      </c>
    </row>
    <row r="19" spans="7:11" ht="132">
      <c r="G19" s="286" t="s">
        <v>119</v>
      </c>
      <c r="H19" s="437" t="s">
        <v>120</v>
      </c>
      <c r="K19" s="139" t="s">
        <v>58</v>
      </c>
    </row>
    <row r="20" spans="7:11">
      <c r="G20" s="286"/>
      <c r="K20" t="s">
        <v>59</v>
      </c>
    </row>
    <row r="21" spans="7:11">
      <c r="G21" s="286"/>
      <c r="K21" t="s">
        <v>60</v>
      </c>
    </row>
    <row r="22" spans="7:11">
      <c r="G22" s="286"/>
      <c r="K22" t="s">
        <v>61</v>
      </c>
    </row>
    <row r="23" spans="7:11">
      <c r="G23" s="286"/>
      <c r="K23" t="s">
        <v>62</v>
      </c>
    </row>
    <row r="24" spans="7:11">
      <c r="G24" s="286"/>
      <c r="K24" t="s">
        <v>63</v>
      </c>
    </row>
    <row r="25" spans="7:11">
      <c r="G25" s="286"/>
      <c r="K25" t="s">
        <v>64</v>
      </c>
    </row>
    <row r="26" spans="7:11">
      <c r="G26" s="286"/>
      <c r="K26" s="139" t="s">
        <v>65</v>
      </c>
    </row>
    <row r="27" spans="7:11">
      <c r="G27" s="286"/>
      <c r="K27" s="139" t="s">
        <v>66</v>
      </c>
    </row>
    <row r="28" spans="7:11">
      <c r="G28" s="286"/>
      <c r="K28" s="139" t="s">
        <v>67</v>
      </c>
    </row>
    <row r="29" spans="7:11">
      <c r="G29" s="286"/>
      <c r="K29" t="s">
        <v>68</v>
      </c>
    </row>
    <row r="30" spans="7:11">
      <c r="G30" s="286"/>
      <c r="K30" t="s">
        <v>69</v>
      </c>
    </row>
    <row r="31" spans="7:11">
      <c r="G31" s="286"/>
      <c r="K31" t="s">
        <v>70</v>
      </c>
    </row>
    <row r="32" spans="7:11">
      <c r="G32" s="286"/>
      <c r="K32" t="s">
        <v>71</v>
      </c>
    </row>
    <row r="33" spans="1:15">
      <c r="G33" s="286"/>
      <c r="K33" t="s">
        <v>72</v>
      </c>
    </row>
    <row r="34" spans="1:15" ht="13.8">
      <c r="A34" s="138" t="s">
        <v>941</v>
      </c>
      <c r="G34" s="286"/>
      <c r="K34" t="s">
        <v>73</v>
      </c>
    </row>
    <row r="35" spans="1:15">
      <c r="A35" t="s">
        <v>942</v>
      </c>
      <c r="G35" s="286"/>
      <c r="K35" s="139" t="s">
        <v>74</v>
      </c>
    </row>
    <row r="36" spans="1:15">
      <c r="A36" t="s">
        <v>943</v>
      </c>
      <c r="C36" t="s">
        <v>108</v>
      </c>
      <c r="D36" t="s">
        <v>927</v>
      </c>
      <c r="E36" t="s">
        <v>928</v>
      </c>
      <c r="F36" t="s">
        <v>929</v>
      </c>
      <c r="G36" s="286" t="s">
        <v>930</v>
      </c>
      <c r="H36" s="437" t="s">
        <v>931</v>
      </c>
      <c r="I36" t="s">
        <v>932</v>
      </c>
      <c r="J36" t="s">
        <v>933</v>
      </c>
      <c r="K36" s="139" t="s">
        <v>75</v>
      </c>
      <c r="L36" t="s">
        <v>934</v>
      </c>
      <c r="M36" t="s">
        <v>935</v>
      </c>
      <c r="N36" t="s">
        <v>936</v>
      </c>
      <c r="O36" t="s">
        <v>937</v>
      </c>
    </row>
    <row r="37" spans="1:15">
      <c r="A37" t="s">
        <v>944</v>
      </c>
      <c r="C37" t="s">
        <v>939</v>
      </c>
      <c r="D37">
        <v>23</v>
      </c>
      <c r="E37">
        <v>99</v>
      </c>
      <c r="F37">
        <v>34</v>
      </c>
      <c r="G37" s="286">
        <v>29</v>
      </c>
      <c r="H37" s="437">
        <v>103</v>
      </c>
      <c r="I37">
        <v>88</v>
      </c>
      <c r="J37">
        <v>64</v>
      </c>
      <c r="K37" s="139" t="s">
        <v>76</v>
      </c>
      <c r="L37">
        <v>29</v>
      </c>
      <c r="M37">
        <v>34</v>
      </c>
      <c r="N37">
        <v>46</v>
      </c>
      <c r="O37">
        <v>19</v>
      </c>
    </row>
    <row r="38" spans="1:15">
      <c r="C38" t="s">
        <v>940</v>
      </c>
      <c r="D38">
        <v>5</v>
      </c>
      <c r="E38">
        <v>46</v>
      </c>
      <c r="F38">
        <v>10</v>
      </c>
      <c r="G38" s="286">
        <v>36</v>
      </c>
      <c r="H38" s="437">
        <v>56</v>
      </c>
      <c r="I38">
        <v>51</v>
      </c>
      <c r="J38">
        <v>51</v>
      </c>
      <c r="K38" t="s">
        <v>77</v>
      </c>
      <c r="L38">
        <v>26</v>
      </c>
      <c r="M38">
        <v>32</v>
      </c>
      <c r="N38">
        <v>12</v>
      </c>
      <c r="O38">
        <v>12</v>
      </c>
    </row>
    <row r="39" spans="1:15">
      <c r="C39" t="s">
        <v>941</v>
      </c>
      <c r="D39">
        <v>4</v>
      </c>
      <c r="E39">
        <v>18</v>
      </c>
      <c r="F39">
        <v>10</v>
      </c>
      <c r="G39" s="286">
        <v>10</v>
      </c>
      <c r="H39" s="437">
        <v>27</v>
      </c>
      <c r="I39">
        <v>16</v>
      </c>
      <c r="J39">
        <v>31</v>
      </c>
      <c r="K39" t="s">
        <v>78</v>
      </c>
      <c r="L39">
        <v>11</v>
      </c>
      <c r="M39">
        <v>9</v>
      </c>
      <c r="N39">
        <v>25</v>
      </c>
      <c r="O39">
        <v>7</v>
      </c>
    </row>
    <row r="40" spans="1:15">
      <c r="D40">
        <f>SUM(D37:D39)</f>
        <v>32</v>
      </c>
      <c r="E40">
        <f t="shared" ref="E40:O40" si="1">SUM(E37:E39)</f>
        <v>163</v>
      </c>
      <c r="F40">
        <f t="shared" si="1"/>
        <v>54</v>
      </c>
      <c r="G40" s="286">
        <f t="shared" si="1"/>
        <v>75</v>
      </c>
      <c r="H40" s="437">
        <f t="shared" si="1"/>
        <v>186</v>
      </c>
      <c r="I40">
        <f t="shared" si="1"/>
        <v>155</v>
      </c>
      <c r="J40">
        <f t="shared" si="1"/>
        <v>146</v>
      </c>
      <c r="K40" t="s">
        <v>79</v>
      </c>
      <c r="L40">
        <f t="shared" si="1"/>
        <v>66</v>
      </c>
      <c r="M40">
        <f t="shared" si="1"/>
        <v>75</v>
      </c>
      <c r="N40">
        <f t="shared" si="1"/>
        <v>83</v>
      </c>
      <c r="O40">
        <f t="shared" si="1"/>
        <v>38</v>
      </c>
    </row>
    <row r="41" spans="1:15">
      <c r="G41" s="286"/>
      <c r="K41" t="s">
        <v>80</v>
      </c>
    </row>
    <row r="42" spans="1:15">
      <c r="G42" s="286"/>
      <c r="K42" t="s">
        <v>81</v>
      </c>
    </row>
    <row r="43" spans="1:15">
      <c r="G43" s="286"/>
      <c r="K43" t="s">
        <v>82</v>
      </c>
    </row>
    <row r="44" spans="1:15">
      <c r="G44" s="286"/>
      <c r="K44" s="139" t="s">
        <v>83</v>
      </c>
    </row>
    <row r="45" spans="1:15">
      <c r="G45" s="286"/>
      <c r="K45" s="139" t="s">
        <v>84</v>
      </c>
    </row>
    <row r="46" spans="1:15">
      <c r="G46" s="286"/>
      <c r="K46" s="139" t="s">
        <v>85</v>
      </c>
    </row>
    <row r="47" spans="1:15">
      <c r="G47" s="286"/>
      <c r="K47" t="s">
        <v>86</v>
      </c>
    </row>
    <row r="48" spans="1:15">
      <c r="G48" s="286"/>
      <c r="K48" t="s">
        <v>87</v>
      </c>
    </row>
    <row r="49" spans="7:11">
      <c r="G49" s="286"/>
      <c r="K49" t="s">
        <v>88</v>
      </c>
    </row>
    <row r="50" spans="7:11">
      <c r="G50" s="286"/>
      <c r="K50" t="s">
        <v>89</v>
      </c>
    </row>
    <row r="51" spans="7:11">
      <c r="G51" s="286"/>
      <c r="K51" t="s">
        <v>90</v>
      </c>
    </row>
    <row r="52" spans="7:11">
      <c r="G52" s="286"/>
      <c r="K52" t="s">
        <v>91</v>
      </c>
    </row>
    <row r="53" spans="7:11">
      <c r="G53" s="286"/>
      <c r="K53" s="139" t="s">
        <v>92</v>
      </c>
    </row>
    <row r="54" spans="7:11">
      <c r="G54" s="286"/>
      <c r="K54" s="139" t="s">
        <v>93</v>
      </c>
    </row>
    <row r="55" spans="7:11">
      <c r="G55" s="286"/>
      <c r="K55" s="139" t="s">
        <v>94</v>
      </c>
    </row>
    <row r="56" spans="7:11">
      <c r="G56" s="286"/>
      <c r="K56"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2D84B-8979-4074-9ABB-EDD8C8504F24}">
  <sheetPr>
    <tabColor rgb="FF00B0F0"/>
  </sheetPr>
  <dimension ref="A1:Q1018"/>
  <sheetViews>
    <sheetView workbookViewId="0">
      <pane ySplit="1" topLeftCell="A2" activePane="bottomLeft" state="frozen"/>
      <selection activeCell="I6" sqref="I6"/>
      <selection pane="bottomLeft" activeCell="I6" sqref="I6"/>
    </sheetView>
  </sheetViews>
  <sheetFormatPr defaultRowHeight="13.2"/>
  <cols>
    <col min="2" max="2" width="14.44140625" customWidth="1"/>
    <col min="3" max="3" width="22.33203125" customWidth="1"/>
    <col min="4" max="4" width="10.109375" bestFit="1" customWidth="1"/>
    <col min="5" max="5" width="39.44140625" customWidth="1"/>
    <col min="6" max="6" width="14.5546875" customWidth="1"/>
    <col min="7" max="7" width="21.44140625" bestFit="1" customWidth="1"/>
    <col min="8" max="8" width="13.109375" style="437" customWidth="1"/>
    <col min="10" max="10" width="11.109375" customWidth="1"/>
    <col min="12" max="12" width="39.6640625" style="147" customWidth="1"/>
    <col min="13" max="13" width="12.5546875" customWidth="1"/>
  </cols>
  <sheetData>
    <row r="1" spans="1:17" ht="39.6">
      <c r="A1" s="1" t="s">
        <v>99</v>
      </c>
      <c r="B1" s="2" t="s">
        <v>945</v>
      </c>
      <c r="C1" s="121" t="s">
        <v>946</v>
      </c>
      <c r="D1" s="3" t="s">
        <v>104</v>
      </c>
      <c r="E1" s="7" t="s">
        <v>947</v>
      </c>
      <c r="F1" s="1" t="s">
        <v>108</v>
      </c>
      <c r="G1" s="1" t="s">
        <v>109</v>
      </c>
      <c r="H1" s="1" t="s">
        <v>3</v>
      </c>
      <c r="I1" s="133" t="s">
        <v>948</v>
      </c>
      <c r="J1" s="133" t="s">
        <v>949</v>
      </c>
      <c r="K1" s="98"/>
      <c r="L1" s="141" t="s">
        <v>950</v>
      </c>
      <c r="M1" s="8" t="s">
        <v>951</v>
      </c>
    </row>
    <row r="2" spans="1:17" ht="79.2">
      <c r="A2" s="113">
        <v>790</v>
      </c>
      <c r="B2" s="118">
        <v>43678</v>
      </c>
      <c r="C2" s="135" t="s">
        <v>952</v>
      </c>
      <c r="D2" s="72">
        <v>43692</v>
      </c>
      <c r="E2" s="112" t="s">
        <v>953</v>
      </c>
      <c r="F2" s="113" t="s">
        <v>954</v>
      </c>
      <c r="G2" s="113" t="s">
        <v>955</v>
      </c>
      <c r="H2" s="113" t="s">
        <v>956</v>
      </c>
      <c r="I2" s="98" t="s">
        <v>957</v>
      </c>
      <c r="J2" s="98" t="s">
        <v>958</v>
      </c>
      <c r="K2" s="72" t="s">
        <v>7</v>
      </c>
      <c r="L2" s="142" t="s">
        <v>959</v>
      </c>
      <c r="M2" s="113"/>
    </row>
    <row r="3" spans="1:17" ht="66">
      <c r="A3" s="113">
        <v>792</v>
      </c>
      <c r="B3" s="118">
        <v>43678</v>
      </c>
      <c r="C3" s="137" t="s">
        <v>532</v>
      </c>
      <c r="D3" s="72">
        <v>43692</v>
      </c>
      <c r="E3" s="112" t="s">
        <v>960</v>
      </c>
      <c r="F3" s="113" t="s">
        <v>954</v>
      </c>
      <c r="G3" s="113" t="s">
        <v>482</v>
      </c>
      <c r="H3" s="113" t="s">
        <v>961</v>
      </c>
      <c r="I3" s="98" t="s">
        <v>957</v>
      </c>
      <c r="J3" s="98" t="s">
        <v>958</v>
      </c>
      <c r="K3" s="72" t="s">
        <v>12</v>
      </c>
      <c r="L3" s="142" t="s">
        <v>962</v>
      </c>
      <c r="M3" s="113"/>
    </row>
    <row r="4" spans="1:17" ht="66">
      <c r="A4" s="113">
        <v>800</v>
      </c>
      <c r="B4" s="118">
        <v>43682</v>
      </c>
      <c r="C4" s="105" t="s">
        <v>963</v>
      </c>
      <c r="D4" s="72">
        <v>43696</v>
      </c>
      <c r="E4" s="112" t="s">
        <v>964</v>
      </c>
      <c r="F4" s="113" t="s">
        <v>954</v>
      </c>
      <c r="G4" s="113" t="s">
        <v>965</v>
      </c>
      <c r="H4" s="113" t="s">
        <v>966</v>
      </c>
      <c r="I4" s="98" t="s">
        <v>967</v>
      </c>
      <c r="J4" s="98" t="s">
        <v>968</v>
      </c>
      <c r="K4" s="72" t="s">
        <v>17</v>
      </c>
      <c r="L4" s="142" t="s">
        <v>969</v>
      </c>
      <c r="M4" s="140">
        <v>5400000</v>
      </c>
      <c r="N4" t="s">
        <v>970</v>
      </c>
    </row>
    <row r="5" spans="1:17" ht="52.8">
      <c r="A5" s="113">
        <v>812</v>
      </c>
      <c r="B5" s="118">
        <v>43689</v>
      </c>
      <c r="C5" s="105" t="s">
        <v>971</v>
      </c>
      <c r="D5" s="72">
        <v>43703</v>
      </c>
      <c r="E5" s="112" t="s">
        <v>972</v>
      </c>
      <c r="F5" s="113" t="s">
        <v>954</v>
      </c>
      <c r="G5" s="113" t="s">
        <v>126</v>
      </c>
      <c r="H5" s="113" t="s">
        <v>122</v>
      </c>
      <c r="I5" s="98" t="s">
        <v>973</v>
      </c>
      <c r="J5" s="98" t="s">
        <v>974</v>
      </c>
      <c r="K5" s="72" t="s">
        <v>21</v>
      </c>
      <c r="L5" s="142" t="s">
        <v>969</v>
      </c>
      <c r="M5" s="140">
        <v>2178000</v>
      </c>
      <c r="N5" t="s">
        <v>970</v>
      </c>
      <c r="O5" t="s">
        <v>970</v>
      </c>
    </row>
    <row r="6" spans="1:17" ht="79.2">
      <c r="A6" s="113">
        <v>814</v>
      </c>
      <c r="B6" s="118">
        <v>43689</v>
      </c>
      <c r="C6" s="137" t="s">
        <v>975</v>
      </c>
      <c r="D6" s="72">
        <v>43703</v>
      </c>
      <c r="E6" s="112" t="s">
        <v>976</v>
      </c>
      <c r="F6" s="113" t="s">
        <v>954</v>
      </c>
      <c r="G6" s="113" t="s">
        <v>977</v>
      </c>
      <c r="H6" s="113" t="s">
        <v>978</v>
      </c>
      <c r="I6" s="98" t="s">
        <v>979</v>
      </c>
      <c r="J6" s="98" t="s">
        <v>974</v>
      </c>
      <c r="K6" s="72" t="s">
        <v>25</v>
      </c>
      <c r="L6" s="143" t="s">
        <v>980</v>
      </c>
      <c r="M6" s="113"/>
    </row>
    <row r="7" spans="1:17" ht="52.8">
      <c r="A7" s="113">
        <v>815</v>
      </c>
      <c r="B7" s="118">
        <v>43690</v>
      </c>
      <c r="C7" s="135" t="s">
        <v>981</v>
      </c>
      <c r="D7" s="72">
        <v>43704</v>
      </c>
      <c r="E7" s="112" t="s">
        <v>972</v>
      </c>
      <c r="F7" s="113" t="s">
        <v>954</v>
      </c>
      <c r="G7" s="113" t="s">
        <v>126</v>
      </c>
      <c r="H7" s="113" t="s">
        <v>122</v>
      </c>
      <c r="I7" s="98" t="s">
        <v>973</v>
      </c>
      <c r="J7" s="98" t="s">
        <v>974</v>
      </c>
      <c r="K7" s="72" t="s">
        <v>29</v>
      </c>
      <c r="L7" s="142" t="s">
        <v>969</v>
      </c>
      <c r="M7" s="140">
        <v>5662400</v>
      </c>
      <c r="N7" t="s">
        <v>970</v>
      </c>
    </row>
    <row r="8" spans="1:17" ht="39.6">
      <c r="A8" s="113">
        <v>818</v>
      </c>
      <c r="B8" s="118">
        <v>43691</v>
      </c>
      <c r="C8" s="137" t="s">
        <v>982</v>
      </c>
      <c r="D8" s="72">
        <v>43705</v>
      </c>
      <c r="E8" s="112" t="s">
        <v>983</v>
      </c>
      <c r="F8" s="113" t="s">
        <v>954</v>
      </c>
      <c r="G8" s="113" t="s">
        <v>126</v>
      </c>
      <c r="H8" s="113" t="s">
        <v>122</v>
      </c>
      <c r="I8" s="98" t="s">
        <v>984</v>
      </c>
      <c r="J8" s="98" t="s">
        <v>974</v>
      </c>
      <c r="K8" s="72" t="s">
        <v>33</v>
      </c>
      <c r="L8" s="142" t="s">
        <v>969</v>
      </c>
      <c r="M8" s="140">
        <v>2178000</v>
      </c>
      <c r="N8" t="s">
        <v>970</v>
      </c>
    </row>
    <row r="9" spans="1:17" ht="39.6">
      <c r="A9" s="113">
        <v>820</v>
      </c>
      <c r="B9" s="118">
        <v>43691</v>
      </c>
      <c r="C9" s="137" t="s">
        <v>985</v>
      </c>
      <c r="D9" s="72">
        <v>43705</v>
      </c>
      <c r="E9" s="112" t="s">
        <v>986</v>
      </c>
      <c r="F9" s="113" t="s">
        <v>954</v>
      </c>
      <c r="G9" s="113" t="s">
        <v>126</v>
      </c>
      <c r="H9" s="113" t="s">
        <v>122</v>
      </c>
      <c r="I9" s="98" t="s">
        <v>984</v>
      </c>
      <c r="J9" s="98" t="s">
        <v>974</v>
      </c>
      <c r="K9" s="72" t="s">
        <v>37</v>
      </c>
      <c r="L9" s="142" t="s">
        <v>969</v>
      </c>
      <c r="M9" s="140">
        <v>10309200</v>
      </c>
      <c r="N9" t="s">
        <v>970</v>
      </c>
      <c r="O9" t="s">
        <v>970</v>
      </c>
      <c r="P9" t="s">
        <v>970</v>
      </c>
      <c r="Q9" t="s">
        <v>970</v>
      </c>
    </row>
    <row r="10" spans="1:17" ht="92.4">
      <c r="A10" s="113">
        <v>824</v>
      </c>
      <c r="B10" s="118">
        <v>43692</v>
      </c>
      <c r="C10" s="137" t="s">
        <v>987</v>
      </c>
      <c r="D10" s="72">
        <v>43706</v>
      </c>
      <c r="E10" s="112" t="s">
        <v>988</v>
      </c>
      <c r="F10" s="113" t="s">
        <v>954</v>
      </c>
      <c r="G10" s="113" t="s">
        <v>989</v>
      </c>
      <c r="H10" s="113" t="s">
        <v>990</v>
      </c>
      <c r="I10" s="98" t="s">
        <v>991</v>
      </c>
      <c r="J10" s="98" t="s">
        <v>992</v>
      </c>
      <c r="K10" s="72" t="s">
        <v>41</v>
      </c>
      <c r="L10" s="144"/>
      <c r="M10" s="113"/>
    </row>
    <row r="11" spans="1:17" ht="92.4">
      <c r="A11" s="113">
        <v>825</v>
      </c>
      <c r="B11" s="118">
        <v>43696</v>
      </c>
      <c r="C11" s="105" t="s">
        <v>993</v>
      </c>
      <c r="D11" s="72">
        <v>43709</v>
      </c>
      <c r="E11" s="112" t="s">
        <v>994</v>
      </c>
      <c r="F11" s="113" t="s">
        <v>954</v>
      </c>
      <c r="G11" s="113" t="s">
        <v>965</v>
      </c>
      <c r="H11" s="113" t="s">
        <v>966</v>
      </c>
      <c r="I11" s="98" t="s">
        <v>995</v>
      </c>
      <c r="J11" s="98" t="s">
        <v>974</v>
      </c>
      <c r="K11" s="72" t="s">
        <v>44</v>
      </c>
      <c r="L11" s="144" t="s">
        <v>996</v>
      </c>
      <c r="M11" s="113"/>
    </row>
    <row r="12" spans="1:17" ht="66">
      <c r="A12" s="113">
        <v>826</v>
      </c>
      <c r="B12" s="118">
        <v>43696</v>
      </c>
      <c r="C12" s="105" t="s">
        <v>550</v>
      </c>
      <c r="D12" s="72">
        <v>43709</v>
      </c>
      <c r="E12" s="112" t="s">
        <v>997</v>
      </c>
      <c r="F12" s="113" t="s">
        <v>954</v>
      </c>
      <c r="G12" s="113" t="s">
        <v>998</v>
      </c>
      <c r="H12" s="113" t="s">
        <v>999</v>
      </c>
      <c r="I12" s="98"/>
      <c r="J12" s="98" t="s">
        <v>974</v>
      </c>
      <c r="K12" s="72" t="s">
        <v>47</v>
      </c>
      <c r="L12" s="144" t="s">
        <v>1000</v>
      </c>
      <c r="M12" s="113"/>
    </row>
    <row r="13" spans="1:17" ht="39.6">
      <c r="A13" s="113">
        <v>829</v>
      </c>
      <c r="B13" s="118">
        <v>43698</v>
      </c>
      <c r="C13" s="135" t="s">
        <v>379</v>
      </c>
      <c r="D13" s="72">
        <v>43711</v>
      </c>
      <c r="E13" s="112" t="s">
        <v>1001</v>
      </c>
      <c r="F13" s="113" t="s">
        <v>954</v>
      </c>
      <c r="G13" s="113" t="s">
        <v>989</v>
      </c>
      <c r="H13" s="113" t="s">
        <v>990</v>
      </c>
      <c r="I13" s="98"/>
      <c r="J13" s="98"/>
      <c r="K13" s="72" t="s">
        <v>50</v>
      </c>
      <c r="L13" s="144" t="s">
        <v>959</v>
      </c>
      <c r="M13" s="113"/>
    </row>
    <row r="14" spans="1:17" ht="39.6">
      <c r="A14" s="113">
        <v>845</v>
      </c>
      <c r="B14" s="118">
        <v>43704</v>
      </c>
      <c r="C14" s="105" t="s">
        <v>1002</v>
      </c>
      <c r="D14" s="72">
        <v>43718</v>
      </c>
      <c r="E14" s="112" t="s">
        <v>1003</v>
      </c>
      <c r="F14" s="113" t="s">
        <v>954</v>
      </c>
      <c r="G14" s="113" t="s">
        <v>122</v>
      </c>
      <c r="H14" s="113" t="s">
        <v>122</v>
      </c>
      <c r="I14" s="98"/>
      <c r="J14" s="98" t="s">
        <v>1004</v>
      </c>
      <c r="K14" s="72" t="s">
        <v>52</v>
      </c>
      <c r="L14" s="352" t="s">
        <v>1005</v>
      </c>
      <c r="M14" s="113"/>
    </row>
    <row r="15" spans="1:17" ht="79.2">
      <c r="A15" s="113">
        <v>860</v>
      </c>
      <c r="B15" s="118">
        <v>43710</v>
      </c>
      <c r="C15" s="105" t="s">
        <v>1006</v>
      </c>
      <c r="D15" s="72">
        <v>43724</v>
      </c>
      <c r="E15" s="112" t="s">
        <v>495</v>
      </c>
      <c r="F15" s="113" t="s">
        <v>954</v>
      </c>
      <c r="G15" s="113" t="s">
        <v>1007</v>
      </c>
      <c r="H15" s="113" t="s">
        <v>990</v>
      </c>
      <c r="I15" s="98"/>
      <c r="J15" s="98"/>
      <c r="K15" s="72" t="s">
        <v>54</v>
      </c>
      <c r="L15" s="144" t="s">
        <v>959</v>
      </c>
      <c r="M15" s="113"/>
    </row>
    <row r="16" spans="1:17" ht="66">
      <c r="A16" s="113">
        <v>862</v>
      </c>
      <c r="B16" s="118">
        <v>43710</v>
      </c>
      <c r="C16" s="105" t="s">
        <v>1008</v>
      </c>
      <c r="D16" s="72">
        <v>43724</v>
      </c>
      <c r="E16" s="112" t="s">
        <v>1009</v>
      </c>
      <c r="F16" s="113" t="s">
        <v>954</v>
      </c>
      <c r="G16" s="113" t="s">
        <v>167</v>
      </c>
      <c r="H16" s="113" t="s">
        <v>122</v>
      </c>
      <c r="I16" s="98"/>
      <c r="J16" s="98" t="s">
        <v>1010</v>
      </c>
      <c r="K16" s="72" t="s">
        <v>55</v>
      </c>
      <c r="L16" s="145" t="s">
        <v>959</v>
      </c>
      <c r="M16" s="113"/>
    </row>
    <row r="17" spans="1:14" ht="66">
      <c r="A17" s="113">
        <v>863</v>
      </c>
      <c r="B17" s="118">
        <v>43710</v>
      </c>
      <c r="C17" s="105" t="s">
        <v>1011</v>
      </c>
      <c r="D17" s="72">
        <v>43724</v>
      </c>
      <c r="E17" s="112" t="s">
        <v>1012</v>
      </c>
      <c r="F17" s="113" t="s">
        <v>954</v>
      </c>
      <c r="G17" s="113" t="s">
        <v>1013</v>
      </c>
      <c r="H17" s="113" t="s">
        <v>122</v>
      </c>
      <c r="I17" s="98"/>
      <c r="J17" s="98" t="s">
        <v>1010</v>
      </c>
      <c r="K17" s="72" t="s">
        <v>56</v>
      </c>
      <c r="L17" s="352" t="s">
        <v>1005</v>
      </c>
      <c r="M17" s="113"/>
    </row>
    <row r="18" spans="1:14" ht="66">
      <c r="A18" s="113">
        <v>867</v>
      </c>
      <c r="B18" s="118">
        <v>43713</v>
      </c>
      <c r="C18" s="105" t="s">
        <v>1014</v>
      </c>
      <c r="D18" s="72">
        <v>43727</v>
      </c>
      <c r="E18" s="112" t="s">
        <v>1015</v>
      </c>
      <c r="F18" s="113" t="s">
        <v>954</v>
      </c>
      <c r="G18" s="113" t="s">
        <v>1007</v>
      </c>
      <c r="H18" s="113" t="s">
        <v>990</v>
      </c>
      <c r="I18" s="98" t="s">
        <v>1016</v>
      </c>
      <c r="J18" s="98" t="s">
        <v>1017</v>
      </c>
      <c r="K18" s="72" t="s">
        <v>57</v>
      </c>
      <c r="L18" s="144" t="s">
        <v>959</v>
      </c>
      <c r="M18" s="113"/>
    </row>
    <row r="19" spans="1:14" ht="92.4">
      <c r="A19" s="113">
        <v>871</v>
      </c>
      <c r="B19" s="118">
        <v>43717</v>
      </c>
      <c r="C19" s="105" t="s">
        <v>138</v>
      </c>
      <c r="D19" s="72">
        <v>43731</v>
      </c>
      <c r="E19" s="112" t="s">
        <v>1018</v>
      </c>
      <c r="F19" s="113" t="s">
        <v>954</v>
      </c>
      <c r="G19" s="14" t="s">
        <v>119</v>
      </c>
      <c r="H19" s="113" t="s">
        <v>120</v>
      </c>
      <c r="I19" s="98" t="s">
        <v>1019</v>
      </c>
      <c r="J19" s="98" t="s">
        <v>1020</v>
      </c>
      <c r="K19" s="72" t="s">
        <v>58</v>
      </c>
      <c r="L19" s="142" t="s">
        <v>969</v>
      </c>
      <c r="M19" s="140">
        <v>5488000</v>
      </c>
      <c r="N19" t="s">
        <v>970</v>
      </c>
    </row>
    <row r="20" spans="1:14" ht="66">
      <c r="A20" s="113">
        <v>884</v>
      </c>
      <c r="B20" s="118">
        <v>43721</v>
      </c>
      <c r="C20" s="137" t="s">
        <v>138</v>
      </c>
      <c r="D20" s="72">
        <v>43735</v>
      </c>
      <c r="E20" s="112" t="s">
        <v>1021</v>
      </c>
      <c r="F20" s="113" t="s">
        <v>954</v>
      </c>
      <c r="G20" s="14" t="s">
        <v>1022</v>
      </c>
      <c r="H20" s="113" t="s">
        <v>990</v>
      </c>
      <c r="I20" s="98" t="s">
        <v>1023</v>
      </c>
      <c r="J20" s="98" t="s">
        <v>1024</v>
      </c>
      <c r="K20" s="72" t="s">
        <v>59</v>
      </c>
      <c r="L20" s="142" t="s">
        <v>969</v>
      </c>
      <c r="M20" s="140">
        <v>10000000</v>
      </c>
      <c r="N20" t="s">
        <v>970</v>
      </c>
    </row>
    <row r="21" spans="1:14" ht="66">
      <c r="A21" s="113">
        <v>895</v>
      </c>
      <c r="B21" s="118">
        <v>43725</v>
      </c>
      <c r="C21" s="137" t="s">
        <v>1025</v>
      </c>
      <c r="D21" s="72">
        <v>43739</v>
      </c>
      <c r="E21" s="112" t="s">
        <v>1026</v>
      </c>
      <c r="F21" s="113" t="s">
        <v>954</v>
      </c>
      <c r="G21" s="14" t="s">
        <v>1027</v>
      </c>
      <c r="H21" s="113" t="s">
        <v>1028</v>
      </c>
      <c r="I21" s="98" t="s">
        <v>1029</v>
      </c>
      <c r="J21" s="98" t="s">
        <v>1024</v>
      </c>
      <c r="K21" s="72" t="s">
        <v>60</v>
      </c>
      <c r="L21" s="144" t="s">
        <v>959</v>
      </c>
      <c r="M21" s="113"/>
    </row>
    <row r="22" spans="1:14" ht="79.2">
      <c r="A22" s="113">
        <v>906</v>
      </c>
      <c r="B22" s="118">
        <v>43728</v>
      </c>
      <c r="C22" s="137" t="s">
        <v>1030</v>
      </c>
      <c r="D22" s="72">
        <v>43742</v>
      </c>
      <c r="E22" s="112" t="s">
        <v>1031</v>
      </c>
      <c r="F22" s="113" t="s">
        <v>954</v>
      </c>
      <c r="G22" s="14" t="s">
        <v>456</v>
      </c>
      <c r="H22" s="113" t="s">
        <v>1032</v>
      </c>
      <c r="I22" s="98" t="s">
        <v>1033</v>
      </c>
      <c r="J22" s="98" t="s">
        <v>1034</v>
      </c>
      <c r="K22" s="72" t="s">
        <v>61</v>
      </c>
      <c r="L22" s="144" t="s">
        <v>959</v>
      </c>
      <c r="M22" s="113"/>
    </row>
    <row r="23" spans="1:14" ht="66">
      <c r="A23" s="113">
        <v>915</v>
      </c>
      <c r="B23" s="118">
        <v>43732</v>
      </c>
      <c r="C23" s="105" t="s">
        <v>1035</v>
      </c>
      <c r="D23" s="72">
        <v>43746</v>
      </c>
      <c r="E23" s="112" t="s">
        <v>1036</v>
      </c>
      <c r="F23" s="113" t="s">
        <v>954</v>
      </c>
      <c r="G23" s="14" t="s">
        <v>965</v>
      </c>
      <c r="H23" s="113" t="s">
        <v>966</v>
      </c>
      <c r="I23" s="98"/>
      <c r="J23" s="98" t="s">
        <v>1037</v>
      </c>
      <c r="K23" s="72" t="s">
        <v>62</v>
      </c>
      <c r="L23" s="143" t="s">
        <v>980</v>
      </c>
      <c r="M23" s="113"/>
    </row>
    <row r="24" spans="1:14" ht="52.8">
      <c r="A24" s="113">
        <v>923</v>
      </c>
      <c r="B24" s="118">
        <v>43733</v>
      </c>
      <c r="C24" s="137" t="s">
        <v>1038</v>
      </c>
      <c r="D24" s="72">
        <v>43747</v>
      </c>
      <c r="E24" s="112" t="s">
        <v>1039</v>
      </c>
      <c r="F24" s="113" t="s">
        <v>954</v>
      </c>
      <c r="G24" s="14" t="s">
        <v>965</v>
      </c>
      <c r="H24" s="113" t="s">
        <v>966</v>
      </c>
      <c r="I24" s="98"/>
      <c r="J24" s="98" t="s">
        <v>1037</v>
      </c>
      <c r="K24" s="72" t="s">
        <v>63</v>
      </c>
      <c r="L24" s="142" t="s">
        <v>969</v>
      </c>
      <c r="M24" s="140">
        <v>20000000</v>
      </c>
      <c r="N24" t="s">
        <v>970</v>
      </c>
    </row>
    <row r="25" spans="1:14" ht="66">
      <c r="A25" s="113">
        <v>927</v>
      </c>
      <c r="B25" s="118">
        <v>43734</v>
      </c>
      <c r="C25" s="137" t="s">
        <v>895</v>
      </c>
      <c r="D25" s="72">
        <v>43748</v>
      </c>
      <c r="E25" s="112" t="s">
        <v>1040</v>
      </c>
      <c r="F25" s="113" t="s">
        <v>954</v>
      </c>
      <c r="G25" s="14" t="s">
        <v>965</v>
      </c>
      <c r="H25" s="113" t="s">
        <v>966</v>
      </c>
      <c r="I25" s="98"/>
      <c r="J25" s="98" t="s">
        <v>1037</v>
      </c>
      <c r="K25" s="72" t="s">
        <v>64</v>
      </c>
      <c r="L25" s="142" t="s">
        <v>969</v>
      </c>
      <c r="M25" s="140">
        <v>20000000</v>
      </c>
      <c r="N25" t="s">
        <v>970</v>
      </c>
    </row>
    <row r="26" spans="1:14" ht="52.8">
      <c r="A26" s="113">
        <v>941</v>
      </c>
      <c r="B26" s="118">
        <v>43745</v>
      </c>
      <c r="C26" s="353" t="s">
        <v>1041</v>
      </c>
      <c r="D26" s="72">
        <v>43759</v>
      </c>
      <c r="E26" s="112" t="s">
        <v>1042</v>
      </c>
      <c r="F26" s="113" t="s">
        <v>954</v>
      </c>
      <c r="G26" s="14" t="s">
        <v>122</v>
      </c>
      <c r="H26" s="113" t="s">
        <v>122</v>
      </c>
      <c r="I26" s="98" t="s">
        <v>1043</v>
      </c>
      <c r="J26" s="98" t="s">
        <v>1044</v>
      </c>
      <c r="K26" s="72" t="s">
        <v>65</v>
      </c>
      <c r="L26" s="143" t="s">
        <v>980</v>
      </c>
      <c r="M26" s="140"/>
    </row>
    <row r="27" spans="1:14" ht="52.8">
      <c r="A27" s="113">
        <v>944</v>
      </c>
      <c r="B27" s="118">
        <v>43745</v>
      </c>
      <c r="C27" s="105" t="s">
        <v>511</v>
      </c>
      <c r="D27" s="72">
        <v>43759</v>
      </c>
      <c r="E27" s="112" t="s">
        <v>1045</v>
      </c>
      <c r="F27" s="113" t="s">
        <v>954</v>
      </c>
      <c r="G27" s="14" t="s">
        <v>1046</v>
      </c>
      <c r="H27" s="113" t="s">
        <v>1047</v>
      </c>
      <c r="I27" s="98" t="s">
        <v>1048</v>
      </c>
      <c r="J27" s="98" t="s">
        <v>1044</v>
      </c>
      <c r="K27" s="72" t="s">
        <v>66</v>
      </c>
      <c r="L27" s="352" t="s">
        <v>1049</v>
      </c>
      <c r="M27" s="113"/>
    </row>
    <row r="28" spans="1:14" ht="79.2">
      <c r="A28" s="113">
        <v>949</v>
      </c>
      <c r="B28" s="118">
        <v>43748</v>
      </c>
      <c r="C28" s="105" t="s">
        <v>1050</v>
      </c>
      <c r="D28" s="72">
        <v>43762</v>
      </c>
      <c r="E28" s="112" t="s">
        <v>1051</v>
      </c>
      <c r="F28" s="113" t="s">
        <v>954</v>
      </c>
      <c r="G28" s="14" t="s">
        <v>435</v>
      </c>
      <c r="H28" s="113" t="s">
        <v>1052</v>
      </c>
      <c r="I28" s="98" t="s">
        <v>1053</v>
      </c>
      <c r="J28" s="98" t="s">
        <v>1054</v>
      </c>
      <c r="K28" s="72" t="s">
        <v>67</v>
      </c>
      <c r="L28" s="143" t="s">
        <v>980</v>
      </c>
      <c r="M28" s="113"/>
    </row>
    <row r="29" spans="1:14" ht="66">
      <c r="A29" s="113">
        <v>976</v>
      </c>
      <c r="B29" s="118">
        <v>43766</v>
      </c>
      <c r="C29" s="105" t="s">
        <v>1055</v>
      </c>
      <c r="D29" s="72">
        <v>43780</v>
      </c>
      <c r="E29" s="112" t="s">
        <v>1056</v>
      </c>
      <c r="F29" s="113" t="s">
        <v>954</v>
      </c>
      <c r="G29" s="14" t="s">
        <v>1057</v>
      </c>
      <c r="H29" s="113" t="s">
        <v>1058</v>
      </c>
      <c r="I29" s="98" t="s">
        <v>1059</v>
      </c>
      <c r="J29" s="98" t="s">
        <v>1060</v>
      </c>
      <c r="K29" s="72" t="s">
        <v>68</v>
      </c>
      <c r="L29" s="352" t="s">
        <v>1005</v>
      </c>
      <c r="M29" s="113"/>
    </row>
    <row r="30" spans="1:14" ht="66">
      <c r="A30" s="113">
        <v>978</v>
      </c>
      <c r="B30" s="118">
        <v>43768</v>
      </c>
      <c r="C30" s="105" t="s">
        <v>1061</v>
      </c>
      <c r="D30" s="72">
        <v>43782</v>
      </c>
      <c r="E30" s="112" t="s">
        <v>1062</v>
      </c>
      <c r="F30" s="113" t="s">
        <v>954</v>
      </c>
      <c r="G30" s="14" t="s">
        <v>568</v>
      </c>
      <c r="H30" s="113" t="s">
        <v>1063</v>
      </c>
      <c r="I30" s="98" t="s">
        <v>1064</v>
      </c>
      <c r="J30" s="98" t="s">
        <v>1065</v>
      </c>
      <c r="K30" s="72" t="s">
        <v>69</v>
      </c>
      <c r="L30" s="142" t="s">
        <v>969</v>
      </c>
      <c r="M30" s="140">
        <v>243048</v>
      </c>
      <c r="N30" t="s">
        <v>970</v>
      </c>
    </row>
    <row r="31" spans="1:14" ht="66">
      <c r="A31" s="113">
        <v>980</v>
      </c>
      <c r="B31" s="118">
        <v>43769</v>
      </c>
      <c r="C31" s="105" t="s">
        <v>1066</v>
      </c>
      <c r="D31" s="72">
        <v>43783</v>
      </c>
      <c r="E31" s="112" t="s">
        <v>1067</v>
      </c>
      <c r="F31" s="113" t="s">
        <v>954</v>
      </c>
      <c r="G31" s="14" t="s">
        <v>1068</v>
      </c>
      <c r="H31" s="113" t="s">
        <v>451</v>
      </c>
      <c r="I31" s="98" t="s">
        <v>1069</v>
      </c>
      <c r="J31" s="98" t="s">
        <v>1070</v>
      </c>
      <c r="K31" s="72" t="s">
        <v>70</v>
      </c>
      <c r="L31" s="142" t="s">
        <v>959</v>
      </c>
      <c r="M31" s="113"/>
    </row>
    <row r="32" spans="1:14" ht="52.8">
      <c r="A32" s="113">
        <v>982</v>
      </c>
      <c r="B32" s="118">
        <v>43770</v>
      </c>
      <c r="C32" s="105" t="s">
        <v>1071</v>
      </c>
      <c r="D32" s="72">
        <v>43784</v>
      </c>
      <c r="E32" s="112" t="s">
        <v>1072</v>
      </c>
      <c r="F32" s="113" t="s">
        <v>954</v>
      </c>
      <c r="G32" s="14" t="s">
        <v>1073</v>
      </c>
      <c r="H32" s="113" t="s">
        <v>956</v>
      </c>
      <c r="I32" s="98" t="s">
        <v>1074</v>
      </c>
      <c r="J32" s="98" t="s">
        <v>1075</v>
      </c>
      <c r="K32" s="72" t="s">
        <v>71</v>
      </c>
      <c r="L32" s="143" t="s">
        <v>980</v>
      </c>
      <c r="M32" s="113"/>
    </row>
    <row r="33" spans="1:13" ht="52.8">
      <c r="A33" s="113">
        <v>983</v>
      </c>
      <c r="B33" s="118">
        <v>43770</v>
      </c>
      <c r="C33" s="105" t="s">
        <v>1076</v>
      </c>
      <c r="D33" s="72">
        <v>43784</v>
      </c>
      <c r="E33" s="112" t="s">
        <v>1077</v>
      </c>
      <c r="F33" s="113" t="s">
        <v>954</v>
      </c>
      <c r="G33" s="14" t="s">
        <v>1078</v>
      </c>
      <c r="H33" s="113" t="s">
        <v>956</v>
      </c>
      <c r="I33" s="98" t="s">
        <v>1079</v>
      </c>
      <c r="J33" s="98" t="s">
        <v>1080</v>
      </c>
      <c r="K33" s="72" t="s">
        <v>72</v>
      </c>
      <c r="L33" s="142" t="s">
        <v>959</v>
      </c>
      <c r="M33" s="113"/>
    </row>
    <row r="34" spans="1:13" ht="52.8">
      <c r="A34" s="113">
        <v>997</v>
      </c>
      <c r="B34" s="118">
        <v>43776</v>
      </c>
      <c r="C34" s="105" t="s">
        <v>781</v>
      </c>
      <c r="D34" s="72">
        <v>43790</v>
      </c>
      <c r="E34" s="112" t="s">
        <v>1081</v>
      </c>
      <c r="F34" s="113" t="s">
        <v>954</v>
      </c>
      <c r="G34" s="14" t="s">
        <v>1027</v>
      </c>
      <c r="H34" s="113" t="s">
        <v>1028</v>
      </c>
      <c r="I34" s="98" t="s">
        <v>1082</v>
      </c>
      <c r="J34" s="98" t="s">
        <v>1083</v>
      </c>
      <c r="K34" s="72" t="s">
        <v>73</v>
      </c>
      <c r="L34" s="352" t="s">
        <v>1005</v>
      </c>
      <c r="M34" s="113"/>
    </row>
    <row r="35" spans="1:13" ht="52.8">
      <c r="A35" s="113">
        <v>998</v>
      </c>
      <c r="B35" s="118">
        <v>43776</v>
      </c>
      <c r="C35" s="105" t="s">
        <v>781</v>
      </c>
      <c r="D35" s="72">
        <v>43790</v>
      </c>
      <c r="E35" s="112" t="s">
        <v>1084</v>
      </c>
      <c r="F35" s="113" t="s">
        <v>954</v>
      </c>
      <c r="G35" s="14" t="s">
        <v>1027</v>
      </c>
      <c r="H35" s="113" t="s">
        <v>1028</v>
      </c>
      <c r="I35" s="98" t="s">
        <v>1082</v>
      </c>
      <c r="J35" s="98" t="s">
        <v>1083</v>
      </c>
      <c r="K35" s="72" t="s">
        <v>74</v>
      </c>
      <c r="L35" s="352" t="s">
        <v>1005</v>
      </c>
      <c r="M35" s="113"/>
    </row>
    <row r="36" spans="1:13" ht="52.8">
      <c r="A36" s="113">
        <v>999</v>
      </c>
      <c r="B36" s="118">
        <v>43780</v>
      </c>
      <c r="C36" s="354" t="s">
        <v>1085</v>
      </c>
      <c r="D36" s="72">
        <v>43794</v>
      </c>
      <c r="E36" s="112" t="s">
        <v>1086</v>
      </c>
      <c r="F36" s="113" t="s">
        <v>954</v>
      </c>
      <c r="G36" s="14" t="s">
        <v>563</v>
      </c>
      <c r="H36" s="113" t="s">
        <v>1087</v>
      </c>
      <c r="I36" s="98" t="s">
        <v>1088</v>
      </c>
      <c r="J36" s="98" t="s">
        <v>1089</v>
      </c>
      <c r="K36" s="72" t="s">
        <v>75</v>
      </c>
      <c r="L36" s="143" t="s">
        <v>980</v>
      </c>
      <c r="M36" s="113"/>
    </row>
    <row r="37" spans="1:13" ht="52.8">
      <c r="A37" s="113">
        <v>1026</v>
      </c>
      <c r="B37" s="136">
        <v>43803</v>
      </c>
      <c r="C37" s="132" t="s">
        <v>1090</v>
      </c>
      <c r="D37" s="74">
        <v>43817</v>
      </c>
      <c r="E37" s="115" t="s">
        <v>1091</v>
      </c>
      <c r="F37" s="113" t="s">
        <v>954</v>
      </c>
      <c r="G37" s="30" t="s">
        <v>1092</v>
      </c>
      <c r="H37" s="116" t="s">
        <v>1093</v>
      </c>
      <c r="I37" s="117" t="s">
        <v>1094</v>
      </c>
      <c r="J37" s="117" t="s">
        <v>1095</v>
      </c>
      <c r="K37" s="72" t="s">
        <v>76</v>
      </c>
      <c r="L37" s="352"/>
      <c r="M37" s="113"/>
    </row>
    <row r="38" spans="1:13" ht="66">
      <c r="A38" s="113">
        <v>1027</v>
      </c>
      <c r="B38" s="136">
        <v>43804</v>
      </c>
      <c r="C38" s="132" t="s">
        <v>1096</v>
      </c>
      <c r="D38" s="74">
        <v>43818</v>
      </c>
      <c r="E38" s="115" t="s">
        <v>1097</v>
      </c>
      <c r="F38" s="113" t="s">
        <v>954</v>
      </c>
      <c r="G38" s="30" t="s">
        <v>365</v>
      </c>
      <c r="H38" s="116" t="s">
        <v>990</v>
      </c>
      <c r="I38" s="117" t="s">
        <v>1098</v>
      </c>
      <c r="J38" s="117" t="s">
        <v>1099</v>
      </c>
      <c r="K38" s="72" t="s">
        <v>77</v>
      </c>
      <c r="L38" s="142" t="s">
        <v>959</v>
      </c>
      <c r="M38" s="113"/>
    </row>
    <row r="39" spans="1:13" ht="66">
      <c r="A39" s="113">
        <v>1032</v>
      </c>
      <c r="B39" s="136">
        <v>43808</v>
      </c>
      <c r="C39" s="132" t="s">
        <v>1100</v>
      </c>
      <c r="D39" s="110">
        <v>43822</v>
      </c>
      <c r="E39" s="115" t="s">
        <v>1101</v>
      </c>
      <c r="F39" s="113" t="s">
        <v>954</v>
      </c>
      <c r="G39" s="30" t="s">
        <v>1102</v>
      </c>
      <c r="H39" s="116" t="s">
        <v>122</v>
      </c>
      <c r="I39" s="117" t="s">
        <v>1103</v>
      </c>
      <c r="J39" s="117" t="s">
        <v>1104</v>
      </c>
      <c r="K39" s="72" t="s">
        <v>78</v>
      </c>
      <c r="L39" s="145" t="s">
        <v>959</v>
      </c>
      <c r="M39" s="113"/>
    </row>
    <row r="40" spans="1:13" ht="79.2">
      <c r="A40" s="113">
        <v>1045</v>
      </c>
      <c r="B40" s="136">
        <v>43818</v>
      </c>
      <c r="C40" s="129" t="s">
        <v>1105</v>
      </c>
      <c r="D40" s="110" t="s">
        <v>1106</v>
      </c>
      <c r="E40" s="115" t="s">
        <v>1107</v>
      </c>
      <c r="F40" s="113" t="s">
        <v>954</v>
      </c>
      <c r="G40" s="30" t="s">
        <v>1027</v>
      </c>
      <c r="H40" s="116" t="s">
        <v>1028</v>
      </c>
      <c r="I40" s="117"/>
      <c r="J40" s="117"/>
      <c r="K40" s="72" t="s">
        <v>79</v>
      </c>
      <c r="L40" s="352" t="s">
        <v>1005</v>
      </c>
      <c r="M40" s="116"/>
    </row>
    <row r="41" spans="1:13" ht="66">
      <c r="A41" s="113">
        <v>1046</v>
      </c>
      <c r="B41" s="136">
        <v>43818</v>
      </c>
      <c r="C41" s="129" t="s">
        <v>1108</v>
      </c>
      <c r="D41" s="110" t="s">
        <v>1106</v>
      </c>
      <c r="E41" s="115" t="s">
        <v>1109</v>
      </c>
      <c r="F41" s="113" t="s">
        <v>954</v>
      </c>
      <c r="G41" s="30" t="s">
        <v>965</v>
      </c>
      <c r="H41" s="116" t="s">
        <v>966</v>
      </c>
      <c r="I41" s="117" t="s">
        <v>1110</v>
      </c>
      <c r="J41" s="117" t="s">
        <v>1111</v>
      </c>
      <c r="K41" s="72" t="s">
        <v>80</v>
      </c>
      <c r="L41" s="145" t="s">
        <v>959</v>
      </c>
      <c r="M41" s="116"/>
    </row>
    <row r="42" spans="1:13" ht="79.2">
      <c r="A42" s="113">
        <v>1047</v>
      </c>
      <c r="B42" s="136">
        <v>43819</v>
      </c>
      <c r="C42" s="129" t="s">
        <v>1112</v>
      </c>
      <c r="D42" s="110" t="s">
        <v>1113</v>
      </c>
      <c r="E42" s="115" t="s">
        <v>1114</v>
      </c>
      <c r="F42" s="113" t="s">
        <v>954</v>
      </c>
      <c r="G42" s="30" t="s">
        <v>1027</v>
      </c>
      <c r="H42" s="116" t="s">
        <v>1028</v>
      </c>
      <c r="I42" s="117" t="s">
        <v>1115</v>
      </c>
      <c r="J42" s="117" t="s">
        <v>1116</v>
      </c>
      <c r="K42" s="72" t="s">
        <v>81</v>
      </c>
      <c r="L42" s="146" t="s">
        <v>1117</v>
      </c>
      <c r="M42" s="116"/>
    </row>
    <row r="43" spans="1:13" ht="79.2">
      <c r="A43" s="113">
        <v>1054</v>
      </c>
      <c r="B43" s="136">
        <v>43822</v>
      </c>
      <c r="C43" s="129" t="s">
        <v>366</v>
      </c>
      <c r="D43" s="110" t="s">
        <v>1118</v>
      </c>
      <c r="E43" s="115" t="s">
        <v>1119</v>
      </c>
      <c r="F43" s="113" t="s">
        <v>954</v>
      </c>
      <c r="G43" s="30" t="s">
        <v>1057</v>
      </c>
      <c r="H43" s="116" t="s">
        <v>1058</v>
      </c>
      <c r="I43" s="117"/>
      <c r="J43" s="117"/>
      <c r="K43" s="72" t="s">
        <v>82</v>
      </c>
      <c r="L43" s="145" t="s">
        <v>959</v>
      </c>
      <c r="M43" s="116"/>
    </row>
    <row r="44" spans="1:13" ht="66">
      <c r="A44" s="113">
        <v>1057</v>
      </c>
      <c r="B44" s="136">
        <v>43823</v>
      </c>
      <c r="C44" s="129" t="s">
        <v>1120</v>
      </c>
      <c r="D44" s="110" t="s">
        <v>1121</v>
      </c>
      <c r="E44" s="115" t="s">
        <v>1122</v>
      </c>
      <c r="F44" s="113" t="s">
        <v>954</v>
      </c>
      <c r="G44" s="30" t="s">
        <v>1007</v>
      </c>
      <c r="H44" s="116" t="s">
        <v>990</v>
      </c>
      <c r="I44" s="117"/>
      <c r="J44" s="117"/>
      <c r="K44" s="72" t="s">
        <v>83</v>
      </c>
      <c r="L44" s="352" t="s">
        <v>1005</v>
      </c>
      <c r="M44" s="116"/>
    </row>
    <row r="45" spans="1:13" ht="52.8">
      <c r="A45" s="151"/>
      <c r="B45" s="136"/>
      <c r="C45" s="129"/>
      <c r="D45" s="110"/>
      <c r="E45" s="115"/>
      <c r="F45" s="113"/>
      <c r="G45" s="30"/>
      <c r="H45" s="116"/>
      <c r="I45" s="117"/>
      <c r="J45" s="117"/>
      <c r="K45" s="72" t="s">
        <v>84</v>
      </c>
      <c r="L45" s="355"/>
      <c r="M45" s="165"/>
    </row>
    <row r="46" spans="1:13" ht="145.19999999999999">
      <c r="A46" s="151"/>
      <c r="B46" s="136"/>
      <c r="C46" s="129"/>
      <c r="D46" s="110"/>
      <c r="E46" s="115"/>
      <c r="F46" s="113"/>
      <c r="G46" s="30"/>
      <c r="H46" s="116"/>
      <c r="I46" s="117"/>
      <c r="J46" s="117"/>
      <c r="K46" s="72" t="s">
        <v>85</v>
      </c>
      <c r="L46" s="355"/>
      <c r="M46" s="165"/>
    </row>
    <row r="47" spans="1:13" ht="66">
      <c r="A47" s="151"/>
      <c r="B47" s="136"/>
      <c r="C47" s="129"/>
      <c r="D47" s="110"/>
      <c r="E47" s="115"/>
      <c r="F47" s="113"/>
      <c r="G47" s="30"/>
      <c r="H47" s="116"/>
      <c r="I47" s="117"/>
      <c r="J47" s="117"/>
      <c r="K47" s="72" t="s">
        <v>86</v>
      </c>
      <c r="L47" s="355"/>
      <c r="M47" s="116"/>
    </row>
    <row r="48" spans="1:13" ht="52.8">
      <c r="A48" s="116" t="s">
        <v>938</v>
      </c>
      <c r="B48" s="136"/>
      <c r="C48" s="129"/>
      <c r="D48" s="110"/>
      <c r="E48" s="115"/>
      <c r="F48" s="113"/>
      <c r="G48" s="30"/>
      <c r="H48" s="116"/>
      <c r="I48" s="117"/>
      <c r="J48" s="117"/>
      <c r="K48" s="72" t="s">
        <v>87</v>
      </c>
      <c r="L48" s="145"/>
      <c r="M48" s="116">
        <f>SUM(M2:M44)</f>
        <v>81458648</v>
      </c>
    </row>
    <row r="49" spans="7:11" ht="79.2">
      <c r="G49" s="286"/>
      <c r="K49" s="72" t="s">
        <v>88</v>
      </c>
    </row>
    <row r="50" spans="7:11" ht="132">
      <c r="G50" s="286"/>
      <c r="K50" s="72" t="s">
        <v>89</v>
      </c>
    </row>
    <row r="51" spans="7:11" ht="52.8">
      <c r="G51" s="286"/>
      <c r="K51" s="72" t="s">
        <v>90</v>
      </c>
    </row>
    <row r="52" spans="7:11" ht="79.2">
      <c r="G52" s="286"/>
      <c r="K52" s="72" t="s">
        <v>91</v>
      </c>
    </row>
    <row r="53" spans="7:11" ht="92.4">
      <c r="G53" s="286"/>
      <c r="K53" s="72" t="s">
        <v>92</v>
      </c>
    </row>
    <row r="54" spans="7:11" ht="52.8">
      <c r="G54" s="286"/>
      <c r="K54" s="72" t="s">
        <v>93</v>
      </c>
    </row>
    <row r="55" spans="7:11" ht="66">
      <c r="G55" s="286"/>
      <c r="K55" s="72" t="s">
        <v>94</v>
      </c>
    </row>
    <row r="56" spans="7:11" ht="52.8">
      <c r="G56" s="286"/>
      <c r="K56" s="72"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autoFilter ref="A1:M48" xr:uid="{D0D4D7B9-443B-48D8-A89E-0CCEC9F3E5B4}"/>
  <dataValidations count="1">
    <dataValidation type="list" allowBlank="1" showInputMessage="1" showErrorMessage="1" sqref="F2:F48" xr:uid="{AC468A63-9EB5-4417-B596-A47AFF139AD0}">
      <formula1>$F$3:$F$11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F80D9-0EE2-4D64-8A48-7D37817876D1}">
  <dimension ref="A3:B88"/>
  <sheetViews>
    <sheetView zoomScale="70" zoomScaleNormal="70" workbookViewId="0">
      <selection activeCell="A7" sqref="A7"/>
    </sheetView>
  </sheetViews>
  <sheetFormatPr defaultRowHeight="13.2"/>
  <cols>
    <col min="1" max="1" width="132.109375" bestFit="1" customWidth="1"/>
    <col min="2" max="2" width="36.109375" bestFit="1" customWidth="1"/>
    <col min="3" max="3" width="14" bestFit="1" customWidth="1"/>
    <col min="4" max="4" width="13.5546875" bestFit="1" customWidth="1"/>
    <col min="5" max="5" width="10.33203125" bestFit="1" customWidth="1"/>
    <col min="6" max="6" width="7.109375" bestFit="1" customWidth="1"/>
    <col min="7" max="7" width="11.6640625" bestFit="1" customWidth="1"/>
    <col min="8" max="8" width="13.109375" bestFit="1" customWidth="1"/>
    <col min="9" max="9" width="9.44140625" bestFit="1" customWidth="1"/>
    <col min="10" max="10" width="11.109375" bestFit="1" customWidth="1"/>
    <col min="11" max="11" width="10.33203125" bestFit="1" customWidth="1"/>
    <col min="12" max="12" width="7.109375" bestFit="1" customWidth="1"/>
    <col min="13" max="13" width="11.6640625" bestFit="1" customWidth="1"/>
  </cols>
  <sheetData>
    <row r="3" spans="1:2">
      <c r="A3" s="12" t="s">
        <v>887</v>
      </c>
      <c r="B3" t="s">
        <v>1123</v>
      </c>
    </row>
    <row r="4" spans="1:2">
      <c r="A4" s="10" t="s">
        <v>1124</v>
      </c>
      <c r="B4">
        <v>35</v>
      </c>
    </row>
    <row r="5" spans="1:2">
      <c r="A5" s="421" t="s">
        <v>1125</v>
      </c>
      <c r="B5">
        <v>7</v>
      </c>
    </row>
    <row r="6" spans="1:2">
      <c r="A6" s="421" t="s">
        <v>23</v>
      </c>
      <c r="B6">
        <v>12</v>
      </c>
    </row>
    <row r="7" spans="1:2">
      <c r="A7" s="421" t="s">
        <v>27</v>
      </c>
      <c r="B7">
        <v>3</v>
      </c>
    </row>
    <row r="8" spans="1:2">
      <c r="A8" s="421" t="s">
        <v>15</v>
      </c>
      <c r="B8">
        <v>4</v>
      </c>
    </row>
    <row r="9" spans="1:2">
      <c r="A9" s="421" t="s">
        <v>1126</v>
      </c>
      <c r="B9">
        <v>4</v>
      </c>
    </row>
    <row r="10" spans="1:2">
      <c r="A10" s="421" t="s">
        <v>9</v>
      </c>
      <c r="B10">
        <v>2</v>
      </c>
    </row>
    <row r="11" spans="1:2">
      <c r="A11" s="421" t="s">
        <v>10</v>
      </c>
      <c r="B11">
        <v>3</v>
      </c>
    </row>
    <row r="12" spans="1:2">
      <c r="A12" s="10" t="s">
        <v>1127</v>
      </c>
      <c r="B12">
        <v>86</v>
      </c>
    </row>
    <row r="13" spans="1:2">
      <c r="A13" s="421" t="s">
        <v>1125</v>
      </c>
      <c r="B13">
        <v>21</v>
      </c>
    </row>
    <row r="14" spans="1:2">
      <c r="A14" s="421" t="s">
        <v>23</v>
      </c>
      <c r="B14">
        <v>21</v>
      </c>
    </row>
    <row r="15" spans="1:2">
      <c r="A15" s="421" t="s">
        <v>34</v>
      </c>
      <c r="B15">
        <v>3</v>
      </c>
    </row>
    <row r="16" spans="1:2">
      <c r="A16" s="421" t="s">
        <v>27</v>
      </c>
      <c r="B16">
        <v>13</v>
      </c>
    </row>
    <row r="17" spans="1:2">
      <c r="A17" s="421" t="s">
        <v>15</v>
      </c>
      <c r="B17">
        <v>9</v>
      </c>
    </row>
    <row r="18" spans="1:2">
      <c r="A18" s="421" t="s">
        <v>1126</v>
      </c>
      <c r="B18">
        <v>2</v>
      </c>
    </row>
    <row r="19" spans="1:2">
      <c r="A19" s="421" t="s">
        <v>9</v>
      </c>
      <c r="B19">
        <v>1</v>
      </c>
    </row>
    <row r="20" spans="1:2">
      <c r="A20" s="421" t="s">
        <v>10</v>
      </c>
      <c r="B20">
        <v>9</v>
      </c>
    </row>
    <row r="21" spans="1:2">
      <c r="A21" s="421" t="s">
        <v>1128</v>
      </c>
      <c r="B21">
        <v>7</v>
      </c>
    </row>
    <row r="22" spans="1:2">
      <c r="A22" s="10" t="s">
        <v>1129</v>
      </c>
      <c r="B22">
        <v>1</v>
      </c>
    </row>
    <row r="23" spans="1:2">
      <c r="A23" s="421" t="s">
        <v>1125</v>
      </c>
      <c r="B23">
        <v>1</v>
      </c>
    </row>
    <row r="24" spans="1:2">
      <c r="A24" s="10" t="s">
        <v>1130</v>
      </c>
      <c r="B24">
        <v>94</v>
      </c>
    </row>
    <row r="25" spans="1:2">
      <c r="A25" s="421" t="s">
        <v>1125</v>
      </c>
      <c r="B25">
        <v>37</v>
      </c>
    </row>
    <row r="26" spans="1:2">
      <c r="A26" s="421" t="s">
        <v>23</v>
      </c>
      <c r="B26">
        <v>18</v>
      </c>
    </row>
    <row r="27" spans="1:2">
      <c r="A27" s="421" t="s">
        <v>34</v>
      </c>
      <c r="B27">
        <v>4</v>
      </c>
    </row>
    <row r="28" spans="1:2">
      <c r="A28" s="421" t="s">
        <v>27</v>
      </c>
      <c r="B28">
        <v>5</v>
      </c>
    </row>
    <row r="29" spans="1:2">
      <c r="A29" s="421" t="s">
        <v>15</v>
      </c>
      <c r="B29">
        <v>10</v>
      </c>
    </row>
    <row r="30" spans="1:2">
      <c r="A30" s="421" t="s">
        <v>1126</v>
      </c>
      <c r="B30">
        <v>5</v>
      </c>
    </row>
    <row r="31" spans="1:2">
      <c r="A31" s="421" t="s">
        <v>10</v>
      </c>
      <c r="B31">
        <v>5</v>
      </c>
    </row>
    <row r="32" spans="1:2">
      <c r="A32" s="421" t="s">
        <v>1128</v>
      </c>
      <c r="B32">
        <v>10</v>
      </c>
    </row>
    <row r="33" spans="1:2">
      <c r="A33" s="10" t="s">
        <v>1131</v>
      </c>
      <c r="B33">
        <v>1</v>
      </c>
    </row>
    <row r="34" spans="1:2">
      <c r="A34" s="421" t="s">
        <v>1128</v>
      </c>
      <c r="B34">
        <v>1</v>
      </c>
    </row>
    <row r="35" spans="1:2">
      <c r="A35" s="10" t="s">
        <v>1132</v>
      </c>
      <c r="B35">
        <v>5</v>
      </c>
    </row>
    <row r="36" spans="1:2">
      <c r="A36" s="421" t="s">
        <v>1125</v>
      </c>
      <c r="B36">
        <v>1</v>
      </c>
    </row>
    <row r="37" spans="1:2">
      <c r="A37" s="421" t="s">
        <v>23</v>
      </c>
      <c r="B37">
        <v>1</v>
      </c>
    </row>
    <row r="38" spans="1:2">
      <c r="A38" s="421" t="s">
        <v>27</v>
      </c>
      <c r="B38">
        <v>2</v>
      </c>
    </row>
    <row r="39" spans="1:2">
      <c r="A39" s="421" t="s">
        <v>15</v>
      </c>
      <c r="B39">
        <v>1</v>
      </c>
    </row>
    <row r="40" spans="1:2">
      <c r="A40" s="10" t="s">
        <v>1133</v>
      </c>
      <c r="B40">
        <v>3</v>
      </c>
    </row>
    <row r="41" spans="1:2">
      <c r="A41" s="421" t="s">
        <v>1125</v>
      </c>
      <c r="B41">
        <v>1</v>
      </c>
    </row>
    <row r="42" spans="1:2">
      <c r="A42" s="421" t="s">
        <v>23</v>
      </c>
      <c r="B42">
        <v>1</v>
      </c>
    </row>
    <row r="43" spans="1:2">
      <c r="A43" s="421" t="s">
        <v>1126</v>
      </c>
      <c r="B43">
        <v>1</v>
      </c>
    </row>
    <row r="44" spans="1:2">
      <c r="A44" s="10" t="s">
        <v>954</v>
      </c>
      <c r="B44">
        <v>132</v>
      </c>
    </row>
    <row r="45" spans="1:2">
      <c r="A45" s="421" t="s">
        <v>1125</v>
      </c>
      <c r="B45">
        <v>19</v>
      </c>
    </row>
    <row r="46" spans="1:2">
      <c r="A46" s="421" t="s">
        <v>23</v>
      </c>
      <c r="B46">
        <v>18</v>
      </c>
    </row>
    <row r="47" spans="1:2">
      <c r="A47" s="421" t="s">
        <v>27</v>
      </c>
      <c r="B47">
        <v>20</v>
      </c>
    </row>
    <row r="48" spans="1:2">
      <c r="A48" s="421" t="s">
        <v>15</v>
      </c>
      <c r="B48">
        <v>20</v>
      </c>
    </row>
    <row r="49" spans="1:2">
      <c r="A49" s="421" t="s">
        <v>1126</v>
      </c>
      <c r="B49">
        <v>13</v>
      </c>
    </row>
    <row r="50" spans="1:2">
      <c r="A50" s="421" t="s">
        <v>9</v>
      </c>
      <c r="B50">
        <v>2</v>
      </c>
    </row>
    <row r="51" spans="1:2">
      <c r="A51" s="421" t="s">
        <v>10</v>
      </c>
      <c r="B51">
        <v>26</v>
      </c>
    </row>
    <row r="52" spans="1:2">
      <c r="A52" s="421" t="s">
        <v>1128</v>
      </c>
      <c r="B52">
        <v>14</v>
      </c>
    </row>
    <row r="53" spans="1:2">
      <c r="A53" s="10" t="s">
        <v>1134</v>
      </c>
      <c r="B53">
        <v>42</v>
      </c>
    </row>
    <row r="54" spans="1:2">
      <c r="A54" s="421" t="s">
        <v>1125</v>
      </c>
      <c r="B54">
        <v>3</v>
      </c>
    </row>
    <row r="55" spans="1:2">
      <c r="A55" s="421" t="s">
        <v>23</v>
      </c>
      <c r="B55">
        <v>2</v>
      </c>
    </row>
    <row r="56" spans="1:2">
      <c r="A56" s="421" t="s">
        <v>34</v>
      </c>
      <c r="B56">
        <v>2</v>
      </c>
    </row>
    <row r="57" spans="1:2">
      <c r="A57" s="421" t="s">
        <v>27</v>
      </c>
      <c r="B57">
        <v>18</v>
      </c>
    </row>
    <row r="58" spans="1:2">
      <c r="A58" s="421" t="s">
        <v>15</v>
      </c>
      <c r="B58">
        <v>4</v>
      </c>
    </row>
    <row r="59" spans="1:2">
      <c r="A59" s="421" t="s">
        <v>1126</v>
      </c>
      <c r="B59">
        <v>1</v>
      </c>
    </row>
    <row r="60" spans="1:2">
      <c r="A60" s="421" t="s">
        <v>38</v>
      </c>
      <c r="B60">
        <v>1</v>
      </c>
    </row>
    <row r="61" spans="1:2">
      <c r="A61" s="421" t="s">
        <v>10</v>
      </c>
      <c r="B61">
        <v>11</v>
      </c>
    </row>
    <row r="62" spans="1:2">
      <c r="A62" s="10" t="s">
        <v>1135</v>
      </c>
      <c r="B62">
        <v>70</v>
      </c>
    </row>
    <row r="63" spans="1:2">
      <c r="A63" s="421" t="s">
        <v>1125</v>
      </c>
      <c r="B63">
        <v>15</v>
      </c>
    </row>
    <row r="64" spans="1:2">
      <c r="A64" s="421" t="s">
        <v>23</v>
      </c>
      <c r="B64">
        <v>12</v>
      </c>
    </row>
    <row r="65" spans="1:2">
      <c r="A65" s="421" t="s">
        <v>27</v>
      </c>
      <c r="B65">
        <v>8</v>
      </c>
    </row>
    <row r="66" spans="1:2">
      <c r="A66" s="421" t="s">
        <v>15</v>
      </c>
      <c r="B66">
        <v>12</v>
      </c>
    </row>
    <row r="67" spans="1:2">
      <c r="A67" s="421" t="s">
        <v>1126</v>
      </c>
      <c r="B67">
        <v>12</v>
      </c>
    </row>
    <row r="68" spans="1:2">
      <c r="A68" s="421" t="s">
        <v>10</v>
      </c>
      <c r="B68">
        <v>9</v>
      </c>
    </row>
    <row r="69" spans="1:2">
      <c r="A69" s="421" t="s">
        <v>1128</v>
      </c>
      <c r="B69">
        <v>2</v>
      </c>
    </row>
    <row r="70" spans="1:2">
      <c r="A70" s="10" t="s">
        <v>1136</v>
      </c>
      <c r="B70">
        <v>499</v>
      </c>
    </row>
    <row r="71" spans="1:2">
      <c r="A71" s="421" t="s">
        <v>1125</v>
      </c>
      <c r="B71">
        <v>104</v>
      </c>
    </row>
    <row r="72" spans="1:2">
      <c r="A72" s="421" t="s">
        <v>23</v>
      </c>
      <c r="B72">
        <v>99</v>
      </c>
    </row>
    <row r="73" spans="1:2">
      <c r="A73" s="421" t="s">
        <v>34</v>
      </c>
      <c r="B73">
        <v>1</v>
      </c>
    </row>
    <row r="74" spans="1:2">
      <c r="A74" s="421" t="s">
        <v>27</v>
      </c>
      <c r="B74">
        <v>69</v>
      </c>
    </row>
    <row r="75" spans="1:2">
      <c r="A75" s="421" t="s">
        <v>15</v>
      </c>
      <c r="B75">
        <v>69</v>
      </c>
    </row>
    <row r="76" spans="1:2">
      <c r="A76" s="421" t="s">
        <v>1126</v>
      </c>
      <c r="B76">
        <v>44</v>
      </c>
    </row>
    <row r="77" spans="1:2">
      <c r="A77" s="421" t="s">
        <v>10</v>
      </c>
      <c r="B77">
        <v>70</v>
      </c>
    </row>
    <row r="78" spans="1:2">
      <c r="A78" s="421" t="s">
        <v>1128</v>
      </c>
      <c r="B78">
        <v>43</v>
      </c>
    </row>
    <row r="79" spans="1:2">
      <c r="A79" s="10" t="s">
        <v>1137</v>
      </c>
      <c r="B79">
        <v>9</v>
      </c>
    </row>
    <row r="80" spans="1:2">
      <c r="A80" s="421" t="s">
        <v>1125</v>
      </c>
      <c r="B80">
        <v>1</v>
      </c>
    </row>
    <row r="81" spans="1:2">
      <c r="A81" s="421" t="s">
        <v>23</v>
      </c>
      <c r="B81">
        <v>5</v>
      </c>
    </row>
    <row r="82" spans="1:2">
      <c r="A82" s="421" t="s">
        <v>10</v>
      </c>
      <c r="B82">
        <v>3</v>
      </c>
    </row>
    <row r="83" spans="1:2">
      <c r="A83" s="10" t="s">
        <v>888</v>
      </c>
      <c r="B83">
        <v>8</v>
      </c>
    </row>
    <row r="84" spans="1:2">
      <c r="A84" s="421" t="s">
        <v>1125</v>
      </c>
      <c r="B84">
        <v>4</v>
      </c>
    </row>
    <row r="85" spans="1:2">
      <c r="A85" s="421" t="s">
        <v>23</v>
      </c>
      <c r="B85">
        <v>1</v>
      </c>
    </row>
    <row r="86" spans="1:2">
      <c r="A86" s="421" t="s">
        <v>27</v>
      </c>
      <c r="B86">
        <v>2</v>
      </c>
    </row>
    <row r="87" spans="1:2">
      <c r="A87" s="421" t="s">
        <v>10</v>
      </c>
      <c r="B87">
        <v>1</v>
      </c>
    </row>
    <row r="88" spans="1:2">
      <c r="A88" s="10" t="s">
        <v>889</v>
      </c>
      <c r="B88">
        <v>985</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tabColor rgb="FFFFC000"/>
    <pageSetUpPr fitToPage="1"/>
  </sheetPr>
  <dimension ref="A1:DM1048576"/>
  <sheetViews>
    <sheetView zoomScale="70" zoomScaleNormal="70" workbookViewId="0">
      <pane ySplit="13" topLeftCell="A14" activePane="bottomLeft" state="frozen"/>
      <selection activeCell="B1030" sqref="B1030"/>
      <selection pane="bottomLeft" activeCell="H1" sqref="H1"/>
    </sheetView>
  </sheetViews>
  <sheetFormatPr defaultColWidth="9.109375" defaultRowHeight="13.2"/>
  <cols>
    <col min="1" max="1" width="8" style="19" customWidth="1"/>
    <col min="2" max="2" width="14.109375" style="59" customWidth="1"/>
    <col min="3" max="3" width="14.44140625" style="19" customWidth="1"/>
    <col min="4" max="4" width="14.88671875" style="18" customWidth="1"/>
    <col min="5" max="5" width="20.88671875" style="128" customWidth="1"/>
    <col min="6" max="6" width="20.109375" style="9" customWidth="1"/>
    <col min="7" max="7" width="36.6640625" style="55" customWidth="1"/>
    <col min="8" max="8" width="24.88671875" style="19" customWidth="1"/>
    <col min="9" max="9" width="20" style="19" customWidth="1"/>
    <col min="10" max="10" width="14.109375" style="19" customWidth="1"/>
    <col min="11" max="11" width="13.6640625" style="52" customWidth="1"/>
    <col min="12" max="13" width="13" style="52" customWidth="1"/>
    <col min="14" max="14" width="17" style="91" customWidth="1"/>
    <col min="15" max="16384" width="9.109375" style="18"/>
  </cols>
  <sheetData>
    <row r="1" spans="1:14" hidden="1">
      <c r="A1" s="14" t="s">
        <v>0</v>
      </c>
      <c r="B1" s="15"/>
      <c r="C1" s="14" t="s">
        <v>1</v>
      </c>
      <c r="D1" s="62" t="s">
        <v>2</v>
      </c>
      <c r="E1" s="85"/>
      <c r="F1" s="6"/>
      <c r="G1" s="16"/>
      <c r="H1" s="14"/>
      <c r="I1" s="14"/>
      <c r="J1" s="14"/>
      <c r="K1" s="17"/>
      <c r="L1" s="17"/>
      <c r="M1" s="17"/>
      <c r="N1" s="54"/>
    </row>
    <row r="2" spans="1:14" hidden="1">
      <c r="A2" s="14"/>
      <c r="B2" s="15"/>
      <c r="C2" s="14" t="s">
        <v>4</v>
      </c>
      <c r="D2" s="62" t="s">
        <v>31</v>
      </c>
      <c r="E2" s="85"/>
      <c r="F2" s="6"/>
      <c r="G2" s="16"/>
      <c r="H2" s="14" t="s">
        <v>6</v>
      </c>
      <c r="I2" s="14"/>
      <c r="J2" s="14"/>
      <c r="K2" s="17"/>
      <c r="L2" s="17"/>
      <c r="M2" s="17"/>
      <c r="N2" s="54"/>
    </row>
    <row r="3" spans="1:14" hidden="1">
      <c r="A3" s="4"/>
      <c r="B3" s="130"/>
      <c r="C3" s="14" t="s">
        <v>9</v>
      </c>
      <c r="D3" s="62" t="s">
        <v>5</v>
      </c>
      <c r="E3" s="100"/>
      <c r="F3" s="6"/>
      <c r="G3" s="5"/>
      <c r="H3" s="14" t="s">
        <v>1136</v>
      </c>
      <c r="I3" s="14"/>
      <c r="J3" s="14"/>
      <c r="K3" s="4"/>
      <c r="L3" s="4"/>
      <c r="M3" s="4"/>
      <c r="N3" s="100"/>
    </row>
    <row r="4" spans="1:14" ht="26.4" hidden="1">
      <c r="A4" s="4"/>
      <c r="B4" s="130"/>
      <c r="C4" s="14" t="s">
        <v>10</v>
      </c>
      <c r="D4" s="62" t="s">
        <v>1126</v>
      </c>
      <c r="E4" s="100"/>
      <c r="F4" s="6"/>
      <c r="G4" s="5"/>
      <c r="H4" s="14" t="s">
        <v>1130</v>
      </c>
      <c r="I4" s="14"/>
      <c r="J4" s="14"/>
      <c r="K4" s="4"/>
      <c r="L4" s="4"/>
      <c r="M4" s="4"/>
      <c r="N4" s="100"/>
    </row>
    <row r="5" spans="1:14" ht="26.4" hidden="1">
      <c r="A5" s="4"/>
      <c r="B5" s="130"/>
      <c r="C5" s="14" t="s">
        <v>5</v>
      </c>
      <c r="D5" s="62" t="s">
        <v>10</v>
      </c>
      <c r="E5" s="100"/>
      <c r="F5" s="6"/>
      <c r="G5" s="5"/>
      <c r="H5" s="14" t="s">
        <v>1132</v>
      </c>
      <c r="I5" s="14"/>
      <c r="J5" s="14"/>
      <c r="K5" s="4"/>
      <c r="L5" s="4"/>
      <c r="M5" s="4"/>
      <c r="N5" s="100"/>
    </row>
    <row r="6" spans="1:14" ht="26.4" hidden="1">
      <c r="A6" s="4"/>
      <c r="B6" s="130"/>
      <c r="D6" s="62" t="s">
        <v>15</v>
      </c>
      <c r="E6" s="100"/>
      <c r="F6" s="6"/>
      <c r="G6" s="5"/>
      <c r="H6" s="14" t="s">
        <v>1133</v>
      </c>
      <c r="I6" s="14"/>
      <c r="J6" s="14"/>
      <c r="K6" s="4"/>
      <c r="L6" s="4"/>
      <c r="M6" s="4"/>
      <c r="N6" s="100"/>
    </row>
    <row r="7" spans="1:14" hidden="1">
      <c r="A7" s="4"/>
      <c r="B7" s="130"/>
      <c r="C7" s="14"/>
      <c r="D7" s="62" t="s">
        <v>9</v>
      </c>
      <c r="E7" s="100"/>
      <c r="F7" s="6"/>
      <c r="G7" s="5"/>
      <c r="H7" s="14" t="s">
        <v>1124</v>
      </c>
      <c r="I7" s="14"/>
      <c r="J7" s="14"/>
      <c r="K7" s="4"/>
      <c r="L7" s="4"/>
      <c r="M7" s="4"/>
      <c r="N7" s="100"/>
    </row>
    <row r="8" spans="1:14" ht="26.4" hidden="1">
      <c r="A8" s="4"/>
      <c r="B8" s="130"/>
      <c r="C8" s="4"/>
      <c r="D8" s="107" t="s">
        <v>1125</v>
      </c>
      <c r="E8" s="100"/>
      <c r="F8" s="6"/>
      <c r="G8" s="5"/>
      <c r="H8" s="14" t="s">
        <v>1135</v>
      </c>
      <c r="I8" s="14"/>
      <c r="J8" s="14"/>
      <c r="K8" s="4"/>
      <c r="L8" s="4"/>
      <c r="M8" s="4"/>
      <c r="N8" s="100"/>
    </row>
    <row r="9" spans="1:14" ht="26.4" hidden="1">
      <c r="A9" s="4"/>
      <c r="B9" s="130"/>
      <c r="C9" s="4"/>
      <c r="D9" s="62" t="s">
        <v>1138</v>
      </c>
      <c r="E9" s="100"/>
      <c r="F9" s="6"/>
      <c r="G9" s="5"/>
      <c r="H9" s="14" t="s">
        <v>954</v>
      </c>
      <c r="I9" s="14"/>
      <c r="J9" s="14"/>
      <c r="K9" s="4"/>
      <c r="L9" s="4"/>
      <c r="M9" s="4"/>
      <c r="N9" s="100"/>
    </row>
    <row r="10" spans="1:14" ht="4.5" hidden="1" customHeight="1">
      <c r="A10" s="4"/>
      <c r="B10" s="130"/>
      <c r="C10" s="4"/>
      <c r="D10" s="62" t="s">
        <v>1139</v>
      </c>
      <c r="E10" s="100"/>
      <c r="F10" s="6"/>
      <c r="G10" s="5"/>
      <c r="H10" s="14" t="s">
        <v>1134</v>
      </c>
      <c r="I10" s="4"/>
      <c r="J10" s="4"/>
      <c r="K10" s="4"/>
      <c r="L10" s="4"/>
      <c r="M10" s="4"/>
      <c r="N10" s="100"/>
    </row>
    <row r="11" spans="1:14" ht="3.75" hidden="1" customHeight="1">
      <c r="A11" s="4"/>
      <c r="B11" s="130"/>
      <c r="C11" s="4"/>
      <c r="D11" s="62" t="s">
        <v>23</v>
      </c>
      <c r="E11" s="100"/>
      <c r="F11" s="6"/>
      <c r="G11" s="5"/>
      <c r="H11" s="14" t="s">
        <v>1140</v>
      </c>
      <c r="I11" s="4"/>
      <c r="J11" s="4"/>
      <c r="K11" s="4"/>
      <c r="L11" s="4"/>
      <c r="M11" s="4"/>
      <c r="N11" s="100"/>
    </row>
    <row r="12" spans="1:14" ht="26.4">
      <c r="A12" s="643" t="s">
        <v>1141</v>
      </c>
      <c r="B12" s="644"/>
      <c r="C12" s="644"/>
      <c r="D12" s="644"/>
      <c r="E12" s="645"/>
      <c r="F12" s="644"/>
      <c r="G12" s="644"/>
      <c r="H12" s="644"/>
      <c r="I12" s="644"/>
      <c r="J12" s="644"/>
      <c r="K12" s="20" t="s">
        <v>97</v>
      </c>
      <c r="L12" s="646" t="s">
        <v>1142</v>
      </c>
      <c r="M12" s="646"/>
      <c r="N12" s="647"/>
    </row>
    <row r="13" spans="1:14" s="8" customFormat="1" ht="53.25" customHeight="1">
      <c r="A13" s="1" t="s">
        <v>99</v>
      </c>
      <c r="B13" s="2" t="s">
        <v>945</v>
      </c>
      <c r="C13" s="1" t="s">
        <v>101</v>
      </c>
      <c r="D13" s="1" t="s">
        <v>1143</v>
      </c>
      <c r="E13" s="121" t="s">
        <v>946</v>
      </c>
      <c r="F13" s="3" t="s">
        <v>104</v>
      </c>
      <c r="G13" s="7" t="s">
        <v>947</v>
      </c>
      <c r="H13" s="1" t="s">
        <v>108</v>
      </c>
      <c r="I13" s="1" t="s">
        <v>109</v>
      </c>
      <c r="J13" s="1" t="s">
        <v>3</v>
      </c>
      <c r="K13" s="133" t="s">
        <v>948</v>
      </c>
      <c r="L13" s="133" t="s">
        <v>949</v>
      </c>
      <c r="M13" s="133" t="s">
        <v>1144</v>
      </c>
      <c r="N13" s="133" t="s">
        <v>110</v>
      </c>
    </row>
    <row r="14" spans="1:14" ht="26.4">
      <c r="A14" s="14">
        <v>1</v>
      </c>
      <c r="B14" s="15">
        <v>43467</v>
      </c>
      <c r="C14" s="14" t="s">
        <v>4</v>
      </c>
      <c r="D14" s="62" t="s">
        <v>5</v>
      </c>
      <c r="E14" s="85" t="s">
        <v>187</v>
      </c>
      <c r="F14" s="72">
        <v>43481</v>
      </c>
      <c r="G14" s="21" t="s">
        <v>1145</v>
      </c>
      <c r="H14" s="14" t="s">
        <v>954</v>
      </c>
      <c r="I14" s="14" t="s">
        <v>965</v>
      </c>
      <c r="J14" s="14" t="s">
        <v>966</v>
      </c>
      <c r="K14" s="17"/>
      <c r="L14" s="17"/>
      <c r="M14" s="17"/>
      <c r="N14" s="85" t="s">
        <v>5</v>
      </c>
    </row>
    <row r="15" spans="1:14" ht="39.6">
      <c r="A15" s="14">
        <v>2</v>
      </c>
      <c r="B15" s="15">
        <v>43468</v>
      </c>
      <c r="C15" s="14" t="s">
        <v>4</v>
      </c>
      <c r="D15" s="62" t="s">
        <v>15</v>
      </c>
      <c r="E15" s="85" t="s">
        <v>1146</v>
      </c>
      <c r="F15" s="72">
        <v>43482</v>
      </c>
      <c r="G15" s="11" t="s">
        <v>1147</v>
      </c>
      <c r="H15" s="22" t="s">
        <v>1136</v>
      </c>
      <c r="I15" s="14" t="s">
        <v>1148</v>
      </c>
      <c r="J15" s="14" t="s">
        <v>956</v>
      </c>
      <c r="K15" s="17" t="s">
        <v>1149</v>
      </c>
      <c r="L15" s="17" t="s">
        <v>1150</v>
      </c>
      <c r="M15" s="17" t="s">
        <v>1151</v>
      </c>
      <c r="N15" s="85" t="s">
        <v>15</v>
      </c>
    </row>
    <row r="16" spans="1:14" ht="26.4">
      <c r="A16" s="14">
        <v>3</v>
      </c>
      <c r="B16" s="15">
        <v>43472</v>
      </c>
      <c r="C16" s="14" t="s">
        <v>9</v>
      </c>
      <c r="D16" s="62" t="s">
        <v>5</v>
      </c>
      <c r="E16" s="85" t="s">
        <v>1152</v>
      </c>
      <c r="F16" s="72">
        <v>43486</v>
      </c>
      <c r="G16" s="21" t="s">
        <v>1153</v>
      </c>
      <c r="H16" s="14" t="s">
        <v>954</v>
      </c>
      <c r="I16" s="14" t="s">
        <v>1154</v>
      </c>
      <c r="J16" s="14" t="s">
        <v>1155</v>
      </c>
      <c r="K16" s="17"/>
      <c r="L16" s="17"/>
      <c r="M16" s="17"/>
      <c r="N16" s="85" t="s">
        <v>5</v>
      </c>
    </row>
    <row r="17" spans="1:14" ht="39.6">
      <c r="A17" s="14">
        <v>4</v>
      </c>
      <c r="B17" s="15">
        <v>43472</v>
      </c>
      <c r="C17" s="14" t="s">
        <v>9</v>
      </c>
      <c r="D17" s="62" t="s">
        <v>10</v>
      </c>
      <c r="E17" s="85" t="s">
        <v>1156</v>
      </c>
      <c r="F17" s="72">
        <v>43486</v>
      </c>
      <c r="G17" s="21" t="s">
        <v>1157</v>
      </c>
      <c r="H17" s="14" t="s">
        <v>1136</v>
      </c>
      <c r="I17" s="14" t="s">
        <v>1158</v>
      </c>
      <c r="J17" s="14" t="s">
        <v>990</v>
      </c>
      <c r="K17" s="17"/>
      <c r="L17" s="17"/>
      <c r="M17" s="17"/>
      <c r="N17" s="85" t="s">
        <v>10</v>
      </c>
    </row>
    <row r="18" spans="1:14" ht="26.4">
      <c r="A18" s="14">
        <v>5</v>
      </c>
      <c r="B18" s="15">
        <v>43473</v>
      </c>
      <c r="C18" s="14" t="s">
        <v>9</v>
      </c>
      <c r="D18" s="356" t="s">
        <v>5</v>
      </c>
      <c r="E18" s="85" t="s">
        <v>1159</v>
      </c>
      <c r="F18" s="72">
        <v>43487</v>
      </c>
      <c r="G18" s="21" t="s">
        <v>1160</v>
      </c>
      <c r="H18" s="14" t="s">
        <v>1136</v>
      </c>
      <c r="I18" s="14" t="s">
        <v>126</v>
      </c>
      <c r="J18" s="14" t="s">
        <v>122</v>
      </c>
      <c r="K18" s="17"/>
      <c r="L18" s="17"/>
      <c r="M18" s="17"/>
      <c r="N18" s="357" t="s">
        <v>5</v>
      </c>
    </row>
    <row r="19" spans="1:14" ht="26.4" hidden="1">
      <c r="A19" s="14">
        <v>6</v>
      </c>
      <c r="B19" s="15">
        <v>43474</v>
      </c>
      <c r="C19" s="14" t="s">
        <v>4</v>
      </c>
      <c r="D19" s="62" t="s">
        <v>1126</v>
      </c>
      <c r="E19" s="85" t="s">
        <v>1161</v>
      </c>
      <c r="F19" s="72">
        <v>43488</v>
      </c>
      <c r="G19" s="21" t="s">
        <v>1162</v>
      </c>
      <c r="H19" s="14" t="s">
        <v>1124</v>
      </c>
      <c r="I19" s="14" t="s">
        <v>1163</v>
      </c>
      <c r="J19" s="14" t="s">
        <v>956</v>
      </c>
      <c r="K19" s="17" t="s">
        <v>1164</v>
      </c>
      <c r="L19" s="23" t="s">
        <v>1165</v>
      </c>
      <c r="M19" s="17" t="s">
        <v>1166</v>
      </c>
      <c r="N19" s="85" t="s">
        <v>1126</v>
      </c>
    </row>
    <row r="20" spans="1:14" ht="26.4">
      <c r="A20" s="14">
        <v>7</v>
      </c>
      <c r="B20" s="15">
        <v>43474</v>
      </c>
      <c r="C20" s="14" t="s">
        <v>4</v>
      </c>
      <c r="D20" s="62" t="s">
        <v>15</v>
      </c>
      <c r="E20" s="85" t="s">
        <v>1167</v>
      </c>
      <c r="F20" s="72">
        <v>43488</v>
      </c>
      <c r="G20" s="21" t="s">
        <v>1168</v>
      </c>
      <c r="H20" s="14" t="s">
        <v>1136</v>
      </c>
      <c r="I20" s="14" t="s">
        <v>1169</v>
      </c>
      <c r="J20" s="14" t="s">
        <v>1058</v>
      </c>
      <c r="K20" s="17" t="s">
        <v>1170</v>
      </c>
      <c r="L20" s="17" t="s">
        <v>1171</v>
      </c>
      <c r="M20" s="17" t="s">
        <v>1172</v>
      </c>
      <c r="N20" s="86" t="s">
        <v>15</v>
      </c>
    </row>
    <row r="21" spans="1:14" ht="26.4">
      <c r="A21" s="14">
        <v>8</v>
      </c>
      <c r="B21" s="15">
        <v>43475</v>
      </c>
      <c r="C21" s="14" t="s">
        <v>4</v>
      </c>
      <c r="D21" s="356" t="s">
        <v>5</v>
      </c>
      <c r="E21" s="85" t="s">
        <v>130</v>
      </c>
      <c r="F21" s="72">
        <v>43489</v>
      </c>
      <c r="G21" s="21" t="s">
        <v>1160</v>
      </c>
      <c r="H21" s="14" t="s">
        <v>1136</v>
      </c>
      <c r="I21" s="14" t="s">
        <v>126</v>
      </c>
      <c r="J21" s="14" t="s">
        <v>122</v>
      </c>
      <c r="K21" s="17"/>
      <c r="L21" s="17"/>
      <c r="M21" s="17"/>
      <c r="N21" s="357" t="s">
        <v>5</v>
      </c>
    </row>
    <row r="22" spans="1:14" ht="26.4">
      <c r="A22" s="14">
        <v>9</v>
      </c>
      <c r="B22" s="15">
        <v>43476</v>
      </c>
      <c r="C22" s="14" t="s">
        <v>4</v>
      </c>
      <c r="D22" s="62" t="s">
        <v>5</v>
      </c>
      <c r="E22" s="85" t="s">
        <v>1173</v>
      </c>
      <c r="F22" s="72">
        <v>43490</v>
      </c>
      <c r="G22" s="21" t="s">
        <v>1160</v>
      </c>
      <c r="H22" s="14" t="s">
        <v>1136</v>
      </c>
      <c r="I22" s="14" t="s">
        <v>126</v>
      </c>
      <c r="J22" s="14" t="s">
        <v>122</v>
      </c>
      <c r="K22" s="17"/>
      <c r="L22" s="17"/>
      <c r="M22" s="17"/>
      <c r="N22" s="85" t="s">
        <v>5</v>
      </c>
    </row>
    <row r="23" spans="1:14" ht="39.6">
      <c r="A23" s="14">
        <v>10</v>
      </c>
      <c r="B23" s="15">
        <v>43476</v>
      </c>
      <c r="C23" s="14" t="s">
        <v>4</v>
      </c>
      <c r="D23" s="62" t="s">
        <v>1125</v>
      </c>
      <c r="E23" s="85" t="s">
        <v>393</v>
      </c>
      <c r="F23" s="72">
        <v>43490</v>
      </c>
      <c r="G23" s="21" t="s">
        <v>1174</v>
      </c>
      <c r="H23" s="14" t="s">
        <v>954</v>
      </c>
      <c r="I23" s="14" t="s">
        <v>1163</v>
      </c>
      <c r="J23" s="14" t="s">
        <v>956</v>
      </c>
      <c r="K23" s="17"/>
      <c r="L23" s="17" t="s">
        <v>1175</v>
      </c>
      <c r="M23" s="17" t="s">
        <v>1176</v>
      </c>
      <c r="N23" s="85" t="s">
        <v>1125</v>
      </c>
    </row>
    <row r="24" spans="1:14" ht="52.8">
      <c r="A24" s="14">
        <v>11</v>
      </c>
      <c r="B24" s="15">
        <v>43481</v>
      </c>
      <c r="C24" s="14" t="s">
        <v>9</v>
      </c>
      <c r="D24" s="62" t="s">
        <v>10</v>
      </c>
      <c r="E24" s="85" t="s">
        <v>1177</v>
      </c>
      <c r="F24" s="72">
        <v>43495</v>
      </c>
      <c r="G24" s="21" t="s">
        <v>1178</v>
      </c>
      <c r="H24" s="14" t="s">
        <v>954</v>
      </c>
      <c r="I24" s="14" t="s">
        <v>1179</v>
      </c>
      <c r="J24" s="14" t="s">
        <v>122</v>
      </c>
      <c r="K24" s="17"/>
      <c r="L24" s="17"/>
      <c r="M24" s="17"/>
      <c r="N24" s="85" t="s">
        <v>10</v>
      </c>
    </row>
    <row r="25" spans="1:14" ht="26.4" hidden="1">
      <c r="A25" s="14">
        <v>12</v>
      </c>
      <c r="B25" s="24">
        <v>43482</v>
      </c>
      <c r="C25" s="25" t="s">
        <v>9</v>
      </c>
      <c r="D25" s="63" t="s">
        <v>5</v>
      </c>
      <c r="E25" s="101" t="s">
        <v>1180</v>
      </c>
      <c r="F25" s="73">
        <v>43496</v>
      </c>
      <c r="G25" s="26" t="s">
        <v>1181</v>
      </c>
      <c r="H25" s="25" t="s">
        <v>1134</v>
      </c>
      <c r="I25" s="25" t="s">
        <v>1182</v>
      </c>
      <c r="J25" s="25" t="s">
        <v>1183</v>
      </c>
      <c r="K25" s="27"/>
      <c r="L25" s="27"/>
      <c r="M25" s="27"/>
      <c r="N25" s="101" t="s">
        <v>5</v>
      </c>
    </row>
    <row r="26" spans="1:14" ht="66">
      <c r="A26" s="14">
        <v>13</v>
      </c>
      <c r="B26" s="29">
        <v>43483</v>
      </c>
      <c r="C26" s="30" t="s">
        <v>9</v>
      </c>
      <c r="D26" s="64" t="s">
        <v>10</v>
      </c>
      <c r="E26" s="90" t="s">
        <v>1184</v>
      </c>
      <c r="F26" s="74">
        <v>43497</v>
      </c>
      <c r="G26" s="31" t="s">
        <v>1185</v>
      </c>
      <c r="H26" s="30" t="s">
        <v>954</v>
      </c>
      <c r="I26" s="30" t="s">
        <v>1186</v>
      </c>
      <c r="J26" s="30" t="s">
        <v>1187</v>
      </c>
      <c r="K26" s="32"/>
      <c r="L26" s="32"/>
      <c r="M26" s="32"/>
      <c r="N26" s="90" t="s">
        <v>10</v>
      </c>
    </row>
    <row r="27" spans="1:14" ht="39.6" hidden="1">
      <c r="A27" s="14">
        <v>14</v>
      </c>
      <c r="B27" s="34">
        <v>43486</v>
      </c>
      <c r="C27" s="35" t="s">
        <v>9</v>
      </c>
      <c r="D27" s="92" t="s">
        <v>15</v>
      </c>
      <c r="E27" s="87" t="s">
        <v>1188</v>
      </c>
      <c r="F27" s="75">
        <v>43500</v>
      </c>
      <c r="G27" s="36" t="s">
        <v>1189</v>
      </c>
      <c r="H27" s="35" t="s">
        <v>1132</v>
      </c>
      <c r="I27" s="35" t="s">
        <v>1190</v>
      </c>
      <c r="J27" s="35" t="s">
        <v>1087</v>
      </c>
      <c r="K27" s="37" t="s">
        <v>1191</v>
      </c>
      <c r="L27" s="34" t="s">
        <v>1192</v>
      </c>
      <c r="M27" s="37" t="s">
        <v>1193</v>
      </c>
      <c r="N27" s="87" t="s">
        <v>15</v>
      </c>
    </row>
    <row r="28" spans="1:14" ht="26.4">
      <c r="A28" s="14">
        <v>15</v>
      </c>
      <c r="B28" s="358">
        <v>43487</v>
      </c>
      <c r="C28" s="30" t="s">
        <v>9</v>
      </c>
      <c r="D28" s="359" t="s">
        <v>15</v>
      </c>
      <c r="E28" s="90" t="s">
        <v>1194</v>
      </c>
      <c r="F28" s="74">
        <v>43501</v>
      </c>
      <c r="G28" s="38" t="s">
        <v>1195</v>
      </c>
      <c r="H28" s="14" t="s">
        <v>1135</v>
      </c>
      <c r="I28" s="14" t="s">
        <v>364</v>
      </c>
      <c r="J28" s="14" t="s">
        <v>1196</v>
      </c>
      <c r="K28" s="17" t="s">
        <v>1197</v>
      </c>
      <c r="L28" s="17" t="s">
        <v>1198</v>
      </c>
      <c r="M28" s="17" t="s">
        <v>1199</v>
      </c>
      <c r="N28" s="88" t="s">
        <v>15</v>
      </c>
    </row>
    <row r="29" spans="1:14" ht="39.6">
      <c r="A29" s="14">
        <v>16</v>
      </c>
      <c r="B29" s="29">
        <v>43487</v>
      </c>
      <c r="C29" s="30" t="s">
        <v>9</v>
      </c>
      <c r="D29" s="64" t="s">
        <v>1126</v>
      </c>
      <c r="E29" s="90" t="s">
        <v>1200</v>
      </c>
      <c r="F29" s="74">
        <v>43501</v>
      </c>
      <c r="G29" s="39" t="s">
        <v>1201</v>
      </c>
      <c r="H29" s="40" t="s">
        <v>954</v>
      </c>
      <c r="I29" s="22" t="s">
        <v>1202</v>
      </c>
      <c r="J29" s="14" t="s">
        <v>990</v>
      </c>
      <c r="K29" s="41" t="s">
        <v>1203</v>
      </c>
      <c r="L29" s="41" t="s">
        <v>1204</v>
      </c>
      <c r="M29" s="41" t="s">
        <v>1205</v>
      </c>
      <c r="N29" s="102" t="s">
        <v>1126</v>
      </c>
    </row>
    <row r="30" spans="1:14" ht="39.6" hidden="1">
      <c r="A30" s="14">
        <v>17</v>
      </c>
      <c r="B30" s="29">
        <v>43488</v>
      </c>
      <c r="C30" s="30" t="s">
        <v>9</v>
      </c>
      <c r="D30" s="64" t="s">
        <v>10</v>
      </c>
      <c r="E30" s="90" t="s">
        <v>1206</v>
      </c>
      <c r="F30" s="74">
        <v>43502</v>
      </c>
      <c r="G30" s="31" t="s">
        <v>1207</v>
      </c>
      <c r="H30" s="35" t="s">
        <v>1130</v>
      </c>
      <c r="I30" s="35" t="s">
        <v>435</v>
      </c>
      <c r="J30" s="35" t="s">
        <v>1052</v>
      </c>
      <c r="K30" s="37"/>
      <c r="L30" s="37"/>
      <c r="M30" s="37"/>
      <c r="N30" s="90" t="s">
        <v>10</v>
      </c>
    </row>
    <row r="31" spans="1:14" ht="52.8">
      <c r="A31" s="14">
        <v>18</v>
      </c>
      <c r="B31" s="43">
        <v>43489</v>
      </c>
      <c r="C31" s="42" t="s">
        <v>9</v>
      </c>
      <c r="D31" s="93" t="s">
        <v>15</v>
      </c>
      <c r="E31" s="89" t="s">
        <v>1208</v>
      </c>
      <c r="F31" s="76">
        <v>43503</v>
      </c>
      <c r="G31" s="44" t="s">
        <v>1209</v>
      </c>
      <c r="H31" s="14" t="s">
        <v>1136</v>
      </c>
      <c r="I31" s="14" t="s">
        <v>1007</v>
      </c>
      <c r="J31" s="14" t="s">
        <v>990</v>
      </c>
      <c r="K31" s="17" t="s">
        <v>1210</v>
      </c>
      <c r="L31" s="17" t="s">
        <v>1198</v>
      </c>
      <c r="M31" s="17" t="s">
        <v>1211</v>
      </c>
      <c r="N31" s="89" t="s">
        <v>15</v>
      </c>
    </row>
    <row r="32" spans="1:14" ht="52.8">
      <c r="A32" s="14">
        <v>19</v>
      </c>
      <c r="B32" s="34">
        <v>43489</v>
      </c>
      <c r="C32" s="30" t="s">
        <v>9</v>
      </c>
      <c r="D32" s="64" t="s">
        <v>15</v>
      </c>
      <c r="E32" s="90" t="s">
        <v>1212</v>
      </c>
      <c r="F32" s="74">
        <v>43503</v>
      </c>
      <c r="G32" s="38" t="s">
        <v>1209</v>
      </c>
      <c r="H32" s="14" t="s">
        <v>1136</v>
      </c>
      <c r="I32" s="14" t="s">
        <v>1007</v>
      </c>
      <c r="J32" s="14" t="s">
        <v>990</v>
      </c>
      <c r="K32" s="17" t="s">
        <v>1210</v>
      </c>
      <c r="L32" s="17" t="s">
        <v>1198</v>
      </c>
      <c r="M32" s="17" t="s">
        <v>1211</v>
      </c>
      <c r="N32" s="90" t="s">
        <v>15</v>
      </c>
    </row>
    <row r="33" spans="1:14" ht="52.8">
      <c r="A33" s="14">
        <v>20</v>
      </c>
      <c r="B33" s="15">
        <v>43493</v>
      </c>
      <c r="C33" s="30" t="s">
        <v>4</v>
      </c>
      <c r="D33" s="64" t="s">
        <v>5</v>
      </c>
      <c r="E33" s="90" t="s">
        <v>1213</v>
      </c>
      <c r="F33" s="74">
        <v>43507</v>
      </c>
      <c r="G33" s="39" t="s">
        <v>1214</v>
      </c>
      <c r="H33" s="14" t="s">
        <v>1135</v>
      </c>
      <c r="I33" s="22" t="s">
        <v>1215</v>
      </c>
      <c r="J33" s="22" t="s">
        <v>1216</v>
      </c>
      <c r="K33" s="41"/>
      <c r="L33" s="41"/>
      <c r="M33" s="41"/>
      <c r="N33" s="90" t="s">
        <v>5</v>
      </c>
    </row>
    <row r="34" spans="1:14" ht="66">
      <c r="A34" s="14">
        <v>21</v>
      </c>
      <c r="B34" s="46">
        <v>43494</v>
      </c>
      <c r="C34" s="45" t="s">
        <v>4</v>
      </c>
      <c r="D34" s="65" t="s">
        <v>1126</v>
      </c>
      <c r="E34" s="103" t="s">
        <v>1217</v>
      </c>
      <c r="F34" s="77">
        <v>43508</v>
      </c>
      <c r="G34" s="47" t="s">
        <v>1218</v>
      </c>
      <c r="H34" s="45" t="s">
        <v>1136</v>
      </c>
      <c r="I34" s="45" t="s">
        <v>1219</v>
      </c>
      <c r="J34" s="14" t="s">
        <v>1220</v>
      </c>
      <c r="K34" s="48" t="s">
        <v>1221</v>
      </c>
      <c r="L34" s="48" t="s">
        <v>1222</v>
      </c>
      <c r="M34" s="48" t="s">
        <v>1223</v>
      </c>
      <c r="N34" s="103" t="s">
        <v>1126</v>
      </c>
    </row>
    <row r="35" spans="1:14" ht="52.8">
      <c r="A35" s="14">
        <v>22</v>
      </c>
      <c r="B35" s="15">
        <v>43494</v>
      </c>
      <c r="C35" s="14" t="s">
        <v>4</v>
      </c>
      <c r="D35" s="62" t="s">
        <v>1125</v>
      </c>
      <c r="E35" s="103" t="s">
        <v>1217</v>
      </c>
      <c r="F35" s="72">
        <v>43508</v>
      </c>
      <c r="G35" s="47" t="s">
        <v>1224</v>
      </c>
      <c r="H35" s="14" t="s">
        <v>1136</v>
      </c>
      <c r="I35" s="14" t="s">
        <v>1225</v>
      </c>
      <c r="J35" s="14" t="s">
        <v>1226</v>
      </c>
      <c r="K35" s="17" t="s">
        <v>1227</v>
      </c>
      <c r="L35" s="17" t="s">
        <v>1228</v>
      </c>
      <c r="M35" s="17" t="s">
        <v>1229</v>
      </c>
      <c r="N35" s="85" t="s">
        <v>1125</v>
      </c>
    </row>
    <row r="36" spans="1:14" ht="66">
      <c r="A36" s="14">
        <v>23</v>
      </c>
      <c r="B36" s="15">
        <v>43494</v>
      </c>
      <c r="C36" s="14" t="s">
        <v>4</v>
      </c>
      <c r="D36" s="62" t="s">
        <v>1126</v>
      </c>
      <c r="E36" s="85" t="s">
        <v>884</v>
      </c>
      <c r="F36" s="72">
        <v>43508</v>
      </c>
      <c r="G36" s="47" t="s">
        <v>1218</v>
      </c>
      <c r="H36" s="14" t="s">
        <v>1136</v>
      </c>
      <c r="I36" s="45" t="s">
        <v>1219</v>
      </c>
      <c r="J36" s="14" t="s">
        <v>1220</v>
      </c>
      <c r="K36" s="17" t="s">
        <v>1221</v>
      </c>
      <c r="L36" s="17" t="s">
        <v>1222</v>
      </c>
      <c r="M36" s="17" t="s">
        <v>1223</v>
      </c>
      <c r="N36" s="85" t="s">
        <v>1126</v>
      </c>
    </row>
    <row r="37" spans="1:14" ht="52.8" hidden="1">
      <c r="A37" s="14">
        <v>24</v>
      </c>
      <c r="B37" s="15">
        <v>43495</v>
      </c>
      <c r="C37" s="14" t="s">
        <v>4</v>
      </c>
      <c r="D37" s="62" t="s">
        <v>1125</v>
      </c>
      <c r="E37" s="85" t="s">
        <v>1230</v>
      </c>
      <c r="F37" s="72">
        <v>43509</v>
      </c>
      <c r="G37" s="21" t="s">
        <v>1231</v>
      </c>
      <c r="H37" s="14" t="s">
        <v>1134</v>
      </c>
      <c r="I37" s="14" t="s">
        <v>1232</v>
      </c>
      <c r="J37" s="14" t="s">
        <v>1220</v>
      </c>
      <c r="K37" s="17"/>
      <c r="L37" s="17" t="s">
        <v>1233</v>
      </c>
      <c r="M37" s="17" t="s">
        <v>1234</v>
      </c>
      <c r="N37" s="85" t="s">
        <v>1125</v>
      </c>
    </row>
    <row r="38" spans="1:14" ht="26.4">
      <c r="A38" s="14">
        <v>25</v>
      </c>
      <c r="B38" s="15">
        <v>43495</v>
      </c>
      <c r="C38" s="14" t="s">
        <v>4</v>
      </c>
      <c r="D38" s="62" t="s">
        <v>1125</v>
      </c>
      <c r="E38" s="85" t="s">
        <v>1230</v>
      </c>
      <c r="F38" s="72">
        <v>43509</v>
      </c>
      <c r="G38" s="21" t="s">
        <v>1235</v>
      </c>
      <c r="H38" s="14" t="s">
        <v>1136</v>
      </c>
      <c r="I38" s="14" t="s">
        <v>1225</v>
      </c>
      <c r="J38" s="14" t="s">
        <v>1220</v>
      </c>
      <c r="K38" s="17" t="s">
        <v>1227</v>
      </c>
      <c r="L38" s="17" t="s">
        <v>1228</v>
      </c>
      <c r="M38" s="17" t="s">
        <v>1229</v>
      </c>
      <c r="N38" s="85" t="s">
        <v>1125</v>
      </c>
    </row>
    <row r="39" spans="1:14" ht="39.6" hidden="1">
      <c r="A39" s="14">
        <v>26</v>
      </c>
      <c r="B39" s="15">
        <v>43495</v>
      </c>
      <c r="C39" s="14" t="s">
        <v>4</v>
      </c>
      <c r="D39" s="62" t="s">
        <v>1125</v>
      </c>
      <c r="E39" s="85" t="s">
        <v>1230</v>
      </c>
      <c r="F39" s="72">
        <v>43509</v>
      </c>
      <c r="G39" s="21" t="s">
        <v>1236</v>
      </c>
      <c r="H39" s="14" t="s">
        <v>1134</v>
      </c>
      <c r="I39" s="14" t="s">
        <v>1237</v>
      </c>
      <c r="J39" s="14" t="s">
        <v>1220</v>
      </c>
      <c r="K39" s="17"/>
      <c r="L39" s="17" t="s">
        <v>1233</v>
      </c>
      <c r="M39" s="17" t="s">
        <v>1234</v>
      </c>
      <c r="N39" s="85" t="s">
        <v>1125</v>
      </c>
    </row>
    <row r="40" spans="1:14" ht="26.4" hidden="1">
      <c r="A40" s="14">
        <v>27</v>
      </c>
      <c r="B40" s="15">
        <v>43495</v>
      </c>
      <c r="C40" s="14" t="s">
        <v>4</v>
      </c>
      <c r="D40" s="62" t="s">
        <v>1125</v>
      </c>
      <c r="E40" s="85" t="s">
        <v>1230</v>
      </c>
      <c r="F40" s="72">
        <v>43509</v>
      </c>
      <c r="G40" s="21" t="s">
        <v>1236</v>
      </c>
      <c r="H40" s="14" t="s">
        <v>1134</v>
      </c>
      <c r="I40" s="14" t="s">
        <v>1238</v>
      </c>
      <c r="J40" s="14" t="s">
        <v>1220</v>
      </c>
      <c r="K40" s="17"/>
      <c r="L40" s="17" t="s">
        <v>1233</v>
      </c>
      <c r="M40" s="17" t="s">
        <v>1234</v>
      </c>
      <c r="N40" s="85" t="s">
        <v>1125</v>
      </c>
    </row>
    <row r="41" spans="1:14" ht="39.6" hidden="1">
      <c r="A41" s="14">
        <v>28</v>
      </c>
      <c r="B41" s="15">
        <v>43495</v>
      </c>
      <c r="C41" s="14" t="s">
        <v>4</v>
      </c>
      <c r="D41" s="62" t="s">
        <v>1125</v>
      </c>
      <c r="E41" s="85" t="s">
        <v>1230</v>
      </c>
      <c r="F41" s="72">
        <v>43509</v>
      </c>
      <c r="G41" s="21" t="s">
        <v>1236</v>
      </c>
      <c r="H41" s="14" t="s">
        <v>1134</v>
      </c>
      <c r="I41" s="14" t="s">
        <v>486</v>
      </c>
      <c r="J41" s="14" t="s">
        <v>1220</v>
      </c>
      <c r="K41" s="17"/>
      <c r="L41" s="17" t="s">
        <v>1233</v>
      </c>
      <c r="M41" s="17" t="s">
        <v>1234</v>
      </c>
      <c r="N41" s="85" t="s">
        <v>1125</v>
      </c>
    </row>
    <row r="42" spans="1:14" ht="26.4" hidden="1">
      <c r="A42" s="14">
        <v>29</v>
      </c>
      <c r="B42" s="15">
        <v>43496</v>
      </c>
      <c r="C42" s="14" t="s">
        <v>4</v>
      </c>
      <c r="D42" s="62" t="s">
        <v>1125</v>
      </c>
      <c r="E42" s="85" t="s">
        <v>1230</v>
      </c>
      <c r="F42" s="72">
        <v>43510</v>
      </c>
      <c r="G42" s="21" t="s">
        <v>1236</v>
      </c>
      <c r="H42" s="14" t="s">
        <v>1134</v>
      </c>
      <c r="I42" s="14" t="s">
        <v>1239</v>
      </c>
      <c r="J42" s="14" t="s">
        <v>1220</v>
      </c>
      <c r="K42" s="17"/>
      <c r="L42" s="17" t="s">
        <v>1233</v>
      </c>
      <c r="M42" s="17" t="s">
        <v>1234</v>
      </c>
      <c r="N42" s="85" t="s">
        <v>1125</v>
      </c>
    </row>
    <row r="43" spans="1:14" ht="26.4" hidden="1">
      <c r="A43" s="14">
        <v>30</v>
      </c>
      <c r="B43" s="15">
        <v>43496</v>
      </c>
      <c r="C43" s="14" t="s">
        <v>4</v>
      </c>
      <c r="D43" s="62" t="s">
        <v>1125</v>
      </c>
      <c r="E43" s="85" t="s">
        <v>1230</v>
      </c>
      <c r="F43" s="72">
        <v>43510</v>
      </c>
      <c r="G43" s="21" t="s">
        <v>1236</v>
      </c>
      <c r="H43" s="14" t="s">
        <v>1134</v>
      </c>
      <c r="I43" s="14" t="s">
        <v>1240</v>
      </c>
      <c r="J43" s="14" t="s">
        <v>1220</v>
      </c>
      <c r="K43" s="17"/>
      <c r="L43" s="17" t="s">
        <v>1233</v>
      </c>
      <c r="M43" s="17" t="s">
        <v>1234</v>
      </c>
      <c r="N43" s="85" t="s">
        <v>1125</v>
      </c>
    </row>
    <row r="44" spans="1:14" ht="26.4">
      <c r="A44" s="14">
        <v>31</v>
      </c>
      <c r="B44" s="15">
        <v>43496</v>
      </c>
      <c r="C44" s="14" t="s">
        <v>4</v>
      </c>
      <c r="D44" s="62" t="s">
        <v>15</v>
      </c>
      <c r="E44" s="85" t="s">
        <v>1167</v>
      </c>
      <c r="F44" s="72">
        <v>43510</v>
      </c>
      <c r="G44" s="21" t="s">
        <v>1241</v>
      </c>
      <c r="H44" s="14" t="s">
        <v>954</v>
      </c>
      <c r="I44" s="14" t="s">
        <v>1242</v>
      </c>
      <c r="J44" s="14" t="s">
        <v>1243</v>
      </c>
      <c r="K44" s="17" t="s">
        <v>156</v>
      </c>
      <c r="L44" s="17" t="s">
        <v>1198</v>
      </c>
      <c r="M44" s="17" t="s">
        <v>1244</v>
      </c>
      <c r="N44" s="90" t="s">
        <v>15</v>
      </c>
    </row>
    <row r="45" spans="1:14" ht="26.4">
      <c r="A45" s="14">
        <v>32</v>
      </c>
      <c r="B45" s="15">
        <v>43496</v>
      </c>
      <c r="C45" s="14" t="s">
        <v>4</v>
      </c>
      <c r="D45" s="62" t="s">
        <v>10</v>
      </c>
      <c r="E45" s="85" t="s">
        <v>1245</v>
      </c>
      <c r="F45" s="72">
        <v>43510</v>
      </c>
      <c r="G45" s="21" t="s">
        <v>1246</v>
      </c>
      <c r="H45" s="14" t="s">
        <v>954</v>
      </c>
      <c r="I45" s="14" t="s">
        <v>989</v>
      </c>
      <c r="J45" s="14" t="s">
        <v>990</v>
      </c>
      <c r="K45" s="17"/>
      <c r="L45" s="17"/>
      <c r="M45" s="17"/>
      <c r="N45" s="85" t="s">
        <v>10</v>
      </c>
    </row>
    <row r="46" spans="1:14" ht="66">
      <c r="A46" s="14">
        <v>33</v>
      </c>
      <c r="B46" s="15">
        <v>43497</v>
      </c>
      <c r="C46" s="14" t="s">
        <v>4</v>
      </c>
      <c r="D46" s="62" t="s">
        <v>1126</v>
      </c>
      <c r="E46" s="85" t="s">
        <v>1247</v>
      </c>
      <c r="F46" s="72">
        <v>43511</v>
      </c>
      <c r="G46" s="21" t="s">
        <v>1248</v>
      </c>
      <c r="H46" s="14" t="s">
        <v>1136</v>
      </c>
      <c r="I46" s="14" t="s">
        <v>126</v>
      </c>
      <c r="J46" s="14" t="s">
        <v>122</v>
      </c>
      <c r="K46" s="17" t="s">
        <v>1249</v>
      </c>
      <c r="L46" s="17" t="s">
        <v>1250</v>
      </c>
      <c r="M46" s="17" t="s">
        <v>1251</v>
      </c>
      <c r="N46" s="85" t="s">
        <v>1126</v>
      </c>
    </row>
    <row r="47" spans="1:14" ht="26.4">
      <c r="A47" s="14">
        <v>34</v>
      </c>
      <c r="B47" s="15">
        <v>43497</v>
      </c>
      <c r="C47" s="14" t="s">
        <v>4</v>
      </c>
      <c r="D47" s="62" t="s">
        <v>10</v>
      </c>
      <c r="E47" s="85" t="s">
        <v>1252</v>
      </c>
      <c r="F47" s="72">
        <v>43511</v>
      </c>
      <c r="G47" s="53" t="s">
        <v>1253</v>
      </c>
      <c r="H47" s="14" t="s">
        <v>954</v>
      </c>
      <c r="I47" s="14" t="s">
        <v>965</v>
      </c>
      <c r="J47" s="14" t="s">
        <v>966</v>
      </c>
      <c r="K47" s="17"/>
      <c r="L47" s="17"/>
      <c r="M47" s="17"/>
      <c r="N47" s="85" t="s">
        <v>10</v>
      </c>
    </row>
    <row r="48" spans="1:14" ht="26.4">
      <c r="A48" s="14">
        <v>35</v>
      </c>
      <c r="B48" s="15">
        <v>43498</v>
      </c>
      <c r="C48" s="14" t="s">
        <v>4</v>
      </c>
      <c r="D48" s="62" t="s">
        <v>5</v>
      </c>
      <c r="E48" s="85" t="s">
        <v>1254</v>
      </c>
      <c r="F48" s="72">
        <v>43512</v>
      </c>
      <c r="G48" s="21" t="s">
        <v>1255</v>
      </c>
      <c r="H48" s="14" t="s">
        <v>1136</v>
      </c>
      <c r="I48" s="14" t="s">
        <v>1256</v>
      </c>
      <c r="J48" s="14" t="s">
        <v>1220</v>
      </c>
      <c r="K48" s="17" t="s">
        <v>1257</v>
      </c>
      <c r="L48" s="17"/>
      <c r="M48" s="17"/>
      <c r="N48" s="85" t="s">
        <v>5</v>
      </c>
    </row>
    <row r="49" spans="1:14" ht="39.6" hidden="1">
      <c r="A49" s="14">
        <v>36</v>
      </c>
      <c r="B49" s="15">
        <v>43500</v>
      </c>
      <c r="C49" s="14" t="s">
        <v>4</v>
      </c>
      <c r="D49" s="62" t="s">
        <v>10</v>
      </c>
      <c r="E49" s="85" t="s">
        <v>1258</v>
      </c>
      <c r="F49" s="72">
        <v>43514</v>
      </c>
      <c r="G49" s="21" t="s">
        <v>1259</v>
      </c>
      <c r="H49" s="14" t="s">
        <v>1130</v>
      </c>
      <c r="I49" s="14" t="s">
        <v>1260</v>
      </c>
      <c r="J49" s="14" t="s">
        <v>1261</v>
      </c>
      <c r="K49" s="17"/>
      <c r="L49" s="17"/>
      <c r="M49" s="17"/>
      <c r="N49" s="85" t="s">
        <v>10</v>
      </c>
    </row>
    <row r="50" spans="1:14" ht="26.4">
      <c r="A50" s="14">
        <v>37</v>
      </c>
      <c r="B50" s="15">
        <v>43500</v>
      </c>
      <c r="C50" s="14" t="s">
        <v>4</v>
      </c>
      <c r="D50" s="62" t="s">
        <v>5</v>
      </c>
      <c r="E50" s="360" t="s">
        <v>138</v>
      </c>
      <c r="F50" s="72">
        <v>43514</v>
      </c>
      <c r="G50" s="21" t="s">
        <v>1262</v>
      </c>
      <c r="H50" s="14" t="s">
        <v>1135</v>
      </c>
      <c r="I50" s="14" t="s">
        <v>221</v>
      </c>
      <c r="J50" s="14" t="s">
        <v>1063</v>
      </c>
      <c r="K50" s="17"/>
      <c r="L50" s="17"/>
      <c r="M50" s="17"/>
      <c r="N50" s="85" t="s">
        <v>5</v>
      </c>
    </row>
    <row r="51" spans="1:14" ht="26.4">
      <c r="A51" s="14">
        <v>38</v>
      </c>
      <c r="B51" s="15">
        <v>43500</v>
      </c>
      <c r="C51" s="14" t="s">
        <v>4</v>
      </c>
      <c r="D51" s="62" t="s">
        <v>1126</v>
      </c>
      <c r="E51" s="85" t="s">
        <v>884</v>
      </c>
      <c r="F51" s="72">
        <v>43514</v>
      </c>
      <c r="G51" s="21" t="s">
        <v>1263</v>
      </c>
      <c r="H51" s="14" t="s">
        <v>1136</v>
      </c>
      <c r="I51" s="14" t="s">
        <v>1264</v>
      </c>
      <c r="J51" s="14" t="s">
        <v>122</v>
      </c>
      <c r="K51" s="17" t="s">
        <v>1265</v>
      </c>
      <c r="L51" s="17" t="s">
        <v>1266</v>
      </c>
      <c r="M51" s="17" t="s">
        <v>1267</v>
      </c>
      <c r="N51" s="85" t="s">
        <v>1126</v>
      </c>
    </row>
    <row r="52" spans="1:14" ht="26.4">
      <c r="A52" s="14">
        <v>39</v>
      </c>
      <c r="B52" s="15">
        <v>43500</v>
      </c>
      <c r="C52" s="14" t="s">
        <v>4</v>
      </c>
      <c r="D52" s="62" t="s">
        <v>1126</v>
      </c>
      <c r="E52" s="85" t="s">
        <v>1217</v>
      </c>
      <c r="F52" s="72">
        <v>43514</v>
      </c>
      <c r="G52" s="21" t="s">
        <v>1263</v>
      </c>
      <c r="H52" s="14" t="s">
        <v>1136</v>
      </c>
      <c r="I52" s="14" t="s">
        <v>1264</v>
      </c>
      <c r="J52" s="14" t="s">
        <v>122</v>
      </c>
      <c r="K52" s="17" t="s">
        <v>1265</v>
      </c>
      <c r="L52" s="17" t="s">
        <v>1266</v>
      </c>
      <c r="M52" s="17" t="s">
        <v>1267</v>
      </c>
      <c r="N52" s="85" t="s">
        <v>1126</v>
      </c>
    </row>
    <row r="53" spans="1:14" ht="66">
      <c r="A53" s="14">
        <v>40</v>
      </c>
      <c r="B53" s="15">
        <v>43507</v>
      </c>
      <c r="C53" s="14" t="s">
        <v>4</v>
      </c>
      <c r="D53" s="62" t="s">
        <v>10</v>
      </c>
      <c r="E53" s="85" t="s">
        <v>1268</v>
      </c>
      <c r="F53" s="72">
        <v>43521</v>
      </c>
      <c r="G53" s="21" t="s">
        <v>1269</v>
      </c>
      <c r="H53" s="14" t="s">
        <v>1136</v>
      </c>
      <c r="I53" s="14" t="s">
        <v>1270</v>
      </c>
      <c r="J53" s="14" t="s">
        <v>1220</v>
      </c>
      <c r="K53" s="17"/>
      <c r="L53" s="17"/>
      <c r="M53" s="17"/>
      <c r="N53" s="85" t="s">
        <v>10</v>
      </c>
    </row>
    <row r="54" spans="1:14" ht="26.4">
      <c r="A54" s="14">
        <v>41</v>
      </c>
      <c r="B54" s="15">
        <v>43507</v>
      </c>
      <c r="C54" s="14" t="s">
        <v>9</v>
      </c>
      <c r="D54" s="62" t="s">
        <v>1126</v>
      </c>
      <c r="E54" s="85" t="s">
        <v>1271</v>
      </c>
      <c r="F54" s="72">
        <v>43521</v>
      </c>
      <c r="G54" s="21" t="s">
        <v>1272</v>
      </c>
      <c r="H54" s="14" t="s">
        <v>954</v>
      </c>
      <c r="I54" s="14" t="s">
        <v>989</v>
      </c>
      <c r="J54" s="14" t="s">
        <v>990</v>
      </c>
      <c r="K54" s="17" t="s">
        <v>1273</v>
      </c>
      <c r="L54" s="17" t="s">
        <v>1274</v>
      </c>
      <c r="M54" s="17" t="s">
        <v>1275</v>
      </c>
      <c r="N54" s="85" t="s">
        <v>1126</v>
      </c>
    </row>
    <row r="55" spans="1:14" ht="26.4">
      <c r="A55" s="14">
        <v>42</v>
      </c>
      <c r="B55" s="15">
        <v>43507</v>
      </c>
      <c r="C55" s="14" t="s">
        <v>9</v>
      </c>
      <c r="D55" s="62" t="s">
        <v>5</v>
      </c>
      <c r="E55" s="85" t="s">
        <v>1276</v>
      </c>
      <c r="F55" s="72">
        <v>43521</v>
      </c>
      <c r="G55" s="21" t="s">
        <v>1277</v>
      </c>
      <c r="H55" s="14" t="s">
        <v>1136</v>
      </c>
      <c r="I55" s="14" t="s">
        <v>1256</v>
      </c>
      <c r="J55" s="14" t="s">
        <v>1220</v>
      </c>
      <c r="K55" s="17"/>
      <c r="L55" s="17"/>
      <c r="M55" s="17"/>
      <c r="N55" s="85" t="s">
        <v>5</v>
      </c>
    </row>
    <row r="56" spans="1:14" ht="26.4">
      <c r="A56" s="14">
        <v>43</v>
      </c>
      <c r="B56" s="15">
        <v>43507</v>
      </c>
      <c r="C56" s="14" t="s">
        <v>9</v>
      </c>
      <c r="D56" s="62" t="s">
        <v>15</v>
      </c>
      <c r="E56" s="85" t="s">
        <v>1278</v>
      </c>
      <c r="F56" s="72">
        <v>43521</v>
      </c>
      <c r="G56" s="21" t="s">
        <v>1279</v>
      </c>
      <c r="H56" s="28" t="s">
        <v>1135</v>
      </c>
      <c r="I56" s="30" t="s">
        <v>1280</v>
      </c>
      <c r="J56" s="14" t="s">
        <v>956</v>
      </c>
      <c r="K56" s="17" t="s">
        <v>1281</v>
      </c>
      <c r="L56" s="17" t="s">
        <v>1266</v>
      </c>
      <c r="M56" s="17" t="s">
        <v>1282</v>
      </c>
      <c r="N56" s="90" t="s">
        <v>15</v>
      </c>
    </row>
    <row r="57" spans="1:14" ht="52.8">
      <c r="A57" s="14">
        <v>44</v>
      </c>
      <c r="B57" s="15">
        <v>43507</v>
      </c>
      <c r="C57" s="14" t="s">
        <v>9</v>
      </c>
      <c r="D57" s="62" t="s">
        <v>1125</v>
      </c>
      <c r="E57" s="85" t="s">
        <v>1230</v>
      </c>
      <c r="F57" s="72">
        <v>43521</v>
      </c>
      <c r="G57" s="21" t="s">
        <v>1283</v>
      </c>
      <c r="H57" s="28" t="s">
        <v>1136</v>
      </c>
      <c r="I57" s="30" t="s">
        <v>1284</v>
      </c>
      <c r="J57" s="49" t="s">
        <v>1285</v>
      </c>
      <c r="K57" s="17"/>
      <c r="L57" s="17" t="s">
        <v>1286</v>
      </c>
      <c r="M57" s="17" t="s">
        <v>1287</v>
      </c>
      <c r="N57" s="90" t="s">
        <v>1125</v>
      </c>
    </row>
    <row r="58" spans="1:14" ht="26.4">
      <c r="A58" s="14">
        <v>45</v>
      </c>
      <c r="B58" s="15">
        <v>43507</v>
      </c>
      <c r="C58" s="14" t="s">
        <v>9</v>
      </c>
      <c r="D58" s="62" t="s">
        <v>15</v>
      </c>
      <c r="E58" s="85" t="s">
        <v>1288</v>
      </c>
      <c r="F58" s="72">
        <v>43521</v>
      </c>
      <c r="G58" s="21" t="s">
        <v>1279</v>
      </c>
      <c r="H58" s="33" t="s">
        <v>1135</v>
      </c>
      <c r="I58" s="35" t="s">
        <v>1280</v>
      </c>
      <c r="J58" s="14" t="s">
        <v>956</v>
      </c>
      <c r="K58" s="27" t="s">
        <v>1281</v>
      </c>
      <c r="L58" s="17" t="s">
        <v>1228</v>
      </c>
      <c r="M58" s="17" t="s">
        <v>1282</v>
      </c>
      <c r="N58" s="90" t="s">
        <v>15</v>
      </c>
    </row>
    <row r="59" spans="1:14" ht="52.8">
      <c r="A59" s="14">
        <v>46</v>
      </c>
      <c r="B59" s="15">
        <v>43508</v>
      </c>
      <c r="C59" s="14" t="s">
        <v>9</v>
      </c>
      <c r="D59" s="62" t="s">
        <v>15</v>
      </c>
      <c r="E59" s="85" t="s">
        <v>1268</v>
      </c>
      <c r="F59" s="72">
        <v>43521</v>
      </c>
      <c r="G59" s="50" t="s">
        <v>1289</v>
      </c>
      <c r="H59" s="14" t="s">
        <v>1136</v>
      </c>
      <c r="I59" s="14" t="s">
        <v>1290</v>
      </c>
      <c r="J59" s="14" t="s">
        <v>1220</v>
      </c>
      <c r="K59" s="17" t="s">
        <v>1291</v>
      </c>
      <c r="L59" s="51" t="s">
        <v>1286</v>
      </c>
      <c r="M59" s="17" t="s">
        <v>1292</v>
      </c>
      <c r="N59" s="90" t="s">
        <v>15</v>
      </c>
    </row>
    <row r="60" spans="1:14" ht="26.4" hidden="1">
      <c r="A60" s="14">
        <v>47</v>
      </c>
      <c r="B60" s="15">
        <v>43508</v>
      </c>
      <c r="C60" s="14" t="s">
        <v>9</v>
      </c>
      <c r="D60" s="62" t="s">
        <v>5</v>
      </c>
      <c r="E60" s="85" t="s">
        <v>1293</v>
      </c>
      <c r="F60" s="72">
        <v>43521</v>
      </c>
      <c r="G60" s="26" t="s">
        <v>1181</v>
      </c>
      <c r="H60" s="45" t="s">
        <v>1130</v>
      </c>
      <c r="I60" s="42" t="s">
        <v>1182</v>
      </c>
      <c r="J60" s="42" t="s">
        <v>1183</v>
      </c>
      <c r="K60" s="48"/>
      <c r="L60" s="17"/>
      <c r="M60" s="17"/>
      <c r="N60" s="85" t="s">
        <v>5</v>
      </c>
    </row>
    <row r="61" spans="1:14" ht="26.4">
      <c r="A61" s="14">
        <v>48</v>
      </c>
      <c r="B61" s="15">
        <v>43509</v>
      </c>
      <c r="C61" s="14" t="s">
        <v>4</v>
      </c>
      <c r="D61" s="62" t="s">
        <v>1126</v>
      </c>
      <c r="E61" s="85" t="s">
        <v>1294</v>
      </c>
      <c r="F61" s="72">
        <v>43523</v>
      </c>
      <c r="G61" s="21" t="s">
        <v>1272</v>
      </c>
      <c r="H61" s="14" t="s">
        <v>954</v>
      </c>
      <c r="I61" s="14" t="s">
        <v>989</v>
      </c>
      <c r="J61" s="14" t="s">
        <v>990</v>
      </c>
      <c r="K61" s="17" t="s">
        <v>1273</v>
      </c>
      <c r="L61" s="17" t="s">
        <v>1274</v>
      </c>
      <c r="M61" s="17" t="s">
        <v>1275</v>
      </c>
      <c r="N61" s="85" t="s">
        <v>1126</v>
      </c>
    </row>
    <row r="62" spans="1:14">
      <c r="A62" s="14">
        <v>49</v>
      </c>
      <c r="B62" s="15">
        <v>43510</v>
      </c>
      <c r="C62" s="14" t="s">
        <v>4</v>
      </c>
      <c r="D62" s="62" t="s">
        <v>15</v>
      </c>
      <c r="E62" s="85" t="s">
        <v>1295</v>
      </c>
      <c r="F62" s="72">
        <v>43524</v>
      </c>
      <c r="G62" s="21" t="s">
        <v>1296</v>
      </c>
      <c r="H62" s="14" t="s">
        <v>1136</v>
      </c>
      <c r="I62" s="14" t="s">
        <v>1297</v>
      </c>
      <c r="J62" s="14" t="s">
        <v>1298</v>
      </c>
      <c r="K62" s="17" t="s">
        <v>155</v>
      </c>
      <c r="L62" s="17" t="s">
        <v>1299</v>
      </c>
      <c r="M62" s="17" t="s">
        <v>1300</v>
      </c>
      <c r="N62" s="85" t="s">
        <v>15</v>
      </c>
    </row>
    <row r="63" spans="1:14" ht="52.8">
      <c r="A63" s="14">
        <v>50</v>
      </c>
      <c r="B63" s="15">
        <v>43510</v>
      </c>
      <c r="C63" s="14" t="s">
        <v>4</v>
      </c>
      <c r="D63" s="62" t="s">
        <v>5</v>
      </c>
      <c r="E63" s="85" t="s">
        <v>1301</v>
      </c>
      <c r="F63" s="72">
        <v>43524</v>
      </c>
      <c r="G63" s="47" t="s">
        <v>1289</v>
      </c>
      <c r="H63" s="14" t="s">
        <v>1136</v>
      </c>
      <c r="I63" s="14" t="s">
        <v>1290</v>
      </c>
      <c r="J63" s="14" t="s">
        <v>1220</v>
      </c>
      <c r="K63" s="17"/>
      <c r="L63" s="17"/>
      <c r="M63" s="17"/>
      <c r="N63" s="85" t="s">
        <v>5</v>
      </c>
    </row>
    <row r="64" spans="1:14" ht="39.6">
      <c r="A64" s="14">
        <v>51</v>
      </c>
      <c r="B64" s="15">
        <v>43514</v>
      </c>
      <c r="C64" s="14" t="s">
        <v>4</v>
      </c>
      <c r="D64" s="62" t="s">
        <v>5</v>
      </c>
      <c r="E64" s="85" t="s">
        <v>1071</v>
      </c>
      <c r="F64" s="72">
        <v>43528</v>
      </c>
      <c r="G64" s="21" t="s">
        <v>1302</v>
      </c>
      <c r="H64" s="14" t="s">
        <v>1136</v>
      </c>
      <c r="I64" s="14" t="s">
        <v>365</v>
      </c>
      <c r="J64" s="14" t="s">
        <v>990</v>
      </c>
      <c r="K64" s="17"/>
      <c r="L64" s="17"/>
      <c r="M64" s="17"/>
      <c r="N64" s="85" t="s">
        <v>5</v>
      </c>
    </row>
    <row r="65" spans="1:14" ht="52.8">
      <c r="A65" s="14">
        <v>52</v>
      </c>
      <c r="B65" s="15">
        <v>43514</v>
      </c>
      <c r="C65" s="19" t="s">
        <v>4</v>
      </c>
      <c r="D65" s="62" t="s">
        <v>5</v>
      </c>
      <c r="E65" s="85" t="s">
        <v>1303</v>
      </c>
      <c r="F65" s="72">
        <v>43528</v>
      </c>
      <c r="G65" s="47" t="s">
        <v>1289</v>
      </c>
      <c r="H65" s="14" t="s">
        <v>1136</v>
      </c>
      <c r="I65" s="14" t="s">
        <v>1290</v>
      </c>
      <c r="J65" s="14" t="s">
        <v>1220</v>
      </c>
      <c r="K65" s="17"/>
      <c r="L65" s="17"/>
      <c r="M65" s="17"/>
      <c r="N65" s="85" t="s">
        <v>5</v>
      </c>
    </row>
    <row r="66" spans="1:14" ht="66">
      <c r="A66" s="14">
        <v>53</v>
      </c>
      <c r="B66" s="15">
        <v>43514</v>
      </c>
      <c r="C66" s="14" t="s">
        <v>4</v>
      </c>
      <c r="D66" s="62" t="s">
        <v>1126</v>
      </c>
      <c r="E66" s="85" t="s">
        <v>884</v>
      </c>
      <c r="F66" s="72">
        <v>43528</v>
      </c>
      <c r="G66" s="21" t="s">
        <v>1218</v>
      </c>
      <c r="H66" s="14" t="s">
        <v>1136</v>
      </c>
      <c r="I66" s="14" t="s">
        <v>1219</v>
      </c>
      <c r="J66" s="14" t="s">
        <v>1216</v>
      </c>
      <c r="K66" s="17"/>
      <c r="L66" s="17"/>
      <c r="M66" s="17"/>
      <c r="N66" s="106" t="s">
        <v>1126</v>
      </c>
    </row>
    <row r="67" spans="1:14" ht="26.4">
      <c r="A67" s="14">
        <v>54</v>
      </c>
      <c r="B67" s="15">
        <v>43514</v>
      </c>
      <c r="C67" s="14" t="s">
        <v>4</v>
      </c>
      <c r="D67" s="62" t="s">
        <v>1126</v>
      </c>
      <c r="E67" s="85" t="s">
        <v>1071</v>
      </c>
      <c r="F67" s="72">
        <v>43528</v>
      </c>
      <c r="G67" s="21" t="s">
        <v>1304</v>
      </c>
      <c r="H67" s="14" t="s">
        <v>1136</v>
      </c>
      <c r="I67" s="35" t="s">
        <v>1280</v>
      </c>
      <c r="J67" s="14" t="s">
        <v>956</v>
      </c>
      <c r="K67" s="17" t="s">
        <v>1305</v>
      </c>
      <c r="L67" s="17" t="s">
        <v>1306</v>
      </c>
      <c r="M67" s="17" t="s">
        <v>1307</v>
      </c>
      <c r="N67" s="85" t="s">
        <v>1126</v>
      </c>
    </row>
    <row r="68" spans="1:14" ht="39.6" hidden="1">
      <c r="A68" s="14">
        <v>55</v>
      </c>
      <c r="B68" s="15">
        <v>43514</v>
      </c>
      <c r="C68" s="14" t="s">
        <v>4</v>
      </c>
      <c r="D68" s="62" t="s">
        <v>1125</v>
      </c>
      <c r="E68" s="85" t="s">
        <v>1308</v>
      </c>
      <c r="F68" s="72">
        <v>43528</v>
      </c>
      <c r="G68" s="21" t="s">
        <v>1309</v>
      </c>
      <c r="H68" s="14" t="s">
        <v>1130</v>
      </c>
      <c r="I68" s="14" t="s">
        <v>1310</v>
      </c>
      <c r="J68" s="14" t="s">
        <v>1311</v>
      </c>
      <c r="K68" s="17"/>
      <c r="L68" s="17" t="s">
        <v>1312</v>
      </c>
      <c r="M68" s="17" t="s">
        <v>1313</v>
      </c>
      <c r="N68" s="54" t="s">
        <v>1125</v>
      </c>
    </row>
    <row r="69" spans="1:14" ht="39.6">
      <c r="A69" s="14">
        <v>56</v>
      </c>
      <c r="B69" s="15">
        <v>43514</v>
      </c>
      <c r="C69" s="14" t="s">
        <v>4</v>
      </c>
      <c r="D69" s="62" t="s">
        <v>1314</v>
      </c>
      <c r="E69" s="85" t="s">
        <v>1315</v>
      </c>
      <c r="F69" s="72">
        <v>43528</v>
      </c>
      <c r="G69" s="21" t="s">
        <v>1316</v>
      </c>
      <c r="H69" s="14" t="s">
        <v>954</v>
      </c>
      <c r="I69" s="14" t="s">
        <v>1317</v>
      </c>
      <c r="J69" s="14" t="s">
        <v>1261</v>
      </c>
      <c r="K69" s="17" t="s">
        <v>1318</v>
      </c>
      <c r="L69" s="17" t="s">
        <v>1299</v>
      </c>
      <c r="M69" s="17" t="s">
        <v>1319</v>
      </c>
      <c r="N69" s="85" t="s">
        <v>15</v>
      </c>
    </row>
    <row r="70" spans="1:14" ht="26.4">
      <c r="A70" s="14">
        <v>57</v>
      </c>
      <c r="B70" s="15">
        <v>43514</v>
      </c>
      <c r="C70" s="14" t="s">
        <v>4</v>
      </c>
      <c r="D70" s="62" t="s">
        <v>1126</v>
      </c>
      <c r="E70" s="85" t="s">
        <v>1320</v>
      </c>
      <c r="F70" s="72">
        <v>43528</v>
      </c>
      <c r="G70" s="21" t="s">
        <v>1304</v>
      </c>
      <c r="H70" s="14" t="s">
        <v>1136</v>
      </c>
      <c r="I70" s="35" t="s">
        <v>1280</v>
      </c>
      <c r="J70" s="14" t="s">
        <v>956</v>
      </c>
      <c r="K70" s="17" t="s">
        <v>1305</v>
      </c>
      <c r="L70" s="17" t="s">
        <v>1306</v>
      </c>
      <c r="M70" s="17" t="s">
        <v>1307</v>
      </c>
      <c r="N70" s="85" t="s">
        <v>1126</v>
      </c>
    </row>
    <row r="71" spans="1:14" ht="26.4">
      <c r="A71" s="14">
        <v>58</v>
      </c>
      <c r="B71" s="15">
        <v>43514</v>
      </c>
      <c r="C71" s="14" t="s">
        <v>4</v>
      </c>
      <c r="D71" s="62" t="s">
        <v>10</v>
      </c>
      <c r="E71" s="85" t="s">
        <v>1295</v>
      </c>
      <c r="F71" s="72">
        <v>43528</v>
      </c>
      <c r="G71" s="21" t="s">
        <v>1296</v>
      </c>
      <c r="H71" s="14" t="s">
        <v>954</v>
      </c>
      <c r="I71" s="14" t="s">
        <v>1321</v>
      </c>
      <c r="J71" s="14" t="s">
        <v>122</v>
      </c>
      <c r="K71" s="17"/>
      <c r="L71" s="17"/>
      <c r="M71" s="17"/>
      <c r="N71" s="85" t="s">
        <v>10</v>
      </c>
    </row>
    <row r="72" spans="1:14" ht="26.4" hidden="1">
      <c r="A72" s="14">
        <v>59</v>
      </c>
      <c r="B72" s="15">
        <v>43515</v>
      </c>
      <c r="C72" s="14" t="s">
        <v>4</v>
      </c>
      <c r="D72" s="62" t="s">
        <v>10</v>
      </c>
      <c r="E72" s="85" t="s">
        <v>1322</v>
      </c>
      <c r="F72" s="72">
        <v>43529</v>
      </c>
      <c r="G72" s="21" t="s">
        <v>1323</v>
      </c>
      <c r="H72" s="14" t="s">
        <v>1130</v>
      </c>
      <c r="I72" s="14" t="s">
        <v>1324</v>
      </c>
      <c r="J72" s="14" t="s">
        <v>1325</v>
      </c>
      <c r="K72" s="17"/>
      <c r="L72" s="17"/>
      <c r="M72" s="17"/>
      <c r="N72" s="85" t="s">
        <v>10</v>
      </c>
    </row>
    <row r="73" spans="1:14" ht="39.6" hidden="1">
      <c r="A73" s="14">
        <v>60</v>
      </c>
      <c r="B73" s="15">
        <v>43515</v>
      </c>
      <c r="C73" s="14" t="s">
        <v>4</v>
      </c>
      <c r="D73" s="62" t="s">
        <v>10</v>
      </c>
      <c r="E73" s="85" t="s">
        <v>1245</v>
      </c>
      <c r="F73" s="72">
        <v>43529</v>
      </c>
      <c r="G73" s="21" t="s">
        <v>1326</v>
      </c>
      <c r="H73" s="14" t="s">
        <v>1134</v>
      </c>
      <c r="I73" s="14" t="s">
        <v>989</v>
      </c>
      <c r="J73" s="14" t="s">
        <v>990</v>
      </c>
      <c r="K73" s="17"/>
      <c r="L73" s="17"/>
      <c r="M73" s="17"/>
      <c r="N73" s="85" t="s">
        <v>10</v>
      </c>
    </row>
    <row r="74" spans="1:14" ht="26.4">
      <c r="A74" s="14">
        <v>61</v>
      </c>
      <c r="B74" s="15">
        <v>43516</v>
      </c>
      <c r="C74" s="14" t="s">
        <v>4</v>
      </c>
      <c r="D74" s="62" t="s">
        <v>1125</v>
      </c>
      <c r="E74" s="85" t="s">
        <v>1327</v>
      </c>
      <c r="F74" s="72">
        <v>43530</v>
      </c>
      <c r="G74" s="21" t="s">
        <v>1328</v>
      </c>
      <c r="H74" s="14" t="s">
        <v>954</v>
      </c>
      <c r="I74" s="14" t="s">
        <v>1329</v>
      </c>
      <c r="J74" s="14" t="s">
        <v>990</v>
      </c>
      <c r="K74" s="17"/>
      <c r="L74" s="17" t="s">
        <v>1330</v>
      </c>
      <c r="M74" s="17" t="s">
        <v>234</v>
      </c>
      <c r="N74" s="85" t="s">
        <v>1125</v>
      </c>
    </row>
    <row r="75" spans="1:14" ht="26.4">
      <c r="A75" s="14">
        <v>62</v>
      </c>
      <c r="B75" s="15">
        <v>43516</v>
      </c>
      <c r="C75" s="14" t="s">
        <v>4</v>
      </c>
      <c r="D75" s="62" t="s">
        <v>1126</v>
      </c>
      <c r="E75" s="85" t="s">
        <v>500</v>
      </c>
      <c r="F75" s="72">
        <v>43530</v>
      </c>
      <c r="G75" s="21" t="s">
        <v>1331</v>
      </c>
      <c r="H75" s="14" t="s">
        <v>1135</v>
      </c>
      <c r="I75" s="14" t="s">
        <v>1329</v>
      </c>
      <c r="J75" s="14" t="s">
        <v>990</v>
      </c>
      <c r="K75" s="17" t="s">
        <v>1332</v>
      </c>
      <c r="L75" s="17" t="s">
        <v>1333</v>
      </c>
      <c r="M75" s="17" t="s">
        <v>1334</v>
      </c>
      <c r="N75" s="85" t="s">
        <v>1126</v>
      </c>
    </row>
    <row r="76" spans="1:14" ht="26.4">
      <c r="A76" s="14">
        <v>63</v>
      </c>
      <c r="B76" s="15">
        <v>43516</v>
      </c>
      <c r="C76" s="14" t="s">
        <v>4</v>
      </c>
      <c r="D76" s="62" t="s">
        <v>1126</v>
      </c>
      <c r="E76" s="85" t="s">
        <v>500</v>
      </c>
      <c r="F76" s="72">
        <v>43530</v>
      </c>
      <c r="G76" s="21" t="s">
        <v>1335</v>
      </c>
      <c r="H76" s="14" t="s">
        <v>1135</v>
      </c>
      <c r="I76" s="14" t="s">
        <v>1329</v>
      </c>
      <c r="J76" s="14" t="s">
        <v>990</v>
      </c>
      <c r="K76" s="17" t="s">
        <v>1332</v>
      </c>
      <c r="L76" s="17" t="s">
        <v>1333</v>
      </c>
      <c r="M76" s="17" t="s">
        <v>1334</v>
      </c>
      <c r="N76" s="85" t="s">
        <v>1126</v>
      </c>
    </row>
    <row r="77" spans="1:14" ht="39.6">
      <c r="A77" s="14">
        <v>64</v>
      </c>
      <c r="B77" s="15">
        <v>43516</v>
      </c>
      <c r="C77" s="14" t="s">
        <v>4</v>
      </c>
      <c r="D77" s="62" t="s">
        <v>1126</v>
      </c>
      <c r="E77" s="85" t="s">
        <v>500</v>
      </c>
      <c r="F77" s="72">
        <v>43530</v>
      </c>
      <c r="G77" s="21" t="s">
        <v>1336</v>
      </c>
      <c r="H77" s="14" t="s">
        <v>1135</v>
      </c>
      <c r="I77" s="14" t="s">
        <v>1329</v>
      </c>
      <c r="J77" s="14" t="s">
        <v>990</v>
      </c>
      <c r="K77" s="17" t="s">
        <v>1332</v>
      </c>
      <c r="L77" s="17" t="s">
        <v>1333</v>
      </c>
      <c r="M77" s="17" t="s">
        <v>1334</v>
      </c>
      <c r="N77" s="85" t="s">
        <v>1126</v>
      </c>
    </row>
    <row r="78" spans="1:14" ht="52.8">
      <c r="A78" s="14">
        <v>65</v>
      </c>
      <c r="B78" s="15">
        <v>43516</v>
      </c>
      <c r="C78" s="14" t="s">
        <v>4</v>
      </c>
      <c r="D78" s="62" t="s">
        <v>1126</v>
      </c>
      <c r="E78" s="85" t="s">
        <v>500</v>
      </c>
      <c r="F78" s="72">
        <v>43530</v>
      </c>
      <c r="G78" s="21" t="s">
        <v>1337</v>
      </c>
      <c r="H78" s="14" t="s">
        <v>1136</v>
      </c>
      <c r="I78" s="14" t="s">
        <v>1329</v>
      </c>
      <c r="J78" s="14" t="s">
        <v>990</v>
      </c>
      <c r="K78" s="17" t="s">
        <v>1332</v>
      </c>
      <c r="L78" s="17" t="s">
        <v>1333</v>
      </c>
      <c r="M78" s="17" t="s">
        <v>1334</v>
      </c>
      <c r="N78" s="85" t="s">
        <v>1126</v>
      </c>
    </row>
    <row r="79" spans="1:14" ht="26.4">
      <c r="A79" s="14">
        <v>66</v>
      </c>
      <c r="B79" s="15">
        <v>43516</v>
      </c>
      <c r="C79" s="14" t="s">
        <v>4</v>
      </c>
      <c r="D79" s="62" t="s">
        <v>5</v>
      </c>
      <c r="E79" s="85" t="s">
        <v>1295</v>
      </c>
      <c r="F79" s="72">
        <v>43530</v>
      </c>
      <c r="G79" s="21" t="s">
        <v>1338</v>
      </c>
      <c r="H79" s="14" t="s">
        <v>1136</v>
      </c>
      <c r="I79" s="14" t="s">
        <v>1339</v>
      </c>
      <c r="J79" s="14" t="s">
        <v>990</v>
      </c>
      <c r="K79" s="17"/>
      <c r="L79" s="17"/>
      <c r="M79" s="17"/>
      <c r="N79" s="85" t="s">
        <v>5</v>
      </c>
    </row>
    <row r="80" spans="1:14" ht="26.4">
      <c r="A80" s="14">
        <v>67</v>
      </c>
      <c r="B80" s="15">
        <v>43517</v>
      </c>
      <c r="C80" s="14" t="s">
        <v>4</v>
      </c>
      <c r="D80" s="62" t="s">
        <v>10</v>
      </c>
      <c r="E80" s="85" t="s">
        <v>1340</v>
      </c>
      <c r="F80" s="72">
        <v>43531</v>
      </c>
      <c r="G80" s="21" t="s">
        <v>1341</v>
      </c>
      <c r="H80" s="14" t="s">
        <v>1136</v>
      </c>
      <c r="I80" s="14" t="s">
        <v>1280</v>
      </c>
      <c r="J80" s="14" t="s">
        <v>956</v>
      </c>
      <c r="K80" s="17"/>
      <c r="L80" s="17"/>
      <c r="M80" s="17"/>
      <c r="N80" s="85" t="s">
        <v>10</v>
      </c>
    </row>
    <row r="81" spans="1:14" ht="39.6">
      <c r="A81" s="14">
        <v>68</v>
      </c>
      <c r="B81" s="15">
        <v>43517</v>
      </c>
      <c r="C81" s="14" t="s">
        <v>4</v>
      </c>
      <c r="D81" s="62" t="s">
        <v>1126</v>
      </c>
      <c r="E81" s="85" t="s">
        <v>1342</v>
      </c>
      <c r="F81" s="72">
        <v>43531</v>
      </c>
      <c r="G81" s="21" t="s">
        <v>1343</v>
      </c>
      <c r="H81" s="14" t="s">
        <v>954</v>
      </c>
      <c r="I81" s="14" t="s">
        <v>1238</v>
      </c>
      <c r="J81" s="14" t="s">
        <v>1220</v>
      </c>
      <c r="K81" s="17" t="s">
        <v>1344</v>
      </c>
      <c r="L81" s="17" t="s">
        <v>1345</v>
      </c>
      <c r="M81" s="17" t="s">
        <v>280</v>
      </c>
      <c r="N81" s="85" t="s">
        <v>1126</v>
      </c>
    </row>
    <row r="82" spans="1:14" ht="26.4">
      <c r="A82" s="14">
        <v>69</v>
      </c>
      <c r="B82" s="15">
        <v>43518</v>
      </c>
      <c r="C82" s="14" t="s">
        <v>4</v>
      </c>
      <c r="D82" s="62" t="s">
        <v>1126</v>
      </c>
      <c r="E82" s="85" t="s">
        <v>1346</v>
      </c>
      <c r="F82" s="72">
        <v>43532</v>
      </c>
      <c r="G82" s="21" t="s">
        <v>1331</v>
      </c>
      <c r="H82" s="14" t="s">
        <v>1135</v>
      </c>
      <c r="I82" s="14" t="s">
        <v>1329</v>
      </c>
      <c r="J82" s="14" t="s">
        <v>990</v>
      </c>
      <c r="K82" s="17" t="s">
        <v>1332</v>
      </c>
      <c r="L82" s="17" t="s">
        <v>1333</v>
      </c>
      <c r="M82" s="17" t="s">
        <v>1334</v>
      </c>
      <c r="N82" s="85" t="s">
        <v>1126</v>
      </c>
    </row>
    <row r="83" spans="1:14" ht="26.4">
      <c r="A83" s="14">
        <v>70</v>
      </c>
      <c r="B83" s="15">
        <v>43518</v>
      </c>
      <c r="C83" s="14" t="s">
        <v>4</v>
      </c>
      <c r="D83" s="62" t="s">
        <v>1126</v>
      </c>
      <c r="E83" s="85" t="s">
        <v>1346</v>
      </c>
      <c r="F83" s="72">
        <v>43532</v>
      </c>
      <c r="G83" s="21" t="s">
        <v>1335</v>
      </c>
      <c r="H83" s="14" t="s">
        <v>1135</v>
      </c>
      <c r="I83" s="14" t="s">
        <v>1329</v>
      </c>
      <c r="J83" s="14" t="s">
        <v>990</v>
      </c>
      <c r="K83" s="17" t="s">
        <v>1332</v>
      </c>
      <c r="L83" s="17" t="s">
        <v>1333</v>
      </c>
      <c r="M83" s="17" t="s">
        <v>1334</v>
      </c>
      <c r="N83" s="85" t="s">
        <v>1126</v>
      </c>
    </row>
    <row r="84" spans="1:14" ht="39.6">
      <c r="A84" s="14">
        <v>71</v>
      </c>
      <c r="B84" s="15">
        <v>43518</v>
      </c>
      <c r="C84" s="14" t="s">
        <v>4</v>
      </c>
      <c r="D84" s="62" t="s">
        <v>1126</v>
      </c>
      <c r="E84" s="85" t="s">
        <v>1346</v>
      </c>
      <c r="F84" s="72">
        <v>43532</v>
      </c>
      <c r="G84" s="21" t="s">
        <v>1336</v>
      </c>
      <c r="H84" s="14" t="s">
        <v>1135</v>
      </c>
      <c r="I84" s="14" t="s">
        <v>1329</v>
      </c>
      <c r="J84" s="14" t="s">
        <v>990</v>
      </c>
      <c r="K84" s="17" t="s">
        <v>1332</v>
      </c>
      <c r="L84" s="17" t="s">
        <v>1333</v>
      </c>
      <c r="M84" s="17" t="s">
        <v>1334</v>
      </c>
      <c r="N84" s="85" t="s">
        <v>1126</v>
      </c>
    </row>
    <row r="85" spans="1:14" ht="52.8">
      <c r="A85" s="14">
        <v>72</v>
      </c>
      <c r="B85" s="15">
        <v>43518</v>
      </c>
      <c r="C85" s="14" t="s">
        <v>4</v>
      </c>
      <c r="D85" s="62" t="s">
        <v>1126</v>
      </c>
      <c r="E85" s="85" t="s">
        <v>1346</v>
      </c>
      <c r="F85" s="72">
        <v>43532</v>
      </c>
      <c r="G85" s="21" t="s">
        <v>1337</v>
      </c>
      <c r="H85" s="14" t="s">
        <v>1136</v>
      </c>
      <c r="I85" s="14" t="s">
        <v>1329</v>
      </c>
      <c r="J85" s="14" t="s">
        <v>990</v>
      </c>
      <c r="K85" s="17" t="s">
        <v>1332</v>
      </c>
      <c r="L85" s="17" t="s">
        <v>1333</v>
      </c>
      <c r="M85" s="17" t="s">
        <v>1334</v>
      </c>
      <c r="N85" s="85" t="s">
        <v>1126</v>
      </c>
    </row>
    <row r="86" spans="1:14" ht="39.6">
      <c r="A86" s="14">
        <v>73</v>
      </c>
      <c r="B86" s="15">
        <v>43518</v>
      </c>
      <c r="C86" s="14" t="s">
        <v>4</v>
      </c>
      <c r="D86" s="62" t="s">
        <v>15</v>
      </c>
      <c r="E86" s="85" t="s">
        <v>1268</v>
      </c>
      <c r="F86" s="72">
        <v>43535</v>
      </c>
      <c r="G86" s="21" t="s">
        <v>1347</v>
      </c>
      <c r="H86" s="14" t="s">
        <v>1136</v>
      </c>
      <c r="I86" s="14" t="s">
        <v>1348</v>
      </c>
      <c r="J86" s="14" t="s">
        <v>1058</v>
      </c>
      <c r="K86" s="17" t="s">
        <v>1349</v>
      </c>
      <c r="L86" s="17" t="s">
        <v>1350</v>
      </c>
      <c r="M86" s="17" t="s">
        <v>241</v>
      </c>
      <c r="N86" s="85" t="s">
        <v>15</v>
      </c>
    </row>
    <row r="87" spans="1:14" ht="26.4">
      <c r="A87" s="14">
        <v>74</v>
      </c>
      <c r="B87" s="15">
        <v>43521</v>
      </c>
      <c r="C87" s="14" t="s">
        <v>4</v>
      </c>
      <c r="D87" s="62" t="s">
        <v>10</v>
      </c>
      <c r="E87" s="85" t="s">
        <v>1295</v>
      </c>
      <c r="F87" s="72">
        <v>43535</v>
      </c>
      <c r="G87" s="21" t="s">
        <v>1296</v>
      </c>
      <c r="H87" s="14" t="s">
        <v>1136</v>
      </c>
      <c r="I87" s="14" t="s">
        <v>1351</v>
      </c>
      <c r="J87" s="14" t="s">
        <v>1187</v>
      </c>
      <c r="K87" s="17"/>
      <c r="L87" s="17"/>
      <c r="M87" s="17"/>
      <c r="N87" s="85" t="s">
        <v>10</v>
      </c>
    </row>
    <row r="88" spans="1:14" ht="26.4">
      <c r="A88" s="14">
        <v>75</v>
      </c>
      <c r="B88" s="15">
        <v>43521</v>
      </c>
      <c r="C88" s="14" t="s">
        <v>4</v>
      </c>
      <c r="D88" s="62" t="s">
        <v>1126</v>
      </c>
      <c r="E88" s="85" t="s">
        <v>1352</v>
      </c>
      <c r="F88" s="72">
        <v>43535</v>
      </c>
      <c r="G88" s="21" t="s">
        <v>1353</v>
      </c>
      <c r="H88" s="14" t="s">
        <v>1135</v>
      </c>
      <c r="I88" s="14" t="s">
        <v>1329</v>
      </c>
      <c r="J88" s="14" t="s">
        <v>990</v>
      </c>
      <c r="K88" s="17" t="s">
        <v>1354</v>
      </c>
      <c r="L88" s="17" t="s">
        <v>1333</v>
      </c>
      <c r="M88" s="17" t="s">
        <v>1334</v>
      </c>
      <c r="N88" s="85" t="s">
        <v>1126</v>
      </c>
    </row>
    <row r="89" spans="1:14" ht="39.6">
      <c r="A89" s="14">
        <v>76</v>
      </c>
      <c r="B89" s="24">
        <v>43521</v>
      </c>
      <c r="C89" s="25" t="s">
        <v>4</v>
      </c>
      <c r="D89" s="63" t="s">
        <v>1126</v>
      </c>
      <c r="E89" s="101" t="s">
        <v>1352</v>
      </c>
      <c r="F89" s="73">
        <v>43535</v>
      </c>
      <c r="G89" s="26" t="s">
        <v>1355</v>
      </c>
      <c r="H89" s="14" t="s">
        <v>1135</v>
      </c>
      <c r="I89" s="14" t="s">
        <v>1329</v>
      </c>
      <c r="J89" s="14" t="s">
        <v>990</v>
      </c>
      <c r="K89" s="17" t="s">
        <v>1354</v>
      </c>
      <c r="L89" s="17" t="s">
        <v>1333</v>
      </c>
      <c r="M89" s="17" t="s">
        <v>1334</v>
      </c>
      <c r="N89" s="101" t="s">
        <v>1126</v>
      </c>
    </row>
    <row r="90" spans="1:14" ht="39.6">
      <c r="A90" s="14">
        <v>77</v>
      </c>
      <c r="B90" s="24">
        <v>43521</v>
      </c>
      <c r="C90" s="33" t="s">
        <v>4</v>
      </c>
      <c r="D90" s="62" t="s">
        <v>1125</v>
      </c>
      <c r="E90" s="85" t="s">
        <v>1356</v>
      </c>
      <c r="F90" s="72">
        <v>43535</v>
      </c>
      <c r="G90" s="21" t="s">
        <v>1357</v>
      </c>
      <c r="H90" s="49" t="s">
        <v>954</v>
      </c>
      <c r="I90" s="14" t="s">
        <v>1358</v>
      </c>
      <c r="J90" s="14" t="s">
        <v>990</v>
      </c>
      <c r="K90" s="17" t="s">
        <v>1359</v>
      </c>
      <c r="L90" s="17" t="s">
        <v>1350</v>
      </c>
      <c r="M90" s="17" t="s">
        <v>1360</v>
      </c>
      <c r="N90" s="90" t="s">
        <v>1125</v>
      </c>
    </row>
    <row r="91" spans="1:14" ht="26.4">
      <c r="A91" s="14">
        <v>78</v>
      </c>
      <c r="B91" s="24">
        <v>43521</v>
      </c>
      <c r="C91" s="33" t="s">
        <v>4</v>
      </c>
      <c r="D91" s="62" t="s">
        <v>10</v>
      </c>
      <c r="E91" s="85" t="s">
        <v>391</v>
      </c>
      <c r="F91" s="72">
        <v>43535</v>
      </c>
      <c r="G91" s="21" t="s">
        <v>1296</v>
      </c>
      <c r="H91" s="49" t="s">
        <v>1136</v>
      </c>
      <c r="I91" s="14" t="s">
        <v>1351</v>
      </c>
      <c r="J91" s="14" t="s">
        <v>1187</v>
      </c>
      <c r="K91" s="17"/>
      <c r="L91" s="17"/>
      <c r="M91" s="17"/>
      <c r="N91" s="85" t="s">
        <v>10</v>
      </c>
    </row>
    <row r="92" spans="1:14" ht="26.4">
      <c r="A92" s="14">
        <v>79</v>
      </c>
      <c r="B92" s="46">
        <v>43522</v>
      </c>
      <c r="C92" s="45" t="s">
        <v>4</v>
      </c>
      <c r="D92" s="65" t="s">
        <v>1126</v>
      </c>
      <c r="E92" s="103" t="s">
        <v>1301</v>
      </c>
      <c r="F92" s="77">
        <v>43536</v>
      </c>
      <c r="G92" s="47" t="s">
        <v>1361</v>
      </c>
      <c r="H92" s="14" t="s">
        <v>954</v>
      </c>
      <c r="I92" s="14" t="s">
        <v>1238</v>
      </c>
      <c r="J92" s="14" t="s">
        <v>1220</v>
      </c>
      <c r="K92" s="17" t="s">
        <v>1362</v>
      </c>
      <c r="L92" s="17" t="s">
        <v>1363</v>
      </c>
      <c r="M92" s="17" t="s">
        <v>1364</v>
      </c>
      <c r="N92" s="103" t="s">
        <v>1126</v>
      </c>
    </row>
    <row r="93" spans="1:14" ht="26.4">
      <c r="A93" s="14">
        <v>80</v>
      </c>
      <c r="B93" s="15">
        <v>43522</v>
      </c>
      <c r="C93" s="14" t="s">
        <v>4</v>
      </c>
      <c r="D93" s="62" t="s">
        <v>1126</v>
      </c>
      <c r="E93" s="85" t="s">
        <v>1365</v>
      </c>
      <c r="F93" s="72">
        <v>43536</v>
      </c>
      <c r="G93" s="21" t="s">
        <v>1366</v>
      </c>
      <c r="H93" s="14" t="s">
        <v>1136</v>
      </c>
      <c r="I93" s="14" t="s">
        <v>998</v>
      </c>
      <c r="J93" s="14" t="s">
        <v>999</v>
      </c>
      <c r="K93" s="17" t="s">
        <v>1367</v>
      </c>
      <c r="L93" s="17" t="s">
        <v>1363</v>
      </c>
      <c r="M93" s="17" t="s">
        <v>1368</v>
      </c>
      <c r="N93" s="85" t="s">
        <v>1126</v>
      </c>
    </row>
    <row r="94" spans="1:14" ht="26.4">
      <c r="A94" s="14">
        <v>81</v>
      </c>
      <c r="B94" s="15">
        <v>43522</v>
      </c>
      <c r="C94" s="14" t="s">
        <v>4</v>
      </c>
      <c r="D94" s="62" t="s">
        <v>5</v>
      </c>
      <c r="E94" s="85" t="s">
        <v>507</v>
      </c>
      <c r="F94" s="72">
        <v>43536</v>
      </c>
      <c r="G94" s="21" t="s">
        <v>1369</v>
      </c>
      <c r="H94" s="14" t="s">
        <v>1136</v>
      </c>
      <c r="I94" s="14" t="s">
        <v>1232</v>
      </c>
      <c r="J94" s="14" t="s">
        <v>1220</v>
      </c>
      <c r="K94" s="17"/>
      <c r="L94" s="17"/>
      <c r="M94" s="17"/>
      <c r="N94" s="85" t="s">
        <v>5</v>
      </c>
    </row>
    <row r="95" spans="1:14" ht="26.4">
      <c r="A95" s="14">
        <v>82</v>
      </c>
      <c r="B95" s="15">
        <v>43523</v>
      </c>
      <c r="C95" s="14" t="s">
        <v>4</v>
      </c>
      <c r="D95" s="62" t="s">
        <v>10</v>
      </c>
      <c r="E95" s="85" t="s">
        <v>1370</v>
      </c>
      <c r="F95" s="72">
        <v>43537</v>
      </c>
      <c r="G95" s="21" t="s">
        <v>1371</v>
      </c>
      <c r="H95" s="14" t="s">
        <v>954</v>
      </c>
      <c r="I95" s="14" t="s">
        <v>1027</v>
      </c>
      <c r="J95" s="14" t="s">
        <v>1028</v>
      </c>
      <c r="K95" s="17"/>
      <c r="L95" s="17"/>
      <c r="M95" s="17"/>
      <c r="N95" s="85" t="s">
        <v>10</v>
      </c>
    </row>
    <row r="96" spans="1:14" ht="26.4">
      <c r="A96" s="14">
        <v>83</v>
      </c>
      <c r="B96" s="15">
        <v>43524</v>
      </c>
      <c r="C96" s="14" t="s">
        <v>4</v>
      </c>
      <c r="D96" s="62" t="s">
        <v>5</v>
      </c>
      <c r="E96" s="85" t="s">
        <v>1254</v>
      </c>
      <c r="F96" s="72">
        <v>43538</v>
      </c>
      <c r="G96" s="21" t="s">
        <v>1255</v>
      </c>
      <c r="H96" s="14" t="s">
        <v>1136</v>
      </c>
      <c r="I96" s="14" t="s">
        <v>1256</v>
      </c>
      <c r="J96" s="14" t="s">
        <v>1220</v>
      </c>
      <c r="K96" s="17"/>
      <c r="L96" s="17"/>
      <c r="M96" s="17"/>
      <c r="N96" s="85" t="s">
        <v>5</v>
      </c>
    </row>
    <row r="97" spans="1:14" ht="26.4">
      <c r="A97" s="14">
        <v>84</v>
      </c>
      <c r="B97" s="15">
        <v>43584</v>
      </c>
      <c r="C97" s="14" t="s">
        <v>4</v>
      </c>
      <c r="D97" s="62" t="s">
        <v>5</v>
      </c>
      <c r="E97" s="85" t="s">
        <v>1301</v>
      </c>
      <c r="F97" s="72">
        <v>43538</v>
      </c>
      <c r="G97" s="21" t="s">
        <v>1372</v>
      </c>
      <c r="H97" s="14" t="s">
        <v>954</v>
      </c>
      <c r="I97" s="14" t="s">
        <v>1256</v>
      </c>
      <c r="J97" s="14" t="s">
        <v>1220</v>
      </c>
      <c r="K97" s="17"/>
      <c r="L97" s="17"/>
      <c r="M97" s="17"/>
      <c r="N97" s="85" t="s">
        <v>5</v>
      </c>
    </row>
    <row r="98" spans="1:14" ht="26.4">
      <c r="A98" s="14">
        <v>85</v>
      </c>
      <c r="B98" s="15">
        <v>43524</v>
      </c>
      <c r="C98" s="14" t="s">
        <v>4</v>
      </c>
      <c r="D98" s="62" t="s">
        <v>1126</v>
      </c>
      <c r="E98" s="85" t="s">
        <v>507</v>
      </c>
      <c r="F98" s="72">
        <v>43538</v>
      </c>
      <c r="G98" s="21" t="s">
        <v>1373</v>
      </c>
      <c r="H98" s="14" t="s">
        <v>1136</v>
      </c>
      <c r="I98" s="14" t="s">
        <v>1374</v>
      </c>
      <c r="J98" s="14" t="s">
        <v>1220</v>
      </c>
      <c r="K98" s="17" t="s">
        <v>1375</v>
      </c>
      <c r="L98" s="17" t="s">
        <v>1345</v>
      </c>
      <c r="M98" s="17" t="s">
        <v>1376</v>
      </c>
      <c r="N98" s="85" t="s">
        <v>1126</v>
      </c>
    </row>
    <row r="99" spans="1:14" ht="39.6">
      <c r="A99" s="14">
        <v>86</v>
      </c>
      <c r="B99" s="15">
        <v>43524</v>
      </c>
      <c r="C99" s="14" t="s">
        <v>4</v>
      </c>
      <c r="D99" s="62" t="s">
        <v>10</v>
      </c>
      <c r="E99" s="85" t="s">
        <v>1377</v>
      </c>
      <c r="F99" s="72">
        <v>43538</v>
      </c>
      <c r="G99" s="21" t="s">
        <v>1378</v>
      </c>
      <c r="H99" s="14" t="s">
        <v>1136</v>
      </c>
      <c r="I99" s="14" t="s">
        <v>486</v>
      </c>
      <c r="J99" s="14" t="s">
        <v>1220</v>
      </c>
      <c r="K99" s="17"/>
      <c r="L99" s="17"/>
      <c r="M99" s="17"/>
      <c r="N99" s="85" t="s">
        <v>10</v>
      </c>
    </row>
    <row r="100" spans="1:14" ht="26.4">
      <c r="A100" s="14">
        <v>87</v>
      </c>
      <c r="B100" s="15">
        <v>43525</v>
      </c>
      <c r="C100" s="14" t="s">
        <v>4</v>
      </c>
      <c r="D100" s="62" t="s">
        <v>1126</v>
      </c>
      <c r="E100" s="85" t="s">
        <v>884</v>
      </c>
      <c r="F100" s="72">
        <v>43539</v>
      </c>
      <c r="G100" s="21" t="s">
        <v>1379</v>
      </c>
      <c r="H100" s="14" t="s">
        <v>954</v>
      </c>
      <c r="I100" s="14" t="s">
        <v>1219</v>
      </c>
      <c r="J100" s="14" t="s">
        <v>1220</v>
      </c>
      <c r="K100" s="17" t="s">
        <v>1380</v>
      </c>
      <c r="L100" s="17" t="s">
        <v>1345</v>
      </c>
      <c r="M100" s="17" t="s">
        <v>1381</v>
      </c>
      <c r="N100" s="85" t="s">
        <v>1126</v>
      </c>
    </row>
    <row r="101" spans="1:14" ht="26.4">
      <c r="A101" s="14">
        <v>88</v>
      </c>
      <c r="B101" s="15">
        <v>43525</v>
      </c>
      <c r="C101" s="14" t="s">
        <v>4</v>
      </c>
      <c r="D101" s="62" t="s">
        <v>1125</v>
      </c>
      <c r="E101" s="85" t="s">
        <v>201</v>
      </c>
      <c r="F101" s="72">
        <v>43539</v>
      </c>
      <c r="G101" s="21" t="s">
        <v>1382</v>
      </c>
      <c r="H101" s="49" t="s">
        <v>954</v>
      </c>
      <c r="I101" s="14" t="s">
        <v>1383</v>
      </c>
      <c r="J101" s="14" t="s">
        <v>1063</v>
      </c>
      <c r="K101" s="17"/>
      <c r="L101" s="17" t="s">
        <v>1384</v>
      </c>
      <c r="M101" s="52" t="s">
        <v>1385</v>
      </c>
      <c r="N101" s="85" t="s">
        <v>1125</v>
      </c>
    </row>
    <row r="102" spans="1:14" ht="26.4">
      <c r="A102" s="14">
        <v>89</v>
      </c>
      <c r="B102" s="15">
        <v>43525</v>
      </c>
      <c r="C102" s="14" t="s">
        <v>4</v>
      </c>
      <c r="D102" s="62" t="s">
        <v>1125</v>
      </c>
      <c r="E102" s="85" t="s">
        <v>1386</v>
      </c>
      <c r="F102" s="72">
        <v>43539</v>
      </c>
      <c r="G102" s="21" t="s">
        <v>1379</v>
      </c>
      <c r="H102" s="28" t="s">
        <v>1136</v>
      </c>
      <c r="I102" s="14" t="s">
        <v>1387</v>
      </c>
      <c r="J102" s="14" t="s">
        <v>1220</v>
      </c>
      <c r="K102" s="17"/>
      <c r="L102" s="17" t="s">
        <v>1384</v>
      </c>
      <c r="M102" s="17" t="s">
        <v>1388</v>
      </c>
      <c r="N102" s="85" t="s">
        <v>1125</v>
      </c>
    </row>
    <row r="103" spans="1:14" ht="39.6" hidden="1">
      <c r="A103" s="14">
        <v>90</v>
      </c>
      <c r="B103" s="15">
        <v>43525</v>
      </c>
      <c r="C103" s="14" t="s">
        <v>4</v>
      </c>
      <c r="D103" s="62" t="s">
        <v>1126</v>
      </c>
      <c r="E103" s="85" t="s">
        <v>507</v>
      </c>
      <c r="F103" s="72">
        <v>43539</v>
      </c>
      <c r="G103" s="21" t="s">
        <v>1389</v>
      </c>
      <c r="H103" s="14" t="s">
        <v>1134</v>
      </c>
      <c r="I103" s="14" t="s">
        <v>1390</v>
      </c>
      <c r="J103" s="14" t="s">
        <v>1220</v>
      </c>
      <c r="K103" s="17" t="s">
        <v>1391</v>
      </c>
      <c r="L103" s="17" t="s">
        <v>1392</v>
      </c>
      <c r="M103" s="17" t="s">
        <v>1393</v>
      </c>
      <c r="N103" s="85" t="s">
        <v>1126</v>
      </c>
    </row>
    <row r="104" spans="1:14" ht="26.4">
      <c r="A104" s="14">
        <v>91</v>
      </c>
      <c r="B104" s="15">
        <v>43525</v>
      </c>
      <c r="C104" s="14" t="s">
        <v>4</v>
      </c>
      <c r="D104" s="62" t="s">
        <v>1125</v>
      </c>
      <c r="E104" s="85" t="s">
        <v>1394</v>
      </c>
      <c r="F104" s="72">
        <v>43539</v>
      </c>
      <c r="G104" s="21" t="s">
        <v>1379</v>
      </c>
      <c r="H104" s="49" t="s">
        <v>954</v>
      </c>
      <c r="I104" s="14" t="s">
        <v>1387</v>
      </c>
      <c r="J104" s="14" t="s">
        <v>1220</v>
      </c>
      <c r="K104" s="17"/>
      <c r="L104" s="17" t="s">
        <v>1384</v>
      </c>
      <c r="M104" s="17" t="s">
        <v>1388</v>
      </c>
      <c r="N104" s="85" t="s">
        <v>10</v>
      </c>
    </row>
    <row r="105" spans="1:14" ht="26.4">
      <c r="A105" s="14">
        <v>92</v>
      </c>
      <c r="B105" s="15">
        <v>43528</v>
      </c>
      <c r="C105" s="14" t="s">
        <v>4</v>
      </c>
      <c r="D105" s="62" t="s">
        <v>5</v>
      </c>
      <c r="E105" s="85" t="s">
        <v>1254</v>
      </c>
      <c r="F105" s="72">
        <v>43542</v>
      </c>
      <c r="G105" s="21" t="s">
        <v>1255</v>
      </c>
      <c r="H105" s="14" t="s">
        <v>1136</v>
      </c>
      <c r="I105" s="14" t="s">
        <v>1256</v>
      </c>
      <c r="J105" s="14" t="s">
        <v>1220</v>
      </c>
      <c r="K105" s="17"/>
      <c r="L105" s="17"/>
      <c r="M105" s="53"/>
      <c r="N105" s="85" t="s">
        <v>5</v>
      </c>
    </row>
    <row r="106" spans="1:14" hidden="1">
      <c r="A106" s="14">
        <v>93</v>
      </c>
      <c r="B106" s="15">
        <v>43528</v>
      </c>
      <c r="C106" s="14" t="s">
        <v>4</v>
      </c>
      <c r="D106" s="62" t="s">
        <v>1126</v>
      </c>
      <c r="E106" s="85" t="s">
        <v>1395</v>
      </c>
      <c r="F106" s="72">
        <v>43542</v>
      </c>
      <c r="G106" s="21" t="s">
        <v>1396</v>
      </c>
      <c r="H106" s="14" t="s">
        <v>1134</v>
      </c>
      <c r="I106" s="14" t="s">
        <v>1397</v>
      </c>
      <c r="J106" s="14" t="s">
        <v>1216</v>
      </c>
      <c r="K106" s="17" t="s">
        <v>227</v>
      </c>
      <c r="L106" s="17" t="s">
        <v>1398</v>
      </c>
      <c r="M106" s="53" t="s">
        <v>1399</v>
      </c>
      <c r="N106" s="85" t="s">
        <v>1126</v>
      </c>
    </row>
    <row r="107" spans="1:14" ht="26.4">
      <c r="A107" s="14">
        <v>94</v>
      </c>
      <c r="B107" s="15">
        <v>43528</v>
      </c>
      <c r="C107" s="14" t="s">
        <v>4</v>
      </c>
      <c r="D107" s="62" t="s">
        <v>5</v>
      </c>
      <c r="E107" s="85" t="s">
        <v>315</v>
      </c>
      <c r="F107" s="72">
        <v>43542</v>
      </c>
      <c r="G107" s="53" t="s">
        <v>1400</v>
      </c>
      <c r="H107" s="49" t="s">
        <v>954</v>
      </c>
      <c r="I107" s="14" t="s">
        <v>965</v>
      </c>
      <c r="J107" s="14" t="s">
        <v>966</v>
      </c>
      <c r="K107" s="17"/>
      <c r="L107" s="17" t="s">
        <v>1401</v>
      </c>
      <c r="M107" s="17" t="s">
        <v>1402</v>
      </c>
      <c r="N107" s="85" t="s">
        <v>5</v>
      </c>
    </row>
    <row r="108" spans="1:14" ht="26.4">
      <c r="A108" s="14">
        <v>95</v>
      </c>
      <c r="B108" s="15">
        <v>43528</v>
      </c>
      <c r="C108" s="14" t="s">
        <v>4</v>
      </c>
      <c r="D108" s="62" t="s">
        <v>1125</v>
      </c>
      <c r="E108" s="85" t="s">
        <v>884</v>
      </c>
      <c r="F108" s="72">
        <v>43542</v>
      </c>
      <c r="G108" s="21" t="s">
        <v>1379</v>
      </c>
      <c r="H108" s="49" t="s">
        <v>954</v>
      </c>
      <c r="I108" s="14" t="s">
        <v>1403</v>
      </c>
      <c r="J108" s="14" t="s">
        <v>1220</v>
      </c>
      <c r="K108" s="17"/>
      <c r="L108" s="17" t="s">
        <v>1384</v>
      </c>
      <c r="M108" s="17" t="s">
        <v>1388</v>
      </c>
      <c r="N108" s="85" t="s">
        <v>1125</v>
      </c>
    </row>
    <row r="109" spans="1:14" ht="26.4">
      <c r="A109" s="14">
        <v>96</v>
      </c>
      <c r="B109" s="15">
        <v>43528</v>
      </c>
      <c r="C109" s="14" t="s">
        <v>4</v>
      </c>
      <c r="D109" s="62" t="s">
        <v>1125</v>
      </c>
      <c r="E109" s="85" t="s">
        <v>1230</v>
      </c>
      <c r="F109" s="72">
        <v>43542</v>
      </c>
      <c r="G109" s="21" t="s">
        <v>1379</v>
      </c>
      <c r="H109" s="14" t="s">
        <v>1136</v>
      </c>
      <c r="I109" s="14" t="s">
        <v>1404</v>
      </c>
      <c r="J109" s="14" t="s">
        <v>1220</v>
      </c>
      <c r="K109" s="17"/>
      <c r="L109" s="17" t="s">
        <v>1401</v>
      </c>
      <c r="M109" s="17" t="s">
        <v>1405</v>
      </c>
      <c r="N109" s="85" t="s">
        <v>1125</v>
      </c>
    </row>
    <row r="110" spans="1:14" ht="26.4">
      <c r="A110" s="14">
        <v>97</v>
      </c>
      <c r="B110" s="15">
        <v>43528</v>
      </c>
      <c r="C110" s="14" t="s">
        <v>4</v>
      </c>
      <c r="D110" s="62" t="s">
        <v>1126</v>
      </c>
      <c r="E110" s="85" t="s">
        <v>1406</v>
      </c>
      <c r="F110" s="72">
        <v>43542</v>
      </c>
      <c r="G110" s="21" t="s">
        <v>1407</v>
      </c>
      <c r="H110" s="14" t="s">
        <v>954</v>
      </c>
      <c r="I110" s="14" t="s">
        <v>1408</v>
      </c>
      <c r="J110" s="14" t="s">
        <v>1220</v>
      </c>
      <c r="K110" s="17" t="s">
        <v>1409</v>
      </c>
      <c r="L110" s="17" t="s">
        <v>1401</v>
      </c>
      <c r="M110" s="17" t="s">
        <v>1410</v>
      </c>
      <c r="N110" s="85" t="s">
        <v>1126</v>
      </c>
    </row>
    <row r="111" spans="1:14" ht="39.6">
      <c r="A111" s="14">
        <v>98</v>
      </c>
      <c r="B111" s="15">
        <v>43528</v>
      </c>
      <c r="C111" s="14" t="s">
        <v>4</v>
      </c>
      <c r="D111" s="62" t="s">
        <v>1126</v>
      </c>
      <c r="E111" s="85" t="s">
        <v>1406</v>
      </c>
      <c r="F111" s="72">
        <v>43542</v>
      </c>
      <c r="G111" s="21" t="s">
        <v>1411</v>
      </c>
      <c r="H111" s="14" t="s">
        <v>954</v>
      </c>
      <c r="I111" s="14" t="s">
        <v>1412</v>
      </c>
      <c r="J111" s="14" t="s">
        <v>1220</v>
      </c>
      <c r="K111" s="17" t="s">
        <v>1413</v>
      </c>
      <c r="L111" s="17" t="s">
        <v>1414</v>
      </c>
      <c r="M111" s="17" t="s">
        <v>256</v>
      </c>
      <c r="N111" s="85" t="s">
        <v>1126</v>
      </c>
    </row>
    <row r="112" spans="1:14" ht="26.4">
      <c r="A112" s="14">
        <v>99</v>
      </c>
      <c r="B112" s="15">
        <v>43528</v>
      </c>
      <c r="C112" s="14" t="s">
        <v>4</v>
      </c>
      <c r="D112" s="62" t="s">
        <v>10</v>
      </c>
      <c r="E112" s="85" t="s">
        <v>1415</v>
      </c>
      <c r="F112" s="72">
        <v>43542</v>
      </c>
      <c r="G112" s="21" t="s">
        <v>1416</v>
      </c>
      <c r="H112" s="14" t="s">
        <v>1135</v>
      </c>
      <c r="I112" s="14" t="s">
        <v>955</v>
      </c>
      <c r="J112" s="14" t="s">
        <v>956</v>
      </c>
      <c r="K112" s="17"/>
      <c r="L112" s="17"/>
      <c r="M112" s="17"/>
      <c r="N112" s="85" t="s">
        <v>10</v>
      </c>
    </row>
    <row r="113" spans="1:14" ht="26.4">
      <c r="A113" s="14">
        <v>100</v>
      </c>
      <c r="B113" s="15">
        <v>43529</v>
      </c>
      <c r="C113" s="14" t="s">
        <v>4</v>
      </c>
      <c r="D113" s="62" t="s">
        <v>10</v>
      </c>
      <c r="E113" s="85" t="s">
        <v>1417</v>
      </c>
      <c r="F113" s="78">
        <v>43543</v>
      </c>
      <c r="G113" s="53" t="s">
        <v>1418</v>
      </c>
      <c r="H113" s="14" t="s">
        <v>954</v>
      </c>
      <c r="I113" s="14" t="s">
        <v>965</v>
      </c>
      <c r="J113" s="14" t="s">
        <v>966</v>
      </c>
      <c r="K113" s="17"/>
      <c r="L113" s="17"/>
      <c r="M113" s="17"/>
      <c r="N113" s="85" t="s">
        <v>10</v>
      </c>
    </row>
    <row r="114" spans="1:14" ht="52.8">
      <c r="A114" s="14">
        <v>101</v>
      </c>
      <c r="B114" s="15">
        <v>43529</v>
      </c>
      <c r="C114" s="14" t="s">
        <v>4</v>
      </c>
      <c r="D114" s="62" t="s">
        <v>5</v>
      </c>
      <c r="E114" s="85" t="s">
        <v>1419</v>
      </c>
      <c r="F114" s="78">
        <v>43543</v>
      </c>
      <c r="G114" s="21" t="s">
        <v>1420</v>
      </c>
      <c r="H114" s="14" t="s">
        <v>954</v>
      </c>
      <c r="I114" s="25" t="s">
        <v>221</v>
      </c>
      <c r="J114" s="14" t="s">
        <v>1063</v>
      </c>
      <c r="K114" s="17" t="s">
        <v>253</v>
      </c>
      <c r="L114" s="17" t="s">
        <v>1401</v>
      </c>
      <c r="M114" s="17" t="s">
        <v>1421</v>
      </c>
      <c r="N114" s="85" t="s">
        <v>5</v>
      </c>
    </row>
    <row r="115" spans="1:14" ht="39.6">
      <c r="A115" s="14">
        <v>102</v>
      </c>
      <c r="B115" s="15">
        <v>43530</v>
      </c>
      <c r="C115" s="14" t="s">
        <v>4</v>
      </c>
      <c r="D115" s="62" t="s">
        <v>9</v>
      </c>
      <c r="E115" s="85" t="s">
        <v>1422</v>
      </c>
      <c r="F115" s="78">
        <v>43544</v>
      </c>
      <c r="G115" s="21" t="s">
        <v>1423</v>
      </c>
      <c r="H115" s="14" t="s">
        <v>1136</v>
      </c>
      <c r="I115" s="14" t="s">
        <v>1424</v>
      </c>
      <c r="J115" s="14" t="s">
        <v>990</v>
      </c>
      <c r="K115" s="17"/>
      <c r="L115" s="17"/>
      <c r="M115" s="17"/>
      <c r="N115" s="106" t="s">
        <v>9</v>
      </c>
    </row>
    <row r="116" spans="1:14" ht="26.4">
      <c r="A116" s="14">
        <v>103</v>
      </c>
      <c r="B116" s="15">
        <v>43530</v>
      </c>
      <c r="C116" s="14" t="s">
        <v>4</v>
      </c>
      <c r="D116" s="62" t="s">
        <v>10</v>
      </c>
      <c r="E116" s="85" t="s">
        <v>201</v>
      </c>
      <c r="F116" s="78">
        <v>43544</v>
      </c>
      <c r="G116" s="21" t="s">
        <v>1425</v>
      </c>
      <c r="H116" s="14" t="s">
        <v>1136</v>
      </c>
      <c r="I116" s="14" t="s">
        <v>1426</v>
      </c>
      <c r="J116" s="14" t="s">
        <v>1063</v>
      </c>
      <c r="K116" s="17"/>
      <c r="L116" s="17" t="s">
        <v>1401</v>
      </c>
      <c r="M116" s="17" t="s">
        <v>1427</v>
      </c>
      <c r="N116" s="85" t="s">
        <v>10</v>
      </c>
    </row>
    <row r="117" spans="1:14" ht="26.4">
      <c r="A117" s="14">
        <v>104</v>
      </c>
      <c r="B117" s="15">
        <v>43535</v>
      </c>
      <c r="C117" s="14" t="s">
        <v>4</v>
      </c>
      <c r="D117" s="62" t="s">
        <v>1126</v>
      </c>
      <c r="E117" s="85" t="s">
        <v>1428</v>
      </c>
      <c r="F117" s="72">
        <v>43549</v>
      </c>
      <c r="G117" s="21" t="s">
        <v>1429</v>
      </c>
      <c r="H117" s="14" t="s">
        <v>954</v>
      </c>
      <c r="I117" s="14" t="s">
        <v>1430</v>
      </c>
      <c r="J117" s="14" t="s">
        <v>1087</v>
      </c>
      <c r="K117" s="17" t="s">
        <v>1431</v>
      </c>
      <c r="L117" s="17" t="s">
        <v>1414</v>
      </c>
      <c r="M117" s="17" t="s">
        <v>1432</v>
      </c>
      <c r="N117" s="85" t="s">
        <v>1126</v>
      </c>
    </row>
    <row r="118" spans="1:14" ht="52.8">
      <c r="A118" s="14">
        <v>105</v>
      </c>
      <c r="B118" s="15">
        <v>43535</v>
      </c>
      <c r="C118" s="14" t="s">
        <v>4</v>
      </c>
      <c r="D118" s="62" t="s">
        <v>15</v>
      </c>
      <c r="E118" s="85" t="s">
        <v>952</v>
      </c>
      <c r="F118" s="72">
        <v>43549</v>
      </c>
      <c r="G118" s="21" t="s">
        <v>1433</v>
      </c>
      <c r="H118" s="14" t="s">
        <v>1136</v>
      </c>
      <c r="I118" s="14" t="s">
        <v>508</v>
      </c>
      <c r="J118" s="14" t="s">
        <v>1220</v>
      </c>
      <c r="K118" s="17" t="s">
        <v>1434</v>
      </c>
      <c r="L118" s="17" t="s">
        <v>1435</v>
      </c>
      <c r="M118" s="17" t="s">
        <v>1436</v>
      </c>
      <c r="N118" s="85" t="s">
        <v>15</v>
      </c>
    </row>
    <row r="119" spans="1:14" ht="26.4">
      <c r="A119" s="14">
        <v>106</v>
      </c>
      <c r="B119" s="15">
        <v>43535</v>
      </c>
      <c r="C119" s="14" t="s">
        <v>4</v>
      </c>
      <c r="D119" s="62" t="s">
        <v>1125</v>
      </c>
      <c r="E119" s="85" t="s">
        <v>1230</v>
      </c>
      <c r="F119" s="72">
        <v>43549</v>
      </c>
      <c r="G119" s="21" t="s">
        <v>1236</v>
      </c>
      <c r="H119" s="14" t="s">
        <v>1136</v>
      </c>
      <c r="I119" s="14" t="s">
        <v>1437</v>
      </c>
      <c r="J119" s="14" t="s">
        <v>1220</v>
      </c>
      <c r="K119" s="17" t="s">
        <v>1438</v>
      </c>
      <c r="L119" s="17" t="s">
        <v>1435</v>
      </c>
      <c r="M119" s="17" t="s">
        <v>1439</v>
      </c>
      <c r="N119" s="85" t="s">
        <v>1125</v>
      </c>
    </row>
    <row r="120" spans="1:14" ht="26.4">
      <c r="A120" s="14">
        <v>107</v>
      </c>
      <c r="B120" s="15">
        <v>43535</v>
      </c>
      <c r="C120" s="14" t="s">
        <v>4</v>
      </c>
      <c r="D120" s="62" t="s">
        <v>1125</v>
      </c>
      <c r="E120" s="85" t="s">
        <v>1230</v>
      </c>
      <c r="F120" s="72">
        <v>43549</v>
      </c>
      <c r="G120" s="21" t="s">
        <v>1236</v>
      </c>
      <c r="H120" s="14" t="s">
        <v>1135</v>
      </c>
      <c r="I120" s="14" t="s">
        <v>1440</v>
      </c>
      <c r="J120" s="14" t="s">
        <v>1441</v>
      </c>
      <c r="K120" s="17" t="s">
        <v>259</v>
      </c>
      <c r="L120" s="17" t="s">
        <v>1435</v>
      </c>
      <c r="M120" s="17" t="s">
        <v>1442</v>
      </c>
      <c r="N120" s="85" t="s">
        <v>1125</v>
      </c>
    </row>
    <row r="121" spans="1:14" ht="26.4">
      <c r="A121" s="14">
        <v>108</v>
      </c>
      <c r="B121" s="15">
        <v>43535</v>
      </c>
      <c r="C121" s="14" t="s">
        <v>4</v>
      </c>
      <c r="D121" s="62" t="s">
        <v>1125</v>
      </c>
      <c r="E121" s="85" t="s">
        <v>1254</v>
      </c>
      <c r="F121" s="72">
        <v>43549</v>
      </c>
      <c r="G121" s="21" t="s">
        <v>1443</v>
      </c>
      <c r="H121" s="14" t="s">
        <v>954</v>
      </c>
      <c r="I121" s="14" t="s">
        <v>955</v>
      </c>
      <c r="J121" s="14" t="s">
        <v>956</v>
      </c>
      <c r="K121" s="17"/>
      <c r="L121" s="17" t="s">
        <v>1435</v>
      </c>
      <c r="M121" s="17" t="s">
        <v>344</v>
      </c>
      <c r="N121" s="85" t="s">
        <v>10</v>
      </c>
    </row>
    <row r="122" spans="1:14" ht="26.4">
      <c r="A122" s="14">
        <v>109</v>
      </c>
      <c r="B122" s="15">
        <v>43536</v>
      </c>
      <c r="C122" s="14" t="s">
        <v>4</v>
      </c>
      <c r="D122" s="62" t="s">
        <v>1125</v>
      </c>
      <c r="E122" s="85" t="s">
        <v>1444</v>
      </c>
      <c r="F122" s="72">
        <v>43550</v>
      </c>
      <c r="G122" s="21" t="s">
        <v>1443</v>
      </c>
      <c r="H122" s="14" t="s">
        <v>954</v>
      </c>
      <c r="I122" s="14" t="s">
        <v>955</v>
      </c>
      <c r="J122" s="14" t="s">
        <v>956</v>
      </c>
      <c r="K122" s="17"/>
      <c r="L122" s="17" t="s">
        <v>1435</v>
      </c>
      <c r="M122" s="17" t="s">
        <v>344</v>
      </c>
      <c r="N122" s="85" t="s">
        <v>1125</v>
      </c>
    </row>
    <row r="123" spans="1:14" ht="26.4">
      <c r="A123" s="14">
        <v>110</v>
      </c>
      <c r="B123" s="15">
        <v>43536</v>
      </c>
      <c r="C123" s="14" t="s">
        <v>4</v>
      </c>
      <c r="D123" s="62" t="s">
        <v>1125</v>
      </c>
      <c r="E123" s="85" t="s">
        <v>1445</v>
      </c>
      <c r="F123" s="72">
        <v>43550</v>
      </c>
      <c r="G123" s="21" t="s">
        <v>1446</v>
      </c>
      <c r="H123" s="14" t="s">
        <v>954</v>
      </c>
      <c r="I123" s="14" t="s">
        <v>1351</v>
      </c>
      <c r="J123" s="14" t="s">
        <v>1187</v>
      </c>
      <c r="K123" s="17"/>
      <c r="L123" s="17" t="s">
        <v>1398</v>
      </c>
      <c r="M123" s="53" t="s">
        <v>1447</v>
      </c>
      <c r="N123" s="85" t="s">
        <v>1125</v>
      </c>
    </row>
    <row r="124" spans="1:14" ht="26.4">
      <c r="A124" s="14">
        <v>111</v>
      </c>
      <c r="B124" s="15">
        <v>43536</v>
      </c>
      <c r="C124" s="14" t="s">
        <v>4</v>
      </c>
      <c r="D124" s="62" t="s">
        <v>1126</v>
      </c>
      <c r="E124" s="103" t="s">
        <v>1217</v>
      </c>
      <c r="F124" s="72">
        <v>43550</v>
      </c>
      <c r="G124" s="21" t="s">
        <v>1448</v>
      </c>
      <c r="H124" s="14" t="s">
        <v>1136</v>
      </c>
      <c r="I124" s="14" t="s">
        <v>1449</v>
      </c>
      <c r="J124" s="14" t="s">
        <v>999</v>
      </c>
      <c r="K124" s="17" t="s">
        <v>1450</v>
      </c>
      <c r="L124" s="17" t="s">
        <v>1451</v>
      </c>
      <c r="M124" s="17" t="s">
        <v>1452</v>
      </c>
      <c r="N124" s="85" t="s">
        <v>1126</v>
      </c>
    </row>
    <row r="125" spans="1:14" ht="39.6">
      <c r="A125" s="14">
        <v>112</v>
      </c>
      <c r="B125" s="15">
        <v>43536</v>
      </c>
      <c r="C125" s="14" t="s">
        <v>4</v>
      </c>
      <c r="D125" s="62" t="s">
        <v>1126</v>
      </c>
      <c r="E125" s="85" t="s">
        <v>1394</v>
      </c>
      <c r="F125" s="72">
        <v>43550</v>
      </c>
      <c r="G125" s="21" t="s">
        <v>1453</v>
      </c>
      <c r="H125" s="14" t="s">
        <v>1136</v>
      </c>
      <c r="I125" s="14" t="s">
        <v>486</v>
      </c>
      <c r="J125" s="14" t="s">
        <v>1220</v>
      </c>
      <c r="K125" s="17" t="s">
        <v>1454</v>
      </c>
      <c r="L125" s="54" t="s">
        <v>1455</v>
      </c>
      <c r="M125" s="17" t="s">
        <v>1456</v>
      </c>
      <c r="N125" s="85" t="s">
        <v>1126</v>
      </c>
    </row>
    <row r="126" spans="1:14" ht="26.4">
      <c r="A126" s="14">
        <v>113</v>
      </c>
      <c r="B126" s="15">
        <v>43536</v>
      </c>
      <c r="C126" s="14" t="s">
        <v>4</v>
      </c>
      <c r="D126" s="62" t="s">
        <v>1125</v>
      </c>
      <c r="E126" s="85" t="s">
        <v>377</v>
      </c>
      <c r="F126" s="72">
        <v>43550</v>
      </c>
      <c r="G126" s="21" t="s">
        <v>1457</v>
      </c>
      <c r="H126" s="14" t="s">
        <v>954</v>
      </c>
      <c r="I126" s="14" t="s">
        <v>336</v>
      </c>
      <c r="J126" s="14" t="s">
        <v>1458</v>
      </c>
      <c r="K126" s="17"/>
      <c r="L126" s="17" t="s">
        <v>1459</v>
      </c>
      <c r="M126" s="17" t="s">
        <v>348</v>
      </c>
      <c r="N126" s="85" t="s">
        <v>1125</v>
      </c>
    </row>
    <row r="127" spans="1:14" ht="39.6">
      <c r="A127" s="14">
        <v>114</v>
      </c>
      <c r="B127" s="15">
        <v>43537</v>
      </c>
      <c r="C127" s="14" t="s">
        <v>4</v>
      </c>
      <c r="D127" s="62" t="s">
        <v>15</v>
      </c>
      <c r="E127" s="85" t="s">
        <v>1460</v>
      </c>
      <c r="F127" s="72">
        <v>43552</v>
      </c>
      <c r="G127" s="21" t="s">
        <v>1461</v>
      </c>
      <c r="H127" s="14" t="s">
        <v>1136</v>
      </c>
      <c r="I127" s="14" t="s">
        <v>1317</v>
      </c>
      <c r="J127" s="14" t="s">
        <v>1261</v>
      </c>
      <c r="K127" s="17" t="s">
        <v>284</v>
      </c>
      <c r="L127" s="17" t="s">
        <v>1435</v>
      </c>
      <c r="M127" s="17" t="s">
        <v>1462</v>
      </c>
      <c r="N127" s="85" t="s">
        <v>15</v>
      </c>
    </row>
    <row r="128" spans="1:14" ht="26.4">
      <c r="A128" s="14">
        <v>115</v>
      </c>
      <c r="B128" s="15">
        <v>43537</v>
      </c>
      <c r="C128" s="14" t="s">
        <v>4</v>
      </c>
      <c r="D128" s="62" t="s">
        <v>1125</v>
      </c>
      <c r="E128" s="85" t="s">
        <v>1394</v>
      </c>
      <c r="F128" s="72">
        <v>43550</v>
      </c>
      <c r="G128" s="21" t="s">
        <v>1463</v>
      </c>
      <c r="H128" s="14" t="s">
        <v>954</v>
      </c>
      <c r="I128" s="14" t="s">
        <v>1440</v>
      </c>
      <c r="J128" s="14" t="s">
        <v>1441</v>
      </c>
      <c r="K128" s="17" t="s">
        <v>259</v>
      </c>
      <c r="L128" s="17" t="s">
        <v>1435</v>
      </c>
      <c r="M128" s="17" t="s">
        <v>1442</v>
      </c>
      <c r="N128" s="85" t="s">
        <v>1125</v>
      </c>
    </row>
    <row r="129" spans="1:14" ht="79.2">
      <c r="A129" s="14">
        <v>116</v>
      </c>
      <c r="B129" s="15">
        <v>43537</v>
      </c>
      <c r="C129" s="14" t="s">
        <v>4</v>
      </c>
      <c r="D129" s="62" t="s">
        <v>1125</v>
      </c>
      <c r="E129" s="85" t="s">
        <v>1301</v>
      </c>
      <c r="F129" s="72">
        <v>43550</v>
      </c>
      <c r="G129" s="21" t="s">
        <v>1464</v>
      </c>
      <c r="H129" s="14" t="s">
        <v>954</v>
      </c>
      <c r="I129" s="14" t="s">
        <v>1440</v>
      </c>
      <c r="J129" s="14" t="s">
        <v>1441</v>
      </c>
      <c r="K129" s="17" t="s">
        <v>259</v>
      </c>
      <c r="L129" s="17" t="s">
        <v>1435</v>
      </c>
      <c r="M129" s="17" t="s">
        <v>1442</v>
      </c>
      <c r="N129" s="85" t="s">
        <v>1125</v>
      </c>
    </row>
    <row r="130" spans="1:14" ht="26.4">
      <c r="A130" s="14">
        <v>117</v>
      </c>
      <c r="B130" s="15">
        <v>43537</v>
      </c>
      <c r="C130" s="14" t="s">
        <v>4</v>
      </c>
      <c r="D130" s="62" t="s">
        <v>1125</v>
      </c>
      <c r="E130" s="85" t="s">
        <v>1465</v>
      </c>
      <c r="F130" s="72">
        <v>43550</v>
      </c>
      <c r="G130" s="21" t="s">
        <v>1466</v>
      </c>
      <c r="H130" s="14" t="s">
        <v>1136</v>
      </c>
      <c r="I130" s="14" t="s">
        <v>1467</v>
      </c>
      <c r="J130" s="14" t="s">
        <v>1220</v>
      </c>
      <c r="K130" s="17" t="s">
        <v>1438</v>
      </c>
      <c r="L130" s="17" t="s">
        <v>1435</v>
      </c>
      <c r="M130" s="17" t="s">
        <v>1439</v>
      </c>
      <c r="N130" s="85" t="s">
        <v>1125</v>
      </c>
    </row>
    <row r="131" spans="1:14" ht="26.4" hidden="1">
      <c r="A131" s="14">
        <v>118</v>
      </c>
      <c r="B131" s="15">
        <v>43537</v>
      </c>
      <c r="C131" s="14" t="s">
        <v>4</v>
      </c>
      <c r="D131" s="62" t="s">
        <v>1126</v>
      </c>
      <c r="E131" s="85" t="s">
        <v>1230</v>
      </c>
      <c r="F131" s="78">
        <v>43550</v>
      </c>
      <c r="G131" s="21" t="s">
        <v>1468</v>
      </c>
      <c r="H131" s="14" t="s">
        <v>1134</v>
      </c>
      <c r="I131" s="14" t="s">
        <v>336</v>
      </c>
      <c r="J131" s="14" t="s">
        <v>1458</v>
      </c>
      <c r="K131" s="17"/>
      <c r="L131" s="17"/>
      <c r="M131" s="17"/>
      <c r="N131" s="85" t="s">
        <v>1126</v>
      </c>
    </row>
    <row r="132" spans="1:14" ht="26.4">
      <c r="A132" s="14">
        <v>119</v>
      </c>
      <c r="B132" s="15">
        <v>43537</v>
      </c>
      <c r="C132" s="14" t="s">
        <v>4</v>
      </c>
      <c r="D132" s="62" t="s">
        <v>1126</v>
      </c>
      <c r="E132" s="85" t="s">
        <v>1230</v>
      </c>
      <c r="F132" s="78">
        <v>43551</v>
      </c>
      <c r="G132" s="21" t="s">
        <v>1469</v>
      </c>
      <c r="H132" s="14" t="s">
        <v>1136</v>
      </c>
      <c r="I132" s="14" t="s">
        <v>1449</v>
      </c>
      <c r="J132" s="14" t="s">
        <v>999</v>
      </c>
      <c r="K132" s="17" t="s">
        <v>1450</v>
      </c>
      <c r="L132" s="17" t="s">
        <v>1451</v>
      </c>
      <c r="M132" s="17" t="s">
        <v>1452</v>
      </c>
      <c r="N132" s="85" t="s">
        <v>1126</v>
      </c>
    </row>
    <row r="133" spans="1:14" ht="52.8">
      <c r="A133" s="14">
        <v>120</v>
      </c>
      <c r="B133" s="15">
        <v>43538</v>
      </c>
      <c r="C133" s="14" t="s">
        <v>4</v>
      </c>
      <c r="D133" s="62" t="s">
        <v>15</v>
      </c>
      <c r="E133" s="85" t="s">
        <v>393</v>
      </c>
      <c r="F133" s="72">
        <v>43552</v>
      </c>
      <c r="G133" s="21" t="s">
        <v>1433</v>
      </c>
      <c r="H133" s="14" t="s">
        <v>1136</v>
      </c>
      <c r="I133" s="14" t="s">
        <v>508</v>
      </c>
      <c r="J133" s="14" t="s">
        <v>1220</v>
      </c>
      <c r="K133" s="17" t="s">
        <v>214</v>
      </c>
      <c r="L133" s="17" t="s">
        <v>1435</v>
      </c>
      <c r="M133" s="17" t="s">
        <v>1470</v>
      </c>
      <c r="N133" s="85" t="s">
        <v>15</v>
      </c>
    </row>
    <row r="134" spans="1:14" ht="39.6">
      <c r="A134" s="14">
        <v>121</v>
      </c>
      <c r="B134" s="15">
        <v>43538</v>
      </c>
      <c r="C134" s="14" t="s">
        <v>4</v>
      </c>
      <c r="D134" s="62" t="s">
        <v>1125</v>
      </c>
      <c r="E134" s="85" t="s">
        <v>1471</v>
      </c>
      <c r="F134" s="72">
        <v>43551</v>
      </c>
      <c r="G134" s="21" t="s">
        <v>1472</v>
      </c>
      <c r="H134" s="14" t="s">
        <v>1136</v>
      </c>
      <c r="I134" s="14" t="s">
        <v>126</v>
      </c>
      <c r="J134" s="14" t="s">
        <v>122</v>
      </c>
      <c r="K134" s="17" t="s">
        <v>270</v>
      </c>
      <c r="L134" s="17" t="s">
        <v>1473</v>
      </c>
      <c r="M134" s="17" t="s">
        <v>1474</v>
      </c>
      <c r="N134" s="85" t="s">
        <v>1125</v>
      </c>
    </row>
    <row r="135" spans="1:14" ht="26.4">
      <c r="A135" s="14">
        <v>122</v>
      </c>
      <c r="B135" s="15">
        <v>43538</v>
      </c>
      <c r="C135" s="14" t="s">
        <v>4</v>
      </c>
      <c r="D135" s="62" t="s">
        <v>15</v>
      </c>
      <c r="E135" s="61" t="s">
        <v>261</v>
      </c>
      <c r="F135" s="72">
        <v>43552</v>
      </c>
      <c r="G135" s="21" t="s">
        <v>1475</v>
      </c>
      <c r="H135" s="14" t="s">
        <v>954</v>
      </c>
      <c r="I135" s="14" t="s">
        <v>1476</v>
      </c>
      <c r="J135" s="14" t="s">
        <v>1220</v>
      </c>
      <c r="K135" s="17" t="s">
        <v>1477</v>
      </c>
      <c r="L135" s="17" t="s">
        <v>1478</v>
      </c>
      <c r="M135" s="17" t="s">
        <v>1479</v>
      </c>
      <c r="N135" s="85" t="s">
        <v>15</v>
      </c>
    </row>
    <row r="136" spans="1:14" ht="26.4">
      <c r="A136" s="14">
        <v>123</v>
      </c>
      <c r="B136" s="15">
        <v>43539</v>
      </c>
      <c r="C136" s="14" t="s">
        <v>4</v>
      </c>
      <c r="D136" s="62" t="s">
        <v>15</v>
      </c>
      <c r="E136" s="85" t="s">
        <v>1480</v>
      </c>
      <c r="F136" s="72">
        <v>43553</v>
      </c>
      <c r="G136" s="21" t="s">
        <v>1481</v>
      </c>
      <c r="H136" s="14" t="s">
        <v>954</v>
      </c>
      <c r="I136" s="14" t="s">
        <v>1430</v>
      </c>
      <c r="J136" s="14" t="s">
        <v>1087</v>
      </c>
      <c r="K136" s="17" t="s">
        <v>223</v>
      </c>
      <c r="L136" s="17" t="s">
        <v>1473</v>
      </c>
      <c r="M136" s="17" t="s">
        <v>1482</v>
      </c>
      <c r="N136" s="85" t="s">
        <v>15</v>
      </c>
    </row>
    <row r="137" spans="1:14" ht="26.4">
      <c r="A137" s="14">
        <v>124</v>
      </c>
      <c r="B137" s="15">
        <v>43539</v>
      </c>
      <c r="C137" s="14" t="s">
        <v>4</v>
      </c>
      <c r="D137" s="62" t="s">
        <v>1126</v>
      </c>
      <c r="E137" s="85" t="s">
        <v>1483</v>
      </c>
      <c r="F137" s="72">
        <v>43552</v>
      </c>
      <c r="G137" s="21" t="s">
        <v>1484</v>
      </c>
      <c r="H137" s="14" t="s">
        <v>954</v>
      </c>
      <c r="I137" s="14" t="s">
        <v>122</v>
      </c>
      <c r="J137" s="14" t="s">
        <v>122</v>
      </c>
      <c r="K137" s="17"/>
      <c r="L137" s="17"/>
      <c r="M137" s="17"/>
      <c r="N137" s="85" t="s">
        <v>1126</v>
      </c>
    </row>
    <row r="138" spans="1:14" ht="39.6">
      <c r="A138" s="14">
        <v>125</v>
      </c>
      <c r="B138" s="15">
        <v>43539</v>
      </c>
      <c r="C138" s="14" t="s">
        <v>4</v>
      </c>
      <c r="D138" s="62" t="s">
        <v>1125</v>
      </c>
      <c r="E138" s="85" t="s">
        <v>1485</v>
      </c>
      <c r="F138" s="72">
        <v>43552</v>
      </c>
      <c r="G138" s="21" t="s">
        <v>1472</v>
      </c>
      <c r="H138" s="14" t="s">
        <v>954</v>
      </c>
      <c r="I138" s="14" t="s">
        <v>126</v>
      </c>
      <c r="J138" s="14" t="s">
        <v>122</v>
      </c>
      <c r="K138" s="17" t="s">
        <v>270</v>
      </c>
      <c r="L138" s="17" t="s">
        <v>1473</v>
      </c>
      <c r="M138" s="17" t="s">
        <v>1474</v>
      </c>
      <c r="N138" s="85" t="s">
        <v>1125</v>
      </c>
    </row>
    <row r="139" spans="1:14" ht="26.4">
      <c r="A139" s="14">
        <v>126</v>
      </c>
      <c r="B139" s="15">
        <v>43539</v>
      </c>
      <c r="C139" s="14" t="s">
        <v>4</v>
      </c>
      <c r="D139" s="62" t="s">
        <v>1126</v>
      </c>
      <c r="E139" s="85" t="s">
        <v>781</v>
      </c>
      <c r="F139" s="72">
        <v>43552</v>
      </c>
      <c r="G139" s="21" t="s">
        <v>369</v>
      </c>
      <c r="H139" s="14" t="s">
        <v>954</v>
      </c>
      <c r="I139" s="14" t="s">
        <v>246</v>
      </c>
      <c r="J139" s="14" t="s">
        <v>1325</v>
      </c>
      <c r="K139" s="17" t="s">
        <v>295</v>
      </c>
      <c r="L139" s="17" t="s">
        <v>1473</v>
      </c>
      <c r="M139" s="17" t="s">
        <v>1486</v>
      </c>
      <c r="N139" s="85" t="s">
        <v>1126</v>
      </c>
    </row>
    <row r="140" spans="1:14" ht="52.8">
      <c r="A140" s="14">
        <v>127</v>
      </c>
      <c r="B140" s="15">
        <v>43539</v>
      </c>
      <c r="C140" s="14" t="s">
        <v>4</v>
      </c>
      <c r="D140" s="62" t="s">
        <v>15</v>
      </c>
      <c r="E140" s="85" t="s">
        <v>1487</v>
      </c>
      <c r="F140" s="72">
        <v>43553</v>
      </c>
      <c r="G140" s="21" t="s">
        <v>1488</v>
      </c>
      <c r="H140" s="14" t="s">
        <v>1135</v>
      </c>
      <c r="I140" s="14" t="s">
        <v>1007</v>
      </c>
      <c r="J140" s="14" t="s">
        <v>990</v>
      </c>
      <c r="K140" s="17"/>
      <c r="L140" s="17" t="s">
        <v>1473</v>
      </c>
      <c r="M140" s="17" t="s">
        <v>362</v>
      </c>
      <c r="N140" s="85" t="s">
        <v>15</v>
      </c>
    </row>
    <row r="141" spans="1:14" ht="26.4">
      <c r="A141" s="14">
        <v>128</v>
      </c>
      <c r="B141" s="15">
        <v>43539</v>
      </c>
      <c r="C141" s="14" t="s">
        <v>4</v>
      </c>
      <c r="D141" s="62" t="s">
        <v>1125</v>
      </c>
      <c r="E141" s="85" t="s">
        <v>1489</v>
      </c>
      <c r="F141" s="72">
        <v>43552</v>
      </c>
      <c r="G141" s="21" t="s">
        <v>1490</v>
      </c>
      <c r="H141" s="14" t="s">
        <v>954</v>
      </c>
      <c r="I141" s="14" t="s">
        <v>1491</v>
      </c>
      <c r="J141" s="14" t="s">
        <v>1492</v>
      </c>
      <c r="K141" s="17"/>
      <c r="L141" s="17" t="s">
        <v>1493</v>
      </c>
      <c r="M141" s="17" t="s">
        <v>1494</v>
      </c>
      <c r="N141" s="85" t="s">
        <v>1125</v>
      </c>
    </row>
    <row r="142" spans="1:14" ht="26.4">
      <c r="A142" s="14">
        <v>129</v>
      </c>
      <c r="B142" s="15">
        <v>43539</v>
      </c>
      <c r="C142" s="14" t="s">
        <v>4</v>
      </c>
      <c r="D142" s="62" t="s">
        <v>1125</v>
      </c>
      <c r="E142" s="85" t="s">
        <v>1495</v>
      </c>
      <c r="F142" s="72">
        <v>43552</v>
      </c>
      <c r="G142" s="21" t="s">
        <v>1496</v>
      </c>
      <c r="H142" s="14" t="s">
        <v>954</v>
      </c>
      <c r="I142" s="14" t="s">
        <v>1497</v>
      </c>
      <c r="J142" s="14" t="s">
        <v>1087</v>
      </c>
      <c r="K142" s="17"/>
      <c r="L142" s="17" t="s">
        <v>1473</v>
      </c>
      <c r="M142" s="17" t="s">
        <v>1498</v>
      </c>
      <c r="N142" s="85" t="s">
        <v>1125</v>
      </c>
    </row>
    <row r="143" spans="1:14" ht="66">
      <c r="A143" s="14">
        <v>130</v>
      </c>
      <c r="B143" s="15">
        <v>43542</v>
      </c>
      <c r="C143" s="14" t="s">
        <v>4</v>
      </c>
      <c r="D143" s="62" t="s">
        <v>1126</v>
      </c>
      <c r="E143" s="85" t="s">
        <v>1499</v>
      </c>
      <c r="F143" s="72">
        <v>43555</v>
      </c>
      <c r="G143" s="21" t="s">
        <v>1500</v>
      </c>
      <c r="H143" s="14" t="s">
        <v>954</v>
      </c>
      <c r="I143" s="14" t="s">
        <v>126</v>
      </c>
      <c r="J143" s="14" t="s">
        <v>122</v>
      </c>
      <c r="K143" s="17" t="s">
        <v>1501</v>
      </c>
      <c r="L143" s="17" t="s">
        <v>1473</v>
      </c>
      <c r="M143" s="17" t="s">
        <v>1502</v>
      </c>
      <c r="N143" s="85" t="s">
        <v>1126</v>
      </c>
    </row>
    <row r="144" spans="1:14" ht="26.4">
      <c r="A144" s="14">
        <v>131</v>
      </c>
      <c r="B144" s="15">
        <v>43537</v>
      </c>
      <c r="C144" s="14" t="s">
        <v>4</v>
      </c>
      <c r="D144" s="62" t="s">
        <v>15</v>
      </c>
      <c r="E144" s="85" t="s">
        <v>452</v>
      </c>
      <c r="F144" s="72">
        <v>43551</v>
      </c>
      <c r="G144" s="21" t="s">
        <v>1503</v>
      </c>
      <c r="H144" s="14" t="s">
        <v>954</v>
      </c>
      <c r="I144" s="14" t="s">
        <v>1430</v>
      </c>
      <c r="J144" s="14" t="s">
        <v>1087</v>
      </c>
      <c r="K144" s="17" t="s">
        <v>220</v>
      </c>
      <c r="L144" s="17" t="s">
        <v>1459</v>
      </c>
      <c r="M144" s="17" t="s">
        <v>1504</v>
      </c>
      <c r="N144" s="85" t="s">
        <v>15</v>
      </c>
    </row>
    <row r="145" spans="1:14" ht="26.4">
      <c r="A145" s="14">
        <v>132</v>
      </c>
      <c r="B145" s="15">
        <v>43542</v>
      </c>
      <c r="C145" s="14" t="s">
        <v>4</v>
      </c>
      <c r="D145" s="62" t="s">
        <v>1126</v>
      </c>
      <c r="E145" s="85" t="s">
        <v>1505</v>
      </c>
      <c r="F145" s="72">
        <v>43556</v>
      </c>
      <c r="G145" s="21" t="s">
        <v>1506</v>
      </c>
      <c r="H145" s="14" t="s">
        <v>1136</v>
      </c>
      <c r="I145" s="14" t="s">
        <v>1507</v>
      </c>
      <c r="J145" s="14" t="s">
        <v>1087</v>
      </c>
      <c r="K145" s="17" t="s">
        <v>1508</v>
      </c>
      <c r="L145" s="17" t="s">
        <v>1509</v>
      </c>
      <c r="M145" s="17" t="s">
        <v>1510</v>
      </c>
      <c r="N145" s="85" t="s">
        <v>1126</v>
      </c>
    </row>
    <row r="146" spans="1:14" ht="39.6">
      <c r="A146" s="14">
        <v>133</v>
      </c>
      <c r="B146" s="15">
        <v>43542</v>
      </c>
      <c r="C146" s="14" t="s">
        <v>4</v>
      </c>
      <c r="D146" s="62" t="s">
        <v>1126</v>
      </c>
      <c r="E146" s="85" t="s">
        <v>1511</v>
      </c>
      <c r="F146" s="72">
        <v>43556</v>
      </c>
      <c r="G146" s="21" t="s">
        <v>1512</v>
      </c>
      <c r="H146" s="14" t="s">
        <v>1136</v>
      </c>
      <c r="I146" s="14" t="s">
        <v>126</v>
      </c>
      <c r="J146" s="14" t="s">
        <v>122</v>
      </c>
      <c r="K146" s="17" t="s">
        <v>270</v>
      </c>
      <c r="L146" s="17" t="s">
        <v>1473</v>
      </c>
      <c r="M146" s="17" t="s">
        <v>1474</v>
      </c>
      <c r="N146" s="85" t="s">
        <v>1126</v>
      </c>
    </row>
    <row r="147" spans="1:14">
      <c r="A147" s="14">
        <v>134</v>
      </c>
      <c r="B147" s="15">
        <v>43542</v>
      </c>
      <c r="C147" s="14" t="s">
        <v>4</v>
      </c>
      <c r="D147" s="62" t="s">
        <v>15</v>
      </c>
      <c r="E147" s="85" t="s">
        <v>391</v>
      </c>
      <c r="F147" s="72">
        <v>43556</v>
      </c>
      <c r="G147" s="21" t="s">
        <v>468</v>
      </c>
      <c r="H147" s="14" t="s">
        <v>1136</v>
      </c>
      <c r="I147" s="14" t="s">
        <v>246</v>
      </c>
      <c r="J147" s="14" t="s">
        <v>1325</v>
      </c>
      <c r="K147" s="17" t="s">
        <v>1513</v>
      </c>
      <c r="L147" s="17" t="s">
        <v>1493</v>
      </c>
      <c r="M147" s="17" t="s">
        <v>1514</v>
      </c>
      <c r="N147" s="85" t="s">
        <v>15</v>
      </c>
    </row>
    <row r="148" spans="1:14">
      <c r="A148" s="14">
        <v>135</v>
      </c>
      <c r="B148" s="15">
        <v>43542</v>
      </c>
      <c r="C148" s="14" t="s">
        <v>4</v>
      </c>
      <c r="D148" s="62" t="s">
        <v>15</v>
      </c>
      <c r="E148" s="85" t="s">
        <v>1295</v>
      </c>
      <c r="F148" s="72">
        <v>43556</v>
      </c>
      <c r="G148" s="21" t="s">
        <v>468</v>
      </c>
      <c r="H148" s="14" t="s">
        <v>1136</v>
      </c>
      <c r="I148" s="14" t="s">
        <v>246</v>
      </c>
      <c r="J148" s="14" t="s">
        <v>1325</v>
      </c>
      <c r="K148" s="17" t="s">
        <v>1513</v>
      </c>
      <c r="L148" s="17" t="s">
        <v>1493</v>
      </c>
      <c r="M148" s="17" t="s">
        <v>1514</v>
      </c>
      <c r="N148" s="85" t="s">
        <v>15</v>
      </c>
    </row>
    <row r="149" spans="1:14" ht="39.6">
      <c r="A149" s="14">
        <v>136</v>
      </c>
      <c r="B149" s="15">
        <v>43542</v>
      </c>
      <c r="C149" s="14" t="s">
        <v>4</v>
      </c>
      <c r="D149" s="62" t="s">
        <v>15</v>
      </c>
      <c r="E149" s="85" t="s">
        <v>1515</v>
      </c>
      <c r="F149" s="72">
        <v>43556</v>
      </c>
      <c r="G149" s="21" t="s">
        <v>1516</v>
      </c>
      <c r="H149" s="14" t="s">
        <v>1136</v>
      </c>
      <c r="I149" s="14" t="s">
        <v>1237</v>
      </c>
      <c r="J149" s="14" t="s">
        <v>1220</v>
      </c>
      <c r="K149" s="17" t="s">
        <v>1517</v>
      </c>
      <c r="L149" s="17" t="s">
        <v>1509</v>
      </c>
      <c r="M149" s="17" t="s">
        <v>1518</v>
      </c>
      <c r="N149" s="85" t="s">
        <v>15</v>
      </c>
    </row>
    <row r="150" spans="1:14" ht="26.4">
      <c r="A150" s="14">
        <v>137</v>
      </c>
      <c r="B150" s="15">
        <v>43542</v>
      </c>
      <c r="C150" s="14" t="s">
        <v>4</v>
      </c>
      <c r="D150" s="62" t="s">
        <v>1126</v>
      </c>
      <c r="E150" s="85" t="s">
        <v>1519</v>
      </c>
      <c r="F150" s="72">
        <v>43556</v>
      </c>
      <c r="G150" s="21" t="s">
        <v>1484</v>
      </c>
      <c r="H150" s="14" t="s">
        <v>954</v>
      </c>
      <c r="I150" s="14" t="s">
        <v>122</v>
      </c>
      <c r="J150" s="14" t="s">
        <v>122</v>
      </c>
      <c r="K150" s="17" t="s">
        <v>1520</v>
      </c>
      <c r="L150" s="17" t="s">
        <v>1473</v>
      </c>
      <c r="M150" s="17" t="s">
        <v>1521</v>
      </c>
      <c r="N150" s="85" t="s">
        <v>1126</v>
      </c>
    </row>
    <row r="151" spans="1:14" ht="26.4">
      <c r="A151" s="14">
        <v>138</v>
      </c>
      <c r="B151" s="15">
        <v>43543</v>
      </c>
      <c r="C151" s="14" t="s">
        <v>4</v>
      </c>
      <c r="D151" s="62" t="s">
        <v>1125</v>
      </c>
      <c r="E151" s="85" t="s">
        <v>1522</v>
      </c>
      <c r="F151" s="72">
        <v>43557</v>
      </c>
      <c r="G151" s="21" t="s">
        <v>1523</v>
      </c>
      <c r="H151" s="14" t="s">
        <v>1136</v>
      </c>
      <c r="I151" s="14" t="s">
        <v>1524</v>
      </c>
      <c r="J151" s="14" t="s">
        <v>1052</v>
      </c>
      <c r="K151" s="17" t="s">
        <v>266</v>
      </c>
      <c r="L151" s="17" t="s">
        <v>1473</v>
      </c>
      <c r="M151" s="17" t="s">
        <v>1525</v>
      </c>
      <c r="N151" s="85" t="s">
        <v>1125</v>
      </c>
    </row>
    <row r="152" spans="1:14" ht="39.6">
      <c r="A152" s="14">
        <v>139</v>
      </c>
      <c r="B152" s="15">
        <v>43544</v>
      </c>
      <c r="C152" s="14" t="s">
        <v>4</v>
      </c>
      <c r="D152" s="62" t="s">
        <v>1126</v>
      </c>
      <c r="E152" s="85" t="s">
        <v>1526</v>
      </c>
      <c r="F152" s="72">
        <v>43558</v>
      </c>
      <c r="G152" s="21" t="s">
        <v>1527</v>
      </c>
      <c r="H152" s="14" t="s">
        <v>954</v>
      </c>
      <c r="I152" s="14" t="s">
        <v>246</v>
      </c>
      <c r="J152" s="14" t="s">
        <v>1325</v>
      </c>
      <c r="K152" s="17" t="s">
        <v>295</v>
      </c>
      <c r="L152" s="53" t="s">
        <v>1473</v>
      </c>
      <c r="M152" s="53" t="s">
        <v>1486</v>
      </c>
      <c r="N152" s="85" t="s">
        <v>1126</v>
      </c>
    </row>
    <row r="153" spans="1:14" ht="26.4">
      <c r="A153" s="14">
        <v>140</v>
      </c>
      <c r="B153" s="15">
        <v>43544</v>
      </c>
      <c r="C153" s="14" t="s">
        <v>4</v>
      </c>
      <c r="D153" s="62" t="s">
        <v>1138</v>
      </c>
      <c r="E153" s="85" t="s">
        <v>1528</v>
      </c>
      <c r="F153" s="72">
        <v>43558</v>
      </c>
      <c r="G153" s="21" t="s">
        <v>1529</v>
      </c>
      <c r="H153" s="14" t="s">
        <v>1136</v>
      </c>
      <c r="I153" s="14" t="s">
        <v>998</v>
      </c>
      <c r="J153" s="14" t="s">
        <v>999</v>
      </c>
      <c r="K153" s="17" t="s">
        <v>1530</v>
      </c>
      <c r="L153" s="17" t="s">
        <v>1531</v>
      </c>
      <c r="M153" s="17" t="s">
        <v>1532</v>
      </c>
      <c r="N153" s="85" t="s">
        <v>1138</v>
      </c>
    </row>
    <row r="154" spans="1:14" ht="26.4">
      <c r="A154" s="14">
        <v>141</v>
      </c>
      <c r="B154" s="15">
        <v>43544</v>
      </c>
      <c r="C154" s="14" t="s">
        <v>4</v>
      </c>
      <c r="D154" s="62" t="s">
        <v>1125</v>
      </c>
      <c r="E154" s="85" t="s">
        <v>1533</v>
      </c>
      <c r="F154" s="72">
        <v>43558</v>
      </c>
      <c r="G154" s="21" t="s">
        <v>1534</v>
      </c>
      <c r="H154" s="14" t="s">
        <v>954</v>
      </c>
      <c r="I154" s="14" t="s">
        <v>1284</v>
      </c>
      <c r="J154" s="14" t="s">
        <v>1220</v>
      </c>
      <c r="K154" s="17"/>
      <c r="L154" s="17" t="s">
        <v>1535</v>
      </c>
      <c r="M154" s="17" t="s">
        <v>1536</v>
      </c>
      <c r="N154" s="85" t="s">
        <v>1125</v>
      </c>
    </row>
    <row r="155" spans="1:14" ht="39.6">
      <c r="A155" s="14">
        <v>142</v>
      </c>
      <c r="B155" s="15">
        <v>43544</v>
      </c>
      <c r="C155" s="14" t="s">
        <v>4</v>
      </c>
      <c r="D155" s="62" t="s">
        <v>15</v>
      </c>
      <c r="E155" s="85" t="s">
        <v>296</v>
      </c>
      <c r="F155" s="72">
        <v>43558</v>
      </c>
      <c r="G155" s="21" t="s">
        <v>1537</v>
      </c>
      <c r="H155" s="14" t="s">
        <v>1136</v>
      </c>
      <c r="I155" s="14" t="s">
        <v>1237</v>
      </c>
      <c r="J155" s="14" t="s">
        <v>1220</v>
      </c>
      <c r="K155" s="17" t="s">
        <v>1538</v>
      </c>
      <c r="L155" s="17" t="s">
        <v>1509</v>
      </c>
      <c r="M155" s="17" t="s">
        <v>1518</v>
      </c>
      <c r="N155" s="85" t="s">
        <v>15</v>
      </c>
    </row>
    <row r="156" spans="1:14" ht="39.6">
      <c r="A156" s="14">
        <v>143</v>
      </c>
      <c r="B156" s="15">
        <v>43544</v>
      </c>
      <c r="C156" s="14" t="s">
        <v>4</v>
      </c>
      <c r="D156" s="62" t="s">
        <v>15</v>
      </c>
      <c r="E156" s="103" t="s">
        <v>1217</v>
      </c>
      <c r="F156" s="72">
        <v>43558</v>
      </c>
      <c r="G156" s="21" t="s">
        <v>1539</v>
      </c>
      <c r="H156" s="14" t="s">
        <v>1136</v>
      </c>
      <c r="I156" s="14" t="s">
        <v>1237</v>
      </c>
      <c r="J156" s="14" t="s">
        <v>1220</v>
      </c>
      <c r="K156" s="17" t="s">
        <v>1538</v>
      </c>
      <c r="L156" s="17" t="s">
        <v>1540</v>
      </c>
      <c r="M156" s="17" t="s">
        <v>1541</v>
      </c>
      <c r="N156" s="85" t="s">
        <v>15</v>
      </c>
    </row>
    <row r="157" spans="1:14" ht="39.6">
      <c r="A157" s="14">
        <v>144</v>
      </c>
      <c r="B157" s="15">
        <v>43544</v>
      </c>
      <c r="C157" s="14" t="s">
        <v>4</v>
      </c>
      <c r="D157" s="62" t="s">
        <v>15</v>
      </c>
      <c r="E157" s="85" t="s">
        <v>507</v>
      </c>
      <c r="F157" s="72">
        <v>43558</v>
      </c>
      <c r="G157" s="21" t="s">
        <v>1542</v>
      </c>
      <c r="H157" s="14" t="s">
        <v>954</v>
      </c>
      <c r="I157" s="14" t="s">
        <v>1237</v>
      </c>
      <c r="J157" s="14" t="s">
        <v>1220</v>
      </c>
      <c r="K157" s="17" t="s">
        <v>1543</v>
      </c>
      <c r="L157" s="17" t="s">
        <v>1540</v>
      </c>
      <c r="M157" s="17" t="s">
        <v>1544</v>
      </c>
      <c r="N157" s="85" t="s">
        <v>15</v>
      </c>
    </row>
    <row r="158" spans="1:14" ht="26.4">
      <c r="A158" s="14">
        <v>145</v>
      </c>
      <c r="B158" s="15">
        <v>43544</v>
      </c>
      <c r="C158" s="14" t="s">
        <v>4</v>
      </c>
      <c r="D158" s="62" t="s">
        <v>1138</v>
      </c>
      <c r="E158" s="85" t="s">
        <v>907</v>
      </c>
      <c r="F158" s="72">
        <v>43558</v>
      </c>
      <c r="G158" s="21" t="s">
        <v>1545</v>
      </c>
      <c r="H158" s="14" t="s">
        <v>1135</v>
      </c>
      <c r="I158" s="14" t="s">
        <v>1546</v>
      </c>
      <c r="J158" s="14" t="s">
        <v>1087</v>
      </c>
      <c r="K158" s="17" t="s">
        <v>1547</v>
      </c>
      <c r="L158" s="17" t="s">
        <v>1548</v>
      </c>
      <c r="M158" s="17" t="s">
        <v>1549</v>
      </c>
      <c r="N158" s="85" t="s">
        <v>1138</v>
      </c>
    </row>
    <row r="159" spans="1:14" ht="39.6">
      <c r="A159" s="14">
        <v>146</v>
      </c>
      <c r="B159" s="15">
        <v>43544</v>
      </c>
      <c r="C159" s="14" t="s">
        <v>4</v>
      </c>
      <c r="D159" s="62" t="s">
        <v>1139</v>
      </c>
      <c r="E159" s="85" t="s">
        <v>1061</v>
      </c>
      <c r="F159" s="72">
        <v>43558</v>
      </c>
      <c r="G159" s="21" t="s">
        <v>1550</v>
      </c>
      <c r="H159" s="14" t="s">
        <v>954</v>
      </c>
      <c r="I159" s="14" t="s">
        <v>1424</v>
      </c>
      <c r="J159" s="14" t="s">
        <v>990</v>
      </c>
      <c r="K159" s="17"/>
      <c r="L159" s="17"/>
      <c r="M159" s="17"/>
      <c r="N159" s="85" t="s">
        <v>1139</v>
      </c>
    </row>
    <row r="160" spans="1:14" ht="39.6">
      <c r="A160" s="14">
        <v>147</v>
      </c>
      <c r="B160" s="15">
        <v>43544</v>
      </c>
      <c r="C160" s="14" t="s">
        <v>4</v>
      </c>
      <c r="D160" s="62" t="s">
        <v>1125</v>
      </c>
      <c r="E160" s="85" t="s">
        <v>1551</v>
      </c>
      <c r="F160" s="72">
        <v>43558</v>
      </c>
      <c r="G160" s="21" t="s">
        <v>1552</v>
      </c>
      <c r="H160" s="14" t="s">
        <v>1135</v>
      </c>
      <c r="I160" s="14" t="s">
        <v>1553</v>
      </c>
      <c r="J160" s="14" t="s">
        <v>1087</v>
      </c>
      <c r="K160" s="17"/>
      <c r="L160" s="17" t="s">
        <v>1535</v>
      </c>
      <c r="M160" s="17" t="s">
        <v>1554</v>
      </c>
      <c r="N160" s="85" t="s">
        <v>1125</v>
      </c>
    </row>
    <row r="161" spans="1:14" ht="39.6">
      <c r="A161" s="14">
        <v>148</v>
      </c>
      <c r="B161" s="15">
        <v>43544</v>
      </c>
      <c r="C161" s="14" t="s">
        <v>4</v>
      </c>
      <c r="D161" s="62" t="s">
        <v>1138</v>
      </c>
      <c r="E161" s="85" t="s">
        <v>1555</v>
      </c>
      <c r="F161" s="72">
        <v>43558</v>
      </c>
      <c r="G161" s="21" t="s">
        <v>1556</v>
      </c>
      <c r="H161" s="14" t="s">
        <v>954</v>
      </c>
      <c r="I161" s="14" t="s">
        <v>1424</v>
      </c>
      <c r="J161" s="14" t="s">
        <v>990</v>
      </c>
      <c r="K161" s="17" t="s">
        <v>1547</v>
      </c>
      <c r="L161" s="53" t="s">
        <v>1557</v>
      </c>
      <c r="M161" s="53" t="s">
        <v>1558</v>
      </c>
      <c r="N161" s="85" t="s">
        <v>1138</v>
      </c>
    </row>
    <row r="162" spans="1:14" hidden="1">
      <c r="A162" s="14">
        <v>149</v>
      </c>
      <c r="B162" s="15">
        <v>43544</v>
      </c>
      <c r="C162" s="14" t="s">
        <v>4</v>
      </c>
      <c r="D162" s="62" t="s">
        <v>15</v>
      </c>
      <c r="E162" s="85" t="s">
        <v>1559</v>
      </c>
      <c r="F162" s="72">
        <v>43558</v>
      </c>
      <c r="G162" s="21" t="s">
        <v>1560</v>
      </c>
      <c r="H162" s="14" t="s">
        <v>1124</v>
      </c>
      <c r="I162" s="14" t="s">
        <v>1561</v>
      </c>
      <c r="J162" s="14" t="s">
        <v>1087</v>
      </c>
      <c r="K162" s="17" t="s">
        <v>291</v>
      </c>
      <c r="L162" s="17" t="s">
        <v>1509</v>
      </c>
      <c r="M162" s="17" t="s">
        <v>1562</v>
      </c>
      <c r="N162" s="85" t="s">
        <v>15</v>
      </c>
    </row>
    <row r="163" spans="1:14" ht="39.6">
      <c r="A163" s="14">
        <v>150</v>
      </c>
      <c r="B163" s="15">
        <v>43545</v>
      </c>
      <c r="C163" s="14" t="s">
        <v>4</v>
      </c>
      <c r="D163" s="62" t="s">
        <v>1125</v>
      </c>
      <c r="E163" s="61" t="s">
        <v>1563</v>
      </c>
      <c r="F163" s="72">
        <v>43559</v>
      </c>
      <c r="G163" s="21" t="s">
        <v>1564</v>
      </c>
      <c r="H163" s="14" t="s">
        <v>1135</v>
      </c>
      <c r="I163" s="14" t="s">
        <v>1553</v>
      </c>
      <c r="J163" s="14" t="s">
        <v>1087</v>
      </c>
      <c r="K163" s="17"/>
      <c r="L163" s="17" t="s">
        <v>1535</v>
      </c>
      <c r="M163" s="17" t="s">
        <v>1554</v>
      </c>
      <c r="N163" s="85" t="s">
        <v>1125</v>
      </c>
    </row>
    <row r="164" spans="1:14" ht="39.6">
      <c r="A164" s="14">
        <v>151</v>
      </c>
      <c r="B164" s="15">
        <v>43545</v>
      </c>
      <c r="C164" s="14" t="s">
        <v>4</v>
      </c>
      <c r="D164" s="62" t="s">
        <v>15</v>
      </c>
      <c r="E164" s="61" t="s">
        <v>261</v>
      </c>
      <c r="F164" s="72">
        <v>43558</v>
      </c>
      <c r="G164" s="21" t="s">
        <v>1565</v>
      </c>
      <c r="H164" s="14" t="s">
        <v>1136</v>
      </c>
      <c r="I164" s="14" t="s">
        <v>1390</v>
      </c>
      <c r="J164" s="14" t="s">
        <v>1220</v>
      </c>
      <c r="K164" s="17" t="s">
        <v>1566</v>
      </c>
      <c r="L164" s="17" t="s">
        <v>1567</v>
      </c>
      <c r="M164" s="17" t="s">
        <v>1568</v>
      </c>
      <c r="N164" s="85" t="s">
        <v>15</v>
      </c>
    </row>
    <row r="165" spans="1:14" ht="26.4">
      <c r="A165" s="14">
        <v>152</v>
      </c>
      <c r="B165" s="15">
        <v>43545</v>
      </c>
      <c r="C165" s="14" t="s">
        <v>4</v>
      </c>
      <c r="D165" s="62" t="s">
        <v>1139</v>
      </c>
      <c r="E165" s="85" t="s">
        <v>1569</v>
      </c>
      <c r="F165" s="72">
        <v>43559</v>
      </c>
      <c r="G165" s="21" t="s">
        <v>1570</v>
      </c>
      <c r="H165" s="14" t="s">
        <v>1136</v>
      </c>
      <c r="I165" s="14" t="s">
        <v>1571</v>
      </c>
      <c r="J165" s="14" t="s">
        <v>1298</v>
      </c>
      <c r="K165" s="17"/>
      <c r="L165" s="17"/>
      <c r="M165" s="17"/>
      <c r="N165" s="85" t="s">
        <v>1139</v>
      </c>
    </row>
    <row r="166" spans="1:14" ht="39.6">
      <c r="A166" s="14">
        <v>153</v>
      </c>
      <c r="B166" s="15">
        <v>43546</v>
      </c>
      <c r="C166" s="14" t="s">
        <v>4</v>
      </c>
      <c r="D166" s="62" t="s">
        <v>1126</v>
      </c>
      <c r="E166" s="85" t="s">
        <v>1572</v>
      </c>
      <c r="F166" s="72">
        <v>43560</v>
      </c>
      <c r="G166" s="21" t="s">
        <v>1573</v>
      </c>
      <c r="H166" s="14" t="s">
        <v>1136</v>
      </c>
      <c r="I166" s="14" t="s">
        <v>1574</v>
      </c>
      <c r="J166" s="14" t="s">
        <v>122</v>
      </c>
      <c r="K166" s="17" t="s">
        <v>1575</v>
      </c>
      <c r="L166" s="17" t="s">
        <v>1576</v>
      </c>
      <c r="M166" s="17" t="s">
        <v>1577</v>
      </c>
      <c r="N166" s="85" t="s">
        <v>1126</v>
      </c>
    </row>
    <row r="167" spans="1:14" ht="26.4">
      <c r="A167" s="14">
        <v>154</v>
      </c>
      <c r="B167" s="15">
        <v>43546</v>
      </c>
      <c r="C167" s="14" t="s">
        <v>4</v>
      </c>
      <c r="D167" s="62" t="s">
        <v>15</v>
      </c>
      <c r="E167" s="85" t="s">
        <v>1254</v>
      </c>
      <c r="F167" s="72">
        <v>43560</v>
      </c>
      <c r="G167" s="21" t="s">
        <v>1578</v>
      </c>
      <c r="H167" s="14" t="s">
        <v>1136</v>
      </c>
      <c r="I167" s="14" t="s">
        <v>1579</v>
      </c>
      <c r="J167" s="14" t="s">
        <v>990</v>
      </c>
      <c r="K167" s="17" t="s">
        <v>1580</v>
      </c>
      <c r="L167" s="17" t="s">
        <v>1567</v>
      </c>
      <c r="M167" s="17" t="s">
        <v>1581</v>
      </c>
      <c r="N167" s="85" t="s">
        <v>15</v>
      </c>
    </row>
    <row r="168" spans="1:14" ht="26.4">
      <c r="A168" s="14">
        <v>155</v>
      </c>
      <c r="B168" s="15">
        <v>43546</v>
      </c>
      <c r="C168" s="14" t="s">
        <v>4</v>
      </c>
      <c r="D168" s="62" t="s">
        <v>1125</v>
      </c>
      <c r="E168" s="85" t="s">
        <v>1582</v>
      </c>
      <c r="F168" s="72">
        <v>43560</v>
      </c>
      <c r="G168" s="21" t="s">
        <v>1583</v>
      </c>
      <c r="H168" s="14" t="s">
        <v>1135</v>
      </c>
      <c r="I168" s="14" t="s">
        <v>246</v>
      </c>
      <c r="J168" s="14" t="s">
        <v>1325</v>
      </c>
      <c r="K168" s="17" t="s">
        <v>1584</v>
      </c>
      <c r="L168" s="17" t="s">
        <v>1576</v>
      </c>
      <c r="M168" s="17" t="s">
        <v>1585</v>
      </c>
      <c r="N168" s="85" t="s">
        <v>1125</v>
      </c>
    </row>
    <row r="169" spans="1:14" ht="39.6">
      <c r="A169" s="14">
        <v>156</v>
      </c>
      <c r="B169" s="15">
        <v>43549</v>
      </c>
      <c r="C169" s="14" t="s">
        <v>4</v>
      </c>
      <c r="D169" s="62" t="s">
        <v>1139</v>
      </c>
      <c r="E169" s="85" t="s">
        <v>1586</v>
      </c>
      <c r="F169" s="72">
        <v>43563</v>
      </c>
      <c r="G169" s="21" t="s">
        <v>1587</v>
      </c>
      <c r="H169" s="14" t="s">
        <v>954</v>
      </c>
      <c r="I169" s="14" t="s">
        <v>1588</v>
      </c>
      <c r="J169" s="14" t="s">
        <v>1589</v>
      </c>
      <c r="K169" s="17"/>
      <c r="L169" s="53"/>
      <c r="M169" s="53"/>
      <c r="N169" s="85" t="s">
        <v>1139</v>
      </c>
    </row>
    <row r="170" spans="1:14" ht="39.6" hidden="1">
      <c r="A170" s="14">
        <v>157</v>
      </c>
      <c r="B170" s="15">
        <v>43549</v>
      </c>
      <c r="C170" s="14" t="s">
        <v>4</v>
      </c>
      <c r="D170" s="62" t="s">
        <v>15</v>
      </c>
      <c r="E170" s="85" t="s">
        <v>503</v>
      </c>
      <c r="F170" s="72">
        <v>43563</v>
      </c>
      <c r="G170" s="21" t="s">
        <v>1590</v>
      </c>
      <c r="H170" s="14" t="s">
        <v>1134</v>
      </c>
      <c r="I170" s="14" t="s">
        <v>1591</v>
      </c>
      <c r="J170" s="14" t="s">
        <v>990</v>
      </c>
      <c r="K170" s="17" t="s">
        <v>1592</v>
      </c>
      <c r="L170" s="53" t="s">
        <v>1478</v>
      </c>
      <c r="M170" s="53" t="s">
        <v>1593</v>
      </c>
      <c r="N170" s="85" t="s">
        <v>15</v>
      </c>
    </row>
    <row r="171" spans="1:14" ht="39.6">
      <c r="A171" s="14">
        <v>158</v>
      </c>
      <c r="B171" s="15">
        <v>43549</v>
      </c>
      <c r="C171" s="14" t="s">
        <v>4</v>
      </c>
      <c r="D171" s="62" t="s">
        <v>15</v>
      </c>
      <c r="E171" s="85" t="s">
        <v>1377</v>
      </c>
      <c r="F171" s="78">
        <v>43563</v>
      </c>
      <c r="G171" s="21" t="s">
        <v>1594</v>
      </c>
      <c r="H171" s="14" t="s">
        <v>1136</v>
      </c>
      <c r="I171" s="14" t="s">
        <v>1390</v>
      </c>
      <c r="J171" s="14" t="s">
        <v>1220</v>
      </c>
      <c r="K171" s="17" t="s">
        <v>339</v>
      </c>
      <c r="L171" s="53" t="s">
        <v>1576</v>
      </c>
      <c r="M171" s="53" t="s">
        <v>1595</v>
      </c>
      <c r="N171" s="85" t="s">
        <v>15</v>
      </c>
    </row>
    <row r="172" spans="1:14" ht="26.4" hidden="1">
      <c r="A172" s="14">
        <v>159</v>
      </c>
      <c r="B172" s="15">
        <v>43549</v>
      </c>
      <c r="C172" s="14" t="s">
        <v>4</v>
      </c>
      <c r="D172" s="62" t="s">
        <v>1125</v>
      </c>
      <c r="E172" s="85" t="s">
        <v>1596</v>
      </c>
      <c r="F172" s="72">
        <v>43563</v>
      </c>
      <c r="G172" s="21" t="s">
        <v>1597</v>
      </c>
      <c r="H172" s="14" t="s">
        <v>1124</v>
      </c>
      <c r="I172" s="14" t="s">
        <v>1507</v>
      </c>
      <c r="J172" s="14" t="s">
        <v>1087</v>
      </c>
      <c r="K172" s="17"/>
      <c r="L172" s="17" t="s">
        <v>1535</v>
      </c>
      <c r="M172" s="53" t="s">
        <v>1598</v>
      </c>
      <c r="N172" s="85" t="s">
        <v>15</v>
      </c>
    </row>
    <row r="173" spans="1:14" ht="39.6">
      <c r="A173" s="14">
        <v>160</v>
      </c>
      <c r="B173" s="15">
        <v>43549</v>
      </c>
      <c r="C173" s="14" t="s">
        <v>4</v>
      </c>
      <c r="D173" s="62" t="s">
        <v>15</v>
      </c>
      <c r="E173" s="85" t="s">
        <v>1599</v>
      </c>
      <c r="F173" s="78">
        <v>43563</v>
      </c>
      <c r="G173" s="55" t="s">
        <v>1600</v>
      </c>
      <c r="H173" s="14" t="s">
        <v>1136</v>
      </c>
      <c r="I173" s="14" t="s">
        <v>1440</v>
      </c>
      <c r="J173" s="14" t="s">
        <v>1441</v>
      </c>
      <c r="K173" s="17" t="s">
        <v>278</v>
      </c>
      <c r="L173" s="17" t="s">
        <v>1601</v>
      </c>
      <c r="M173" s="53" t="s">
        <v>1602</v>
      </c>
      <c r="N173" s="85" t="s">
        <v>15</v>
      </c>
    </row>
    <row r="174" spans="1:14" ht="26.4">
      <c r="A174" s="14">
        <v>161</v>
      </c>
      <c r="B174" s="15">
        <v>43549</v>
      </c>
      <c r="C174" s="14" t="s">
        <v>4</v>
      </c>
      <c r="D174" s="62" t="s">
        <v>1138</v>
      </c>
      <c r="E174" s="85" t="s">
        <v>1340</v>
      </c>
      <c r="F174" s="72">
        <v>43563</v>
      </c>
      <c r="G174" s="21" t="s">
        <v>1603</v>
      </c>
      <c r="H174" s="14" t="s">
        <v>1136</v>
      </c>
      <c r="I174" s="14" t="s">
        <v>1339</v>
      </c>
      <c r="J174" s="14" t="s">
        <v>990</v>
      </c>
      <c r="K174" s="53" t="s">
        <v>1604</v>
      </c>
      <c r="L174" s="17" t="s">
        <v>1605</v>
      </c>
      <c r="M174" s="53" t="s">
        <v>1606</v>
      </c>
      <c r="N174" s="85" t="s">
        <v>1138</v>
      </c>
    </row>
    <row r="175" spans="1:14" ht="26.4">
      <c r="A175" s="14">
        <v>162</v>
      </c>
      <c r="B175" s="15">
        <v>43549</v>
      </c>
      <c r="C175" s="14" t="s">
        <v>4</v>
      </c>
      <c r="D175" s="62" t="s">
        <v>1126</v>
      </c>
      <c r="E175" s="85" t="s">
        <v>1607</v>
      </c>
      <c r="F175" s="72">
        <v>43563</v>
      </c>
      <c r="G175" s="21" t="s">
        <v>1608</v>
      </c>
      <c r="H175" s="14" t="s">
        <v>1136</v>
      </c>
      <c r="I175" s="14" t="s">
        <v>1609</v>
      </c>
      <c r="J175" s="14" t="s">
        <v>1220</v>
      </c>
      <c r="K175" s="17" t="s">
        <v>1610</v>
      </c>
      <c r="L175" s="17" t="s">
        <v>1601</v>
      </c>
      <c r="M175" s="53" t="s">
        <v>1611</v>
      </c>
      <c r="N175" s="85" t="s">
        <v>1126</v>
      </c>
    </row>
    <row r="176" spans="1:14" ht="26.4">
      <c r="A176" s="14">
        <v>163</v>
      </c>
      <c r="B176" s="15">
        <v>43549</v>
      </c>
      <c r="C176" s="14" t="s">
        <v>4</v>
      </c>
      <c r="D176" s="62" t="s">
        <v>1125</v>
      </c>
      <c r="E176" s="85" t="s">
        <v>1612</v>
      </c>
      <c r="F176" s="72">
        <v>43563</v>
      </c>
      <c r="G176" s="21" t="s">
        <v>1613</v>
      </c>
      <c r="H176" s="14" t="s">
        <v>1136</v>
      </c>
      <c r="I176" s="14" t="s">
        <v>1430</v>
      </c>
      <c r="J176" s="14" t="s">
        <v>1087</v>
      </c>
      <c r="K176" s="17" t="s">
        <v>1614</v>
      </c>
      <c r="L176" s="17" t="s">
        <v>1615</v>
      </c>
      <c r="M176" s="53" t="s">
        <v>1616</v>
      </c>
      <c r="N176" s="85" t="s">
        <v>1125</v>
      </c>
    </row>
    <row r="177" spans="1:14" ht="26.4">
      <c r="A177" s="14">
        <v>164</v>
      </c>
      <c r="B177" s="15">
        <v>43549</v>
      </c>
      <c r="C177" s="14" t="s">
        <v>4</v>
      </c>
      <c r="D177" s="62" t="s">
        <v>1138</v>
      </c>
      <c r="E177" s="85" t="s">
        <v>1617</v>
      </c>
      <c r="F177" s="72">
        <v>43563</v>
      </c>
      <c r="G177" s="21" t="s">
        <v>1618</v>
      </c>
      <c r="H177" s="14" t="s">
        <v>1136</v>
      </c>
      <c r="I177" s="14" t="s">
        <v>1619</v>
      </c>
      <c r="J177" s="14" t="s">
        <v>1196</v>
      </c>
      <c r="K177" s="17" t="s">
        <v>1620</v>
      </c>
      <c r="L177" s="17" t="s">
        <v>1621</v>
      </c>
      <c r="M177" s="53" t="s">
        <v>1622</v>
      </c>
      <c r="N177" s="85" t="s">
        <v>1138</v>
      </c>
    </row>
    <row r="178" spans="1:14" ht="39.6" hidden="1">
      <c r="A178" s="14">
        <v>165</v>
      </c>
      <c r="B178" s="15">
        <v>43550</v>
      </c>
      <c r="C178" s="14" t="s">
        <v>4</v>
      </c>
      <c r="D178" s="62" t="s">
        <v>1126</v>
      </c>
      <c r="E178" s="85" t="s">
        <v>1188</v>
      </c>
      <c r="F178" s="72">
        <v>43564</v>
      </c>
      <c r="G178" s="21" t="s">
        <v>1623</v>
      </c>
      <c r="H178" s="14" t="s">
        <v>1132</v>
      </c>
      <c r="I178" s="14" t="s">
        <v>1190</v>
      </c>
      <c r="J178" s="14" t="s">
        <v>1087</v>
      </c>
      <c r="K178" s="17"/>
      <c r="L178" s="17" t="s">
        <v>1615</v>
      </c>
      <c r="M178" s="53" t="s">
        <v>1624</v>
      </c>
      <c r="N178" s="85" t="s">
        <v>1126</v>
      </c>
    </row>
    <row r="179" spans="1:14" ht="26.4" hidden="1">
      <c r="A179" s="14">
        <v>166</v>
      </c>
      <c r="B179" s="15">
        <v>43550</v>
      </c>
      <c r="C179" s="14" t="s">
        <v>4</v>
      </c>
      <c r="D179" s="62" t="s">
        <v>1125</v>
      </c>
      <c r="E179" s="85" t="s">
        <v>1394</v>
      </c>
      <c r="F179" s="72">
        <v>43564</v>
      </c>
      <c r="G179" s="21" t="s">
        <v>1379</v>
      </c>
      <c r="H179" s="49" t="s">
        <v>1130</v>
      </c>
      <c r="I179" s="14" t="s">
        <v>1403</v>
      </c>
      <c r="J179" s="14" t="s">
        <v>1220</v>
      </c>
      <c r="K179" s="17"/>
      <c r="L179" s="17" t="s">
        <v>1625</v>
      </c>
      <c r="M179" s="17" t="s">
        <v>1626</v>
      </c>
      <c r="N179" s="85" t="s">
        <v>1125</v>
      </c>
    </row>
    <row r="180" spans="1:14" ht="39.6">
      <c r="A180" s="14">
        <v>167</v>
      </c>
      <c r="B180" s="15">
        <v>43550</v>
      </c>
      <c r="C180" s="14" t="s">
        <v>4</v>
      </c>
      <c r="D180" s="62" t="s">
        <v>9</v>
      </c>
      <c r="E180" s="85" t="s">
        <v>1627</v>
      </c>
      <c r="F180" s="72">
        <v>43564</v>
      </c>
      <c r="G180" s="21" t="s">
        <v>1628</v>
      </c>
      <c r="H180" s="49" t="s">
        <v>1136</v>
      </c>
      <c r="I180" s="14" t="s">
        <v>1154</v>
      </c>
      <c r="J180" s="14" t="s">
        <v>1155</v>
      </c>
      <c r="K180" s="17"/>
      <c r="L180" s="53"/>
      <c r="M180" s="17"/>
      <c r="N180" s="85" t="s">
        <v>9</v>
      </c>
    </row>
    <row r="181" spans="1:14" ht="39.6">
      <c r="A181" s="14">
        <v>168</v>
      </c>
      <c r="B181" s="15">
        <v>43551</v>
      </c>
      <c r="C181" s="14" t="s">
        <v>4</v>
      </c>
      <c r="D181" s="62" t="s">
        <v>15</v>
      </c>
      <c r="E181" s="85" t="s">
        <v>507</v>
      </c>
      <c r="F181" s="72">
        <v>43565</v>
      </c>
      <c r="G181" s="21" t="s">
        <v>1389</v>
      </c>
      <c r="H181" s="14" t="s">
        <v>1136</v>
      </c>
      <c r="I181" s="14" t="s">
        <v>1390</v>
      </c>
      <c r="J181" s="14" t="s">
        <v>1220</v>
      </c>
      <c r="K181" s="17" t="s">
        <v>1543</v>
      </c>
      <c r="L181" s="17" t="s">
        <v>1576</v>
      </c>
      <c r="M181" s="17" t="s">
        <v>1629</v>
      </c>
      <c r="N181" s="85" t="s">
        <v>15</v>
      </c>
    </row>
    <row r="182" spans="1:14" ht="26.4">
      <c r="A182" s="14">
        <v>169</v>
      </c>
      <c r="B182" s="15">
        <v>43551</v>
      </c>
      <c r="C182" s="14" t="s">
        <v>4</v>
      </c>
      <c r="D182" s="62" t="s">
        <v>9</v>
      </c>
      <c r="E182" s="85" t="s">
        <v>1301</v>
      </c>
      <c r="F182" s="72">
        <v>43565</v>
      </c>
      <c r="G182" s="21" t="s">
        <v>1565</v>
      </c>
      <c r="H182" s="14" t="s">
        <v>1136</v>
      </c>
      <c r="I182" s="14" t="s">
        <v>1630</v>
      </c>
      <c r="J182" s="14" t="s">
        <v>1631</v>
      </c>
      <c r="K182" s="17"/>
      <c r="L182" s="17"/>
      <c r="M182" s="17"/>
      <c r="N182" s="85" t="s">
        <v>9</v>
      </c>
    </row>
    <row r="183" spans="1:14" ht="26.4">
      <c r="A183" s="14">
        <v>170</v>
      </c>
      <c r="B183" s="15">
        <v>43551</v>
      </c>
      <c r="C183" s="14" t="s">
        <v>4</v>
      </c>
      <c r="D183" s="62" t="s">
        <v>1125</v>
      </c>
      <c r="E183" s="85" t="s">
        <v>201</v>
      </c>
      <c r="F183" s="72">
        <v>43565</v>
      </c>
      <c r="G183" s="21" t="s">
        <v>1425</v>
      </c>
      <c r="H183" s="14" t="s">
        <v>954</v>
      </c>
      <c r="I183" s="14" t="s">
        <v>1632</v>
      </c>
      <c r="J183" s="14" t="s">
        <v>1063</v>
      </c>
      <c r="K183" s="53" t="s">
        <v>1633</v>
      </c>
      <c r="L183" s="17" t="s">
        <v>1625</v>
      </c>
      <c r="M183" s="17" t="s">
        <v>1634</v>
      </c>
      <c r="N183" s="85" t="s">
        <v>1125</v>
      </c>
    </row>
    <row r="184" spans="1:14" ht="39.6">
      <c r="A184" s="14">
        <v>171</v>
      </c>
      <c r="B184" s="15">
        <v>43551</v>
      </c>
      <c r="C184" s="14" t="s">
        <v>4</v>
      </c>
      <c r="D184" s="62" t="s">
        <v>1126</v>
      </c>
      <c r="E184" s="85" t="s">
        <v>1635</v>
      </c>
      <c r="F184" s="72">
        <v>43565</v>
      </c>
      <c r="G184" s="21" t="s">
        <v>1636</v>
      </c>
      <c r="H184" s="14" t="s">
        <v>954</v>
      </c>
      <c r="I184" s="14" t="s">
        <v>1449</v>
      </c>
      <c r="J184" s="14" t="s">
        <v>999</v>
      </c>
      <c r="K184" s="17" t="s">
        <v>1637</v>
      </c>
      <c r="L184" s="17" t="s">
        <v>1615</v>
      </c>
      <c r="M184" s="17" t="s">
        <v>1638</v>
      </c>
      <c r="N184" s="85" t="s">
        <v>1126</v>
      </c>
    </row>
    <row r="185" spans="1:14" ht="39.6">
      <c r="A185" s="14">
        <v>172</v>
      </c>
      <c r="B185" s="15">
        <v>43551</v>
      </c>
      <c r="C185" s="14" t="s">
        <v>4</v>
      </c>
      <c r="D185" s="62" t="s">
        <v>15</v>
      </c>
      <c r="E185" s="85" t="s">
        <v>1071</v>
      </c>
      <c r="F185" s="72">
        <v>43565</v>
      </c>
      <c r="G185" s="21" t="s">
        <v>1302</v>
      </c>
      <c r="H185" s="14" t="s">
        <v>954</v>
      </c>
      <c r="I185" s="14" t="s">
        <v>365</v>
      </c>
      <c r="J185" s="14" t="s">
        <v>990</v>
      </c>
      <c r="K185" s="17" t="s">
        <v>1639</v>
      </c>
      <c r="L185" s="17" t="s">
        <v>1576</v>
      </c>
      <c r="M185" s="17" t="s">
        <v>1640</v>
      </c>
      <c r="N185" s="85" t="s">
        <v>15</v>
      </c>
    </row>
    <row r="186" spans="1:14" ht="26.4">
      <c r="A186" s="14">
        <v>173</v>
      </c>
      <c r="B186" s="15">
        <v>43551</v>
      </c>
      <c r="C186" s="14" t="s">
        <v>4</v>
      </c>
      <c r="D186" s="62" t="s">
        <v>1126</v>
      </c>
      <c r="E186" s="85" t="s">
        <v>1641</v>
      </c>
      <c r="F186" s="72">
        <v>43565</v>
      </c>
      <c r="G186" s="21" t="s">
        <v>1642</v>
      </c>
      <c r="H186" s="14" t="s">
        <v>1136</v>
      </c>
      <c r="I186" s="14" t="s">
        <v>1449</v>
      </c>
      <c r="J186" s="14" t="s">
        <v>999</v>
      </c>
      <c r="K186" s="17" t="s">
        <v>1643</v>
      </c>
      <c r="L186" s="17" t="s">
        <v>1644</v>
      </c>
      <c r="M186" s="17" t="s">
        <v>1645</v>
      </c>
      <c r="N186" s="85" t="s">
        <v>1126</v>
      </c>
    </row>
    <row r="187" spans="1:14" ht="26.4">
      <c r="A187" s="14">
        <v>174</v>
      </c>
      <c r="B187" s="15">
        <v>43551</v>
      </c>
      <c r="C187" s="14" t="s">
        <v>4</v>
      </c>
      <c r="D187" s="62" t="s">
        <v>15</v>
      </c>
      <c r="E187" s="85" t="s">
        <v>1646</v>
      </c>
      <c r="F187" s="72">
        <v>43565</v>
      </c>
      <c r="G187" s="21" t="s">
        <v>1647</v>
      </c>
      <c r="H187" s="14" t="s">
        <v>954</v>
      </c>
      <c r="I187" s="14" t="s">
        <v>1648</v>
      </c>
      <c r="J187" s="49" t="s">
        <v>1285</v>
      </c>
      <c r="K187" s="17" t="s">
        <v>302</v>
      </c>
      <c r="L187" s="17" t="s">
        <v>1615</v>
      </c>
      <c r="M187" s="17" t="s">
        <v>1649</v>
      </c>
      <c r="N187" s="85" t="s">
        <v>15</v>
      </c>
    </row>
    <row r="188" spans="1:14" ht="39.6">
      <c r="A188" s="14">
        <v>175</v>
      </c>
      <c r="B188" s="15">
        <v>43551</v>
      </c>
      <c r="C188" s="14" t="s">
        <v>4</v>
      </c>
      <c r="D188" s="62" t="s">
        <v>1126</v>
      </c>
      <c r="E188" s="85" t="s">
        <v>176</v>
      </c>
      <c r="F188" s="72">
        <v>43565</v>
      </c>
      <c r="G188" s="21" t="s">
        <v>1650</v>
      </c>
      <c r="H188" s="14" t="s">
        <v>954</v>
      </c>
      <c r="I188" s="14" t="s">
        <v>1524</v>
      </c>
      <c r="J188" s="14" t="s">
        <v>1052</v>
      </c>
      <c r="K188" s="17" t="s">
        <v>1651</v>
      </c>
      <c r="L188" s="17" t="s">
        <v>1615</v>
      </c>
      <c r="M188" s="17" t="s">
        <v>1652</v>
      </c>
      <c r="N188" s="85" t="s">
        <v>1126</v>
      </c>
    </row>
    <row r="189" spans="1:14" ht="39.6">
      <c r="A189" s="14">
        <v>176</v>
      </c>
      <c r="B189" s="15">
        <v>43551</v>
      </c>
      <c r="C189" s="14" t="s">
        <v>4</v>
      </c>
      <c r="D189" s="62" t="s">
        <v>1126</v>
      </c>
      <c r="E189" s="85" t="s">
        <v>176</v>
      </c>
      <c r="F189" s="72">
        <v>43565</v>
      </c>
      <c r="G189" s="21" t="s">
        <v>1653</v>
      </c>
      <c r="H189" s="14" t="s">
        <v>1136</v>
      </c>
      <c r="I189" s="14" t="s">
        <v>1524</v>
      </c>
      <c r="J189" s="14" t="s">
        <v>1052</v>
      </c>
      <c r="K189" s="17" t="s">
        <v>1654</v>
      </c>
      <c r="L189" s="17" t="s">
        <v>1644</v>
      </c>
      <c r="M189" s="17" t="s">
        <v>1655</v>
      </c>
      <c r="N189" s="85" t="s">
        <v>1126</v>
      </c>
    </row>
    <row r="190" spans="1:14" ht="26.4">
      <c r="A190" s="14">
        <v>177</v>
      </c>
      <c r="B190" s="15">
        <v>43552</v>
      </c>
      <c r="C190" s="14" t="s">
        <v>4</v>
      </c>
      <c r="D190" s="62" t="s">
        <v>15</v>
      </c>
      <c r="E190" s="85" t="s">
        <v>258</v>
      </c>
      <c r="F190" s="72">
        <v>43566</v>
      </c>
      <c r="G190" s="21" t="s">
        <v>1656</v>
      </c>
      <c r="H190" s="14" t="s">
        <v>954</v>
      </c>
      <c r="I190" s="14" t="s">
        <v>482</v>
      </c>
      <c r="J190" s="14" t="s">
        <v>961</v>
      </c>
      <c r="K190" s="17" t="s">
        <v>1657</v>
      </c>
      <c r="L190" s="17" t="s">
        <v>1644</v>
      </c>
      <c r="M190" s="17" t="s">
        <v>1658</v>
      </c>
      <c r="N190" s="85" t="s">
        <v>15</v>
      </c>
    </row>
    <row r="191" spans="1:14" ht="26.4">
      <c r="A191" s="14">
        <v>178</v>
      </c>
      <c r="B191" s="15">
        <v>43552</v>
      </c>
      <c r="C191" s="14" t="s">
        <v>4</v>
      </c>
      <c r="D191" s="62" t="s">
        <v>1126</v>
      </c>
      <c r="E191" s="85" t="s">
        <v>1659</v>
      </c>
      <c r="F191" s="72">
        <v>43566</v>
      </c>
      <c r="G191" s="21" t="s">
        <v>1660</v>
      </c>
      <c r="H191" s="14" t="s">
        <v>954</v>
      </c>
      <c r="I191" s="14" t="s">
        <v>248</v>
      </c>
      <c r="J191" s="14" t="s">
        <v>1243</v>
      </c>
      <c r="K191" s="17" t="s">
        <v>1661</v>
      </c>
      <c r="L191" s="17" t="s">
        <v>1644</v>
      </c>
      <c r="M191" s="17" t="s">
        <v>1662</v>
      </c>
      <c r="N191" s="85" t="s">
        <v>1126</v>
      </c>
    </row>
    <row r="192" spans="1:14" ht="26.4">
      <c r="A192" s="14">
        <v>179</v>
      </c>
      <c r="B192" s="15">
        <v>43553</v>
      </c>
      <c r="C192" s="14" t="s">
        <v>4</v>
      </c>
      <c r="D192" s="62" t="s">
        <v>1138</v>
      </c>
      <c r="E192" s="85" t="s">
        <v>1663</v>
      </c>
      <c r="F192" s="72">
        <v>43567</v>
      </c>
      <c r="G192" s="21" t="s">
        <v>1664</v>
      </c>
      <c r="H192" s="14" t="s">
        <v>1136</v>
      </c>
      <c r="I192" s="14" t="s">
        <v>1321</v>
      </c>
      <c r="J192" s="14" t="s">
        <v>122</v>
      </c>
      <c r="K192" s="17" t="s">
        <v>1665</v>
      </c>
      <c r="L192" s="17" t="s">
        <v>1666</v>
      </c>
      <c r="M192" s="17" t="s">
        <v>1667</v>
      </c>
      <c r="N192" s="85" t="s">
        <v>1138</v>
      </c>
    </row>
    <row r="193" spans="1:14" ht="26.4">
      <c r="A193" s="14">
        <v>180</v>
      </c>
      <c r="B193" s="15">
        <v>43553</v>
      </c>
      <c r="C193" s="14" t="s">
        <v>4</v>
      </c>
      <c r="D193" s="62" t="s">
        <v>15</v>
      </c>
      <c r="E193" s="85" t="s">
        <v>390</v>
      </c>
      <c r="F193" s="72">
        <v>43567</v>
      </c>
      <c r="G193" s="21" t="s">
        <v>1668</v>
      </c>
      <c r="H193" s="14" t="s">
        <v>954</v>
      </c>
      <c r="I193" s="14" t="s">
        <v>1669</v>
      </c>
      <c r="J193" s="14" t="s">
        <v>1047</v>
      </c>
      <c r="K193" s="17" t="s">
        <v>1670</v>
      </c>
      <c r="L193" s="17" t="s">
        <v>1644</v>
      </c>
      <c r="M193" s="17" t="s">
        <v>1671</v>
      </c>
      <c r="N193" s="85" t="s">
        <v>15</v>
      </c>
    </row>
    <row r="194" spans="1:14" ht="39.6">
      <c r="A194" s="14">
        <v>181</v>
      </c>
      <c r="B194" s="15">
        <v>43553</v>
      </c>
      <c r="C194" s="14" t="s">
        <v>4</v>
      </c>
      <c r="D194" s="62" t="s">
        <v>15</v>
      </c>
      <c r="E194" s="85" t="s">
        <v>163</v>
      </c>
      <c r="F194" s="72">
        <v>43567</v>
      </c>
      <c r="G194" s="21" t="s">
        <v>1672</v>
      </c>
      <c r="H194" s="14" t="s">
        <v>1136</v>
      </c>
      <c r="I194" s="14" t="s">
        <v>508</v>
      </c>
      <c r="J194" s="14" t="s">
        <v>1220</v>
      </c>
      <c r="K194" s="17" t="s">
        <v>1673</v>
      </c>
      <c r="L194" s="17" t="s">
        <v>1644</v>
      </c>
      <c r="M194" s="17" t="s">
        <v>1674</v>
      </c>
      <c r="N194" s="85" t="s">
        <v>15</v>
      </c>
    </row>
    <row r="195" spans="1:14" ht="39.6">
      <c r="A195" s="14">
        <v>182</v>
      </c>
      <c r="B195" s="15">
        <v>43553</v>
      </c>
      <c r="C195" s="14" t="s">
        <v>4</v>
      </c>
      <c r="D195" s="62" t="s">
        <v>1126</v>
      </c>
      <c r="E195" s="85" t="s">
        <v>1675</v>
      </c>
      <c r="F195" s="72">
        <v>43567</v>
      </c>
      <c r="G195" s="21" t="s">
        <v>1676</v>
      </c>
      <c r="H195" s="14" t="s">
        <v>1136</v>
      </c>
      <c r="I195" s="14" t="s">
        <v>1449</v>
      </c>
      <c r="J195" s="14" t="s">
        <v>999</v>
      </c>
      <c r="K195" s="17" t="s">
        <v>1643</v>
      </c>
      <c r="L195" s="17" t="s">
        <v>1644</v>
      </c>
      <c r="M195" s="17" t="s">
        <v>1645</v>
      </c>
      <c r="N195" s="54" t="s">
        <v>1126</v>
      </c>
    </row>
    <row r="196" spans="1:14" ht="26.4">
      <c r="A196" s="14">
        <v>183</v>
      </c>
      <c r="B196" s="15">
        <v>43553</v>
      </c>
      <c r="C196" s="14" t="s">
        <v>4</v>
      </c>
      <c r="D196" s="62" t="s">
        <v>1125</v>
      </c>
      <c r="E196" s="85" t="s">
        <v>1444</v>
      </c>
      <c r="F196" s="72">
        <v>43567</v>
      </c>
      <c r="G196" s="21" t="s">
        <v>1677</v>
      </c>
      <c r="H196" s="14" t="s">
        <v>954</v>
      </c>
      <c r="I196" s="14" t="s">
        <v>246</v>
      </c>
      <c r="J196" s="14" t="s">
        <v>1325</v>
      </c>
      <c r="K196" s="17"/>
      <c r="L196" s="17" t="s">
        <v>1615</v>
      </c>
      <c r="M196" s="17" t="s">
        <v>1678</v>
      </c>
      <c r="N196" s="85" t="s">
        <v>1125</v>
      </c>
    </row>
    <row r="197" spans="1:14" ht="26.4">
      <c r="A197" s="14">
        <v>184</v>
      </c>
      <c r="B197" s="15">
        <v>43556</v>
      </c>
      <c r="C197" s="14" t="s">
        <v>4</v>
      </c>
      <c r="D197" s="62" t="s">
        <v>15</v>
      </c>
      <c r="E197" s="85" t="s">
        <v>1679</v>
      </c>
      <c r="F197" s="72">
        <v>43567</v>
      </c>
      <c r="G197" s="53" t="s">
        <v>1680</v>
      </c>
      <c r="H197" s="14" t="s">
        <v>1135</v>
      </c>
      <c r="I197" s="14" t="s">
        <v>965</v>
      </c>
      <c r="J197" s="14" t="s">
        <v>966</v>
      </c>
      <c r="K197" s="17" t="s">
        <v>1681</v>
      </c>
      <c r="L197" s="17" t="s">
        <v>1682</v>
      </c>
      <c r="M197" s="17" t="s">
        <v>1683</v>
      </c>
      <c r="N197" s="85" t="s">
        <v>15</v>
      </c>
    </row>
    <row r="198" spans="1:14" ht="39.6">
      <c r="A198" s="14">
        <v>185</v>
      </c>
      <c r="B198" s="15">
        <v>43556</v>
      </c>
      <c r="C198" s="14" t="s">
        <v>4</v>
      </c>
      <c r="D198" s="62" t="s">
        <v>1126</v>
      </c>
      <c r="E198" s="85" t="s">
        <v>176</v>
      </c>
      <c r="F198" s="72">
        <v>43570</v>
      </c>
      <c r="G198" s="21" t="s">
        <v>1684</v>
      </c>
      <c r="H198" s="14" t="s">
        <v>954</v>
      </c>
      <c r="I198" s="14" t="s">
        <v>1553</v>
      </c>
      <c r="J198" s="14" t="s">
        <v>1087</v>
      </c>
      <c r="K198" s="17" t="s">
        <v>1685</v>
      </c>
      <c r="L198" s="53" t="s">
        <v>1686</v>
      </c>
      <c r="M198" s="53" t="s">
        <v>1687</v>
      </c>
      <c r="N198" s="85" t="s">
        <v>1126</v>
      </c>
    </row>
    <row r="199" spans="1:14" ht="26.4">
      <c r="A199" s="14">
        <v>186</v>
      </c>
      <c r="B199" s="15">
        <v>43556</v>
      </c>
      <c r="C199" s="14" t="s">
        <v>4</v>
      </c>
      <c r="D199" s="62" t="s">
        <v>1126</v>
      </c>
      <c r="E199" s="85" t="s">
        <v>1688</v>
      </c>
      <c r="F199" s="72">
        <v>43570</v>
      </c>
      <c r="G199" s="21" t="s">
        <v>1642</v>
      </c>
      <c r="H199" s="14" t="s">
        <v>954</v>
      </c>
      <c r="I199" s="14" t="s">
        <v>1449</v>
      </c>
      <c r="J199" s="14" t="s">
        <v>999</v>
      </c>
      <c r="K199" s="17" t="s">
        <v>1689</v>
      </c>
      <c r="L199" s="17" t="s">
        <v>1644</v>
      </c>
      <c r="M199" s="17" t="s">
        <v>1645</v>
      </c>
      <c r="N199" s="85" t="s">
        <v>1126</v>
      </c>
    </row>
    <row r="200" spans="1:14" ht="52.8" hidden="1">
      <c r="A200" s="14">
        <v>187</v>
      </c>
      <c r="B200" s="15">
        <v>43556</v>
      </c>
      <c r="C200" s="14" t="s">
        <v>4</v>
      </c>
      <c r="D200" s="62" t="s">
        <v>1125</v>
      </c>
      <c r="E200" s="85" t="s">
        <v>1690</v>
      </c>
      <c r="F200" s="72">
        <v>43570</v>
      </c>
      <c r="G200" s="21" t="s">
        <v>1691</v>
      </c>
      <c r="H200" s="14" t="s">
        <v>1130</v>
      </c>
      <c r="I200" s="14" t="s">
        <v>1692</v>
      </c>
      <c r="J200" s="14" t="s">
        <v>1087</v>
      </c>
      <c r="K200" s="17"/>
      <c r="L200" s="17" t="s">
        <v>1682</v>
      </c>
      <c r="M200" s="17" t="s">
        <v>1693</v>
      </c>
      <c r="N200" s="85" t="s">
        <v>1125</v>
      </c>
    </row>
    <row r="201" spans="1:14" ht="39.6">
      <c r="A201" s="14">
        <v>188</v>
      </c>
      <c r="B201" s="15">
        <v>43556</v>
      </c>
      <c r="C201" s="14" t="s">
        <v>4</v>
      </c>
      <c r="D201" s="62" t="s">
        <v>15</v>
      </c>
      <c r="E201" s="85" t="s">
        <v>1694</v>
      </c>
      <c r="F201" s="72">
        <v>43567</v>
      </c>
      <c r="G201" s="21" t="s">
        <v>1695</v>
      </c>
      <c r="H201" s="14" t="s">
        <v>1136</v>
      </c>
      <c r="I201" s="14" t="s">
        <v>508</v>
      </c>
      <c r="J201" s="14" t="s">
        <v>1220</v>
      </c>
      <c r="K201" s="17" t="s">
        <v>1696</v>
      </c>
      <c r="L201" s="17" t="s">
        <v>1644</v>
      </c>
      <c r="M201" s="17" t="s">
        <v>1697</v>
      </c>
      <c r="N201" s="85" t="s">
        <v>15</v>
      </c>
    </row>
    <row r="202" spans="1:14" ht="52.8">
      <c r="A202" s="14">
        <v>189</v>
      </c>
      <c r="B202" s="15">
        <v>43556</v>
      </c>
      <c r="C202" s="14" t="s">
        <v>4</v>
      </c>
      <c r="D202" s="62" t="s">
        <v>15</v>
      </c>
      <c r="E202" s="85" t="s">
        <v>952</v>
      </c>
      <c r="F202" s="72">
        <v>43567</v>
      </c>
      <c r="G202" s="21" t="s">
        <v>1698</v>
      </c>
      <c r="H202" s="14" t="s">
        <v>954</v>
      </c>
      <c r="I202" s="14" t="s">
        <v>508</v>
      </c>
      <c r="J202" s="14" t="s">
        <v>1220</v>
      </c>
      <c r="K202" s="17" t="s">
        <v>1699</v>
      </c>
      <c r="L202" s="17" t="s">
        <v>1644</v>
      </c>
      <c r="M202" s="17" t="s">
        <v>1700</v>
      </c>
      <c r="N202" s="85" t="s">
        <v>15</v>
      </c>
    </row>
    <row r="203" spans="1:14" ht="39.6">
      <c r="A203" s="14">
        <v>190</v>
      </c>
      <c r="B203" s="15">
        <v>43557</v>
      </c>
      <c r="C203" s="14" t="s">
        <v>4</v>
      </c>
      <c r="D203" s="62" t="s">
        <v>1126</v>
      </c>
      <c r="E203" s="85" t="s">
        <v>1701</v>
      </c>
      <c r="F203" s="72">
        <v>43571</v>
      </c>
      <c r="G203" s="21" t="s">
        <v>1636</v>
      </c>
      <c r="H203" s="14" t="s">
        <v>954</v>
      </c>
      <c r="I203" s="14" t="s">
        <v>1449</v>
      </c>
      <c r="J203" s="14" t="s">
        <v>999</v>
      </c>
      <c r="K203" s="17" t="s">
        <v>1637</v>
      </c>
      <c r="L203" s="17" t="s">
        <v>1615</v>
      </c>
      <c r="M203" s="17" t="s">
        <v>1638</v>
      </c>
      <c r="N203" s="85" t="s">
        <v>1126</v>
      </c>
    </row>
    <row r="204" spans="1:14" ht="26.4" hidden="1">
      <c r="A204" s="14">
        <v>191</v>
      </c>
      <c r="B204" s="15">
        <v>43557</v>
      </c>
      <c r="C204" s="14" t="s">
        <v>4</v>
      </c>
      <c r="D204" s="62" t="s">
        <v>1125</v>
      </c>
      <c r="E204" s="85" t="s">
        <v>390</v>
      </c>
      <c r="F204" s="72">
        <v>43571</v>
      </c>
      <c r="G204" s="21" t="s">
        <v>1702</v>
      </c>
      <c r="H204" s="14" t="s">
        <v>1134</v>
      </c>
      <c r="I204" s="14" t="s">
        <v>978</v>
      </c>
      <c r="J204" s="14" t="s">
        <v>978</v>
      </c>
      <c r="K204" s="17"/>
      <c r="L204" s="17" t="s">
        <v>1686</v>
      </c>
      <c r="M204" s="17" t="s">
        <v>1703</v>
      </c>
      <c r="N204" s="85" t="s">
        <v>1125</v>
      </c>
    </row>
    <row r="205" spans="1:14" ht="52.8">
      <c r="A205" s="14">
        <v>192</v>
      </c>
      <c r="B205" s="15">
        <v>43557</v>
      </c>
      <c r="C205" s="14" t="s">
        <v>4</v>
      </c>
      <c r="D205" s="62" t="s">
        <v>15</v>
      </c>
      <c r="E205" s="85" t="s">
        <v>952</v>
      </c>
      <c r="F205" s="72">
        <v>43567</v>
      </c>
      <c r="G205" s="21" t="s">
        <v>1698</v>
      </c>
      <c r="H205" s="14" t="s">
        <v>954</v>
      </c>
      <c r="I205" s="14" t="s">
        <v>508</v>
      </c>
      <c r="J205" s="14" t="s">
        <v>1220</v>
      </c>
      <c r="K205" s="17" t="s">
        <v>1699</v>
      </c>
      <c r="L205" s="17" t="s">
        <v>1644</v>
      </c>
      <c r="M205" s="17" t="s">
        <v>1700</v>
      </c>
      <c r="N205" s="85" t="s">
        <v>15</v>
      </c>
    </row>
    <row r="206" spans="1:14" ht="26.4">
      <c r="A206" s="14">
        <v>193</v>
      </c>
      <c r="B206" s="15">
        <v>43557</v>
      </c>
      <c r="C206" s="14" t="s">
        <v>4</v>
      </c>
      <c r="D206" s="62" t="s">
        <v>1125</v>
      </c>
      <c r="E206" s="85" t="s">
        <v>1704</v>
      </c>
      <c r="F206" s="72">
        <v>43571</v>
      </c>
      <c r="G206" s="55" t="s">
        <v>1705</v>
      </c>
      <c r="H206" s="14" t="s">
        <v>954</v>
      </c>
      <c r="I206" s="14" t="s">
        <v>178</v>
      </c>
      <c r="J206" s="14" t="s">
        <v>1196</v>
      </c>
      <c r="K206" s="17" t="s">
        <v>1706</v>
      </c>
      <c r="L206" s="17" t="s">
        <v>1707</v>
      </c>
      <c r="M206" s="17" t="s">
        <v>1708</v>
      </c>
      <c r="N206" s="85" t="s">
        <v>1125</v>
      </c>
    </row>
    <row r="207" spans="1:14" ht="26.4">
      <c r="A207" s="14">
        <v>194</v>
      </c>
      <c r="B207" s="15">
        <v>43557</v>
      </c>
      <c r="C207" s="14" t="s">
        <v>4</v>
      </c>
      <c r="D207" s="62" t="s">
        <v>5</v>
      </c>
      <c r="E207" s="85" t="s">
        <v>1709</v>
      </c>
      <c r="F207" s="72">
        <v>43571</v>
      </c>
      <c r="G207" s="21" t="s">
        <v>1710</v>
      </c>
      <c r="H207" s="14" t="s">
        <v>954</v>
      </c>
      <c r="I207" s="14" t="s">
        <v>1711</v>
      </c>
      <c r="J207" s="14" t="s">
        <v>990</v>
      </c>
      <c r="K207" s="17"/>
      <c r="L207" s="17"/>
      <c r="M207" s="17"/>
      <c r="N207" s="85" t="s">
        <v>5</v>
      </c>
    </row>
    <row r="208" spans="1:14" ht="39.6">
      <c r="A208" s="14">
        <v>195</v>
      </c>
      <c r="B208" s="15">
        <v>43557</v>
      </c>
      <c r="C208" s="14" t="s">
        <v>4</v>
      </c>
      <c r="D208" s="62" t="s">
        <v>1126</v>
      </c>
      <c r="E208" s="85" t="s">
        <v>1712</v>
      </c>
      <c r="F208" s="72">
        <v>43571</v>
      </c>
      <c r="G208" s="21" t="s">
        <v>1713</v>
      </c>
      <c r="H208" s="14" t="s">
        <v>954</v>
      </c>
      <c r="I208" s="14" t="s">
        <v>1179</v>
      </c>
      <c r="J208" s="14" t="s">
        <v>1087</v>
      </c>
      <c r="K208" s="17" t="s">
        <v>1714</v>
      </c>
      <c r="L208" s="17" t="s">
        <v>1682</v>
      </c>
      <c r="M208" s="17" t="s">
        <v>1715</v>
      </c>
      <c r="N208" s="85" t="s">
        <v>1126</v>
      </c>
    </row>
    <row r="209" spans="1:14" ht="26.4">
      <c r="A209" s="14">
        <v>196</v>
      </c>
      <c r="B209" s="15">
        <v>43557</v>
      </c>
      <c r="C209" s="14" t="s">
        <v>4</v>
      </c>
      <c r="D209" s="62" t="s">
        <v>10</v>
      </c>
      <c r="E209" s="85" t="s">
        <v>1716</v>
      </c>
      <c r="F209" s="72">
        <v>43571</v>
      </c>
      <c r="G209" s="21" t="s">
        <v>1717</v>
      </c>
      <c r="H209" s="14" t="s">
        <v>1136</v>
      </c>
      <c r="I209" s="14" t="s">
        <v>1718</v>
      </c>
      <c r="J209" s="14" t="s">
        <v>122</v>
      </c>
      <c r="K209" s="17"/>
      <c r="L209" s="17"/>
      <c r="M209" s="17"/>
      <c r="N209" s="85" t="s">
        <v>10</v>
      </c>
    </row>
    <row r="210" spans="1:14">
      <c r="A210" s="14">
        <v>197</v>
      </c>
      <c r="B210" s="15">
        <v>43558</v>
      </c>
      <c r="C210" s="14" t="s">
        <v>4</v>
      </c>
      <c r="D210" s="62" t="s">
        <v>1125</v>
      </c>
      <c r="E210" s="85" t="s">
        <v>329</v>
      </c>
      <c r="F210" s="72">
        <v>43572</v>
      </c>
      <c r="G210" s="21" t="s">
        <v>1719</v>
      </c>
      <c r="H210" s="14" t="s">
        <v>1136</v>
      </c>
      <c r="I210" s="14" t="s">
        <v>246</v>
      </c>
      <c r="J210" s="14" t="s">
        <v>1325</v>
      </c>
      <c r="K210" s="17" t="s">
        <v>1720</v>
      </c>
      <c r="L210" s="17" t="s">
        <v>1707</v>
      </c>
      <c r="M210" s="53" t="s">
        <v>1721</v>
      </c>
      <c r="N210" s="85" t="s">
        <v>1125</v>
      </c>
    </row>
    <row r="211" spans="1:14" ht="26.4">
      <c r="A211" s="14">
        <v>198</v>
      </c>
      <c r="B211" s="15">
        <v>43558</v>
      </c>
      <c r="C211" s="14" t="s">
        <v>4</v>
      </c>
      <c r="D211" s="62" t="s">
        <v>15</v>
      </c>
      <c r="E211" s="85" t="s">
        <v>1722</v>
      </c>
      <c r="F211" s="72">
        <v>43572</v>
      </c>
      <c r="G211" s="21" t="s">
        <v>1723</v>
      </c>
      <c r="H211" s="14" t="s">
        <v>1136</v>
      </c>
      <c r="I211" s="14" t="s">
        <v>1724</v>
      </c>
      <c r="J211" s="14" t="s">
        <v>990</v>
      </c>
      <c r="K211" s="17" t="s">
        <v>1725</v>
      </c>
      <c r="L211" s="17" t="s">
        <v>1726</v>
      </c>
      <c r="M211" s="17" t="s">
        <v>1727</v>
      </c>
      <c r="N211" s="85" t="s">
        <v>15</v>
      </c>
    </row>
    <row r="212" spans="1:14" ht="26.4">
      <c r="A212" s="14">
        <v>199</v>
      </c>
      <c r="B212" s="15">
        <v>43558</v>
      </c>
      <c r="C212" s="14" t="s">
        <v>4</v>
      </c>
      <c r="D212" s="62" t="s">
        <v>1126</v>
      </c>
      <c r="E212" s="85" t="s">
        <v>1728</v>
      </c>
      <c r="F212" s="72">
        <v>43572</v>
      </c>
      <c r="G212" s="21" t="s">
        <v>1729</v>
      </c>
      <c r="H212" s="14" t="s">
        <v>954</v>
      </c>
      <c r="I212" s="14" t="s">
        <v>1730</v>
      </c>
      <c r="J212" s="14" t="s">
        <v>1731</v>
      </c>
      <c r="K212" s="17" t="s">
        <v>1732</v>
      </c>
      <c r="L212" s="17" t="s">
        <v>1707</v>
      </c>
      <c r="M212" s="17" t="s">
        <v>1733</v>
      </c>
      <c r="N212" s="85" t="s">
        <v>1126</v>
      </c>
    </row>
    <row r="213" spans="1:14" ht="26.4">
      <c r="A213" s="14">
        <v>200</v>
      </c>
      <c r="B213" s="15">
        <v>43558</v>
      </c>
      <c r="C213" s="14" t="s">
        <v>4</v>
      </c>
      <c r="D213" s="62" t="s">
        <v>10</v>
      </c>
      <c r="E213" s="85" t="s">
        <v>1688</v>
      </c>
      <c r="F213" s="72">
        <v>43572</v>
      </c>
      <c r="G213" s="21" t="s">
        <v>1734</v>
      </c>
      <c r="H213" s="14" t="s">
        <v>954</v>
      </c>
      <c r="I213" s="14" t="s">
        <v>1735</v>
      </c>
      <c r="J213" s="14" t="s">
        <v>1047</v>
      </c>
      <c r="K213" s="17"/>
      <c r="L213" s="17"/>
      <c r="M213" s="17"/>
      <c r="N213" s="85" t="s">
        <v>10</v>
      </c>
    </row>
    <row r="214" spans="1:14" ht="26.4">
      <c r="A214" s="14">
        <v>201</v>
      </c>
      <c r="B214" s="15">
        <v>43558</v>
      </c>
      <c r="C214" s="14" t="s">
        <v>4</v>
      </c>
      <c r="D214" s="62" t="s">
        <v>1125</v>
      </c>
      <c r="E214" s="85" t="s">
        <v>390</v>
      </c>
      <c r="F214" s="72">
        <v>43572</v>
      </c>
      <c r="G214" s="21" t="s">
        <v>1736</v>
      </c>
      <c r="H214" s="14" t="s">
        <v>1136</v>
      </c>
      <c r="I214" s="14" t="s">
        <v>1351</v>
      </c>
      <c r="J214" s="14" t="s">
        <v>1187</v>
      </c>
      <c r="K214" s="17" t="s">
        <v>1737</v>
      </c>
      <c r="L214" s="17" t="s">
        <v>1707</v>
      </c>
      <c r="M214" s="17" t="s">
        <v>1738</v>
      </c>
      <c r="N214" s="85" t="s">
        <v>1125</v>
      </c>
    </row>
    <row r="215" spans="1:14" s="56" customFormat="1" ht="26.4">
      <c r="A215" s="14">
        <v>202</v>
      </c>
      <c r="B215" s="15">
        <v>43558</v>
      </c>
      <c r="C215" s="14" t="s">
        <v>4</v>
      </c>
      <c r="D215" s="62" t="s">
        <v>5</v>
      </c>
      <c r="E215" s="85" t="s">
        <v>1739</v>
      </c>
      <c r="F215" s="72">
        <v>43572</v>
      </c>
      <c r="G215" s="21" t="s">
        <v>158</v>
      </c>
      <c r="H215" s="14" t="s">
        <v>954</v>
      </c>
      <c r="I215" s="14" t="s">
        <v>1735</v>
      </c>
      <c r="J215" s="14" t="s">
        <v>1047</v>
      </c>
      <c r="K215" s="17"/>
      <c r="L215" s="17"/>
      <c r="M215" s="17"/>
      <c r="N215" s="85" t="s">
        <v>5</v>
      </c>
    </row>
    <row r="216" spans="1:14" ht="26.4">
      <c r="A216" s="14">
        <v>203</v>
      </c>
      <c r="B216" s="15">
        <v>43558</v>
      </c>
      <c r="C216" s="14" t="s">
        <v>4</v>
      </c>
      <c r="D216" s="62" t="s">
        <v>10</v>
      </c>
      <c r="E216" s="85" t="s">
        <v>420</v>
      </c>
      <c r="F216" s="72">
        <v>43572</v>
      </c>
      <c r="G216" s="21" t="s">
        <v>1734</v>
      </c>
      <c r="H216" s="14" t="s">
        <v>954</v>
      </c>
      <c r="I216" s="14" t="s">
        <v>1735</v>
      </c>
      <c r="J216" s="14" t="s">
        <v>1047</v>
      </c>
      <c r="K216" s="17"/>
      <c r="L216" s="17"/>
      <c r="M216" s="17"/>
      <c r="N216" s="85" t="s">
        <v>10</v>
      </c>
    </row>
    <row r="217" spans="1:14" ht="26.4" hidden="1">
      <c r="A217" s="14">
        <v>204</v>
      </c>
      <c r="B217" s="15">
        <v>43559</v>
      </c>
      <c r="C217" s="14" t="s">
        <v>4</v>
      </c>
      <c r="D217" s="62" t="s">
        <v>15</v>
      </c>
      <c r="E217" s="85" t="s">
        <v>1254</v>
      </c>
      <c r="F217" s="72">
        <v>43573</v>
      </c>
      <c r="G217" s="21" t="s">
        <v>1255</v>
      </c>
      <c r="H217" s="14" t="s">
        <v>1134</v>
      </c>
      <c r="I217" s="14" t="s">
        <v>1740</v>
      </c>
      <c r="J217" s="14" t="s">
        <v>1220</v>
      </c>
      <c r="K217" s="17" t="s">
        <v>1592</v>
      </c>
      <c r="L217" s="17" t="s">
        <v>1576</v>
      </c>
      <c r="M217" s="17" t="s">
        <v>1741</v>
      </c>
      <c r="N217" s="85" t="s">
        <v>15</v>
      </c>
    </row>
    <row r="218" spans="1:14" ht="52.8">
      <c r="A218" s="14">
        <v>205</v>
      </c>
      <c r="B218" s="15">
        <v>43559</v>
      </c>
      <c r="C218" s="14" t="s">
        <v>4</v>
      </c>
      <c r="D218" s="62" t="s">
        <v>1126</v>
      </c>
      <c r="E218" s="11" t="s">
        <v>1742</v>
      </c>
      <c r="F218" s="72">
        <v>43573</v>
      </c>
      <c r="G218" s="21" t="s">
        <v>1743</v>
      </c>
      <c r="H218" s="14" t="s">
        <v>954</v>
      </c>
      <c r="I218" s="14" t="s">
        <v>1744</v>
      </c>
      <c r="J218" s="14" t="s">
        <v>1032</v>
      </c>
      <c r="K218" s="17" t="s">
        <v>1745</v>
      </c>
      <c r="L218" s="17" t="s">
        <v>1707</v>
      </c>
      <c r="M218" s="17" t="s">
        <v>1746</v>
      </c>
      <c r="N218" s="85" t="s">
        <v>1126</v>
      </c>
    </row>
    <row r="219" spans="1:14" ht="26.4">
      <c r="A219" s="14">
        <v>206</v>
      </c>
      <c r="B219" s="15">
        <v>43559</v>
      </c>
      <c r="C219" s="14" t="s">
        <v>4</v>
      </c>
      <c r="D219" s="62" t="s">
        <v>15</v>
      </c>
      <c r="E219" s="61" t="s">
        <v>594</v>
      </c>
      <c r="F219" s="72">
        <v>43573</v>
      </c>
      <c r="G219" s="21" t="s">
        <v>1747</v>
      </c>
      <c r="H219" s="14" t="s">
        <v>954</v>
      </c>
      <c r="I219" s="14" t="s">
        <v>1748</v>
      </c>
      <c r="J219" s="14" t="s">
        <v>1749</v>
      </c>
      <c r="K219" s="17" t="s">
        <v>1750</v>
      </c>
      <c r="L219" s="17" t="s">
        <v>1707</v>
      </c>
      <c r="M219" s="17" t="s">
        <v>1751</v>
      </c>
      <c r="N219" s="85" t="s">
        <v>15</v>
      </c>
    </row>
    <row r="220" spans="1:14" ht="39.6">
      <c r="A220" s="14">
        <v>207</v>
      </c>
      <c r="B220" s="15">
        <v>43559</v>
      </c>
      <c r="C220" s="14" t="s">
        <v>4</v>
      </c>
      <c r="D220" s="62" t="s">
        <v>1126</v>
      </c>
      <c r="E220" s="61" t="s">
        <v>1752</v>
      </c>
      <c r="F220" s="72">
        <v>43573</v>
      </c>
      <c r="G220" s="21" t="s">
        <v>1753</v>
      </c>
      <c r="H220" s="14" t="s">
        <v>1136</v>
      </c>
      <c r="I220" s="14" t="s">
        <v>1754</v>
      </c>
      <c r="J220" s="14" t="s">
        <v>1243</v>
      </c>
      <c r="K220" s="17" t="s">
        <v>1755</v>
      </c>
      <c r="L220" s="17" t="s">
        <v>1756</v>
      </c>
      <c r="M220" s="17" t="s">
        <v>1757</v>
      </c>
      <c r="N220" s="85" t="s">
        <v>1126</v>
      </c>
    </row>
    <row r="221" spans="1:14" ht="39.6">
      <c r="A221" s="14">
        <v>208</v>
      </c>
      <c r="B221" s="15">
        <v>43559</v>
      </c>
      <c r="C221" s="14" t="s">
        <v>4</v>
      </c>
      <c r="D221" s="62" t="s">
        <v>1126</v>
      </c>
      <c r="E221" s="61" t="s">
        <v>1758</v>
      </c>
      <c r="F221" s="72">
        <v>43573</v>
      </c>
      <c r="G221" s="21" t="s">
        <v>1759</v>
      </c>
      <c r="H221" s="14" t="s">
        <v>1136</v>
      </c>
      <c r="I221" s="14" t="s">
        <v>1179</v>
      </c>
      <c r="J221" s="14" t="s">
        <v>1087</v>
      </c>
      <c r="K221" s="17" t="s">
        <v>1760</v>
      </c>
      <c r="L221" s="17" t="s">
        <v>1707</v>
      </c>
      <c r="M221" s="17" t="s">
        <v>1761</v>
      </c>
      <c r="N221" s="85" t="s">
        <v>1126</v>
      </c>
    </row>
    <row r="222" spans="1:14">
      <c r="A222" s="14">
        <v>209</v>
      </c>
      <c r="B222" s="15">
        <v>43559</v>
      </c>
      <c r="C222" s="14" t="s">
        <v>4</v>
      </c>
      <c r="D222" s="62" t="s">
        <v>1126</v>
      </c>
      <c r="E222" s="61" t="s">
        <v>1762</v>
      </c>
      <c r="F222" s="72">
        <v>43573</v>
      </c>
      <c r="G222" s="21" t="s">
        <v>1763</v>
      </c>
      <c r="H222" s="14" t="s">
        <v>1136</v>
      </c>
      <c r="I222" s="14" t="s">
        <v>1754</v>
      </c>
      <c r="J222" s="14" t="s">
        <v>1243</v>
      </c>
      <c r="K222" s="17" t="s">
        <v>1755</v>
      </c>
      <c r="L222" s="17" t="s">
        <v>1756</v>
      </c>
      <c r="M222" s="17" t="s">
        <v>1757</v>
      </c>
      <c r="N222" s="85" t="s">
        <v>1126</v>
      </c>
    </row>
    <row r="223" spans="1:14">
      <c r="A223" s="14">
        <v>210</v>
      </c>
      <c r="B223" s="15">
        <v>43560</v>
      </c>
      <c r="C223" s="14" t="s">
        <v>4</v>
      </c>
      <c r="D223" s="62" t="s">
        <v>1126</v>
      </c>
      <c r="E223" s="61" t="s">
        <v>1764</v>
      </c>
      <c r="F223" s="72">
        <v>43574</v>
      </c>
      <c r="G223" s="21" t="s">
        <v>1763</v>
      </c>
      <c r="H223" s="14" t="s">
        <v>1136</v>
      </c>
      <c r="I223" s="14" t="s">
        <v>1754</v>
      </c>
      <c r="J223" s="14" t="s">
        <v>1243</v>
      </c>
      <c r="K223" s="17" t="s">
        <v>1765</v>
      </c>
      <c r="L223" s="17" t="s">
        <v>1756</v>
      </c>
      <c r="M223" s="17" t="s">
        <v>1757</v>
      </c>
      <c r="N223" s="85" t="s">
        <v>1126</v>
      </c>
    </row>
    <row r="224" spans="1:14" ht="26.4">
      <c r="A224" s="14">
        <v>211</v>
      </c>
      <c r="B224" s="15">
        <v>43560</v>
      </c>
      <c r="C224" s="14" t="s">
        <v>4</v>
      </c>
      <c r="D224" s="62" t="s">
        <v>5</v>
      </c>
      <c r="E224" s="61" t="s">
        <v>176</v>
      </c>
      <c r="F224" s="72">
        <v>43574</v>
      </c>
      <c r="G224" s="21" t="s">
        <v>1766</v>
      </c>
      <c r="H224" s="14" t="s">
        <v>954</v>
      </c>
      <c r="I224" s="14" t="s">
        <v>891</v>
      </c>
      <c r="J224" s="14" t="s">
        <v>122</v>
      </c>
      <c r="K224" s="17"/>
      <c r="L224" s="17"/>
      <c r="M224" s="17"/>
      <c r="N224" s="85" t="s">
        <v>5</v>
      </c>
    </row>
    <row r="225" spans="1:14" ht="26.4">
      <c r="A225" s="14">
        <v>212</v>
      </c>
      <c r="B225" s="15">
        <v>43560</v>
      </c>
      <c r="C225" s="14" t="s">
        <v>4</v>
      </c>
      <c r="D225" s="62" t="s">
        <v>1125</v>
      </c>
      <c r="E225" s="61" t="s">
        <v>1767</v>
      </c>
      <c r="F225" s="72">
        <v>43574</v>
      </c>
      <c r="G225" s="21" t="s">
        <v>1736</v>
      </c>
      <c r="H225" s="14" t="s">
        <v>1136</v>
      </c>
      <c r="I225" s="14" t="s">
        <v>1351</v>
      </c>
      <c r="J225" s="14" t="s">
        <v>1187</v>
      </c>
      <c r="K225" s="17" t="s">
        <v>1737</v>
      </c>
      <c r="L225" s="17" t="s">
        <v>1707</v>
      </c>
      <c r="M225" s="17" t="s">
        <v>1738</v>
      </c>
      <c r="N225" s="85" t="s">
        <v>1125</v>
      </c>
    </row>
    <row r="226" spans="1:14">
      <c r="A226" s="14">
        <v>213</v>
      </c>
      <c r="B226" s="15">
        <v>43563</v>
      </c>
      <c r="C226" s="14" t="s">
        <v>4</v>
      </c>
      <c r="D226" s="62" t="s">
        <v>1126</v>
      </c>
      <c r="E226" s="85" t="s">
        <v>1768</v>
      </c>
      <c r="F226" s="72">
        <v>43577</v>
      </c>
      <c r="G226" s="21" t="s">
        <v>1763</v>
      </c>
      <c r="H226" s="14" t="s">
        <v>1136</v>
      </c>
      <c r="I226" s="14" t="s">
        <v>1754</v>
      </c>
      <c r="J226" s="14" t="s">
        <v>1243</v>
      </c>
      <c r="K226" s="17" t="s">
        <v>1769</v>
      </c>
      <c r="L226" s="53" t="s">
        <v>1756</v>
      </c>
      <c r="M226" s="53" t="s">
        <v>1757</v>
      </c>
      <c r="N226" s="85" t="s">
        <v>1126</v>
      </c>
    </row>
    <row r="227" spans="1:14" ht="26.4">
      <c r="A227" s="14">
        <v>214</v>
      </c>
      <c r="B227" s="15">
        <v>43563</v>
      </c>
      <c r="C227" s="14" t="s">
        <v>4</v>
      </c>
      <c r="D227" s="62" t="s">
        <v>10</v>
      </c>
      <c r="E227" s="85" t="s">
        <v>1770</v>
      </c>
      <c r="F227" s="72">
        <v>43577</v>
      </c>
      <c r="G227" s="21" t="s">
        <v>1771</v>
      </c>
      <c r="H227" s="14" t="s">
        <v>1136</v>
      </c>
      <c r="I227" s="14" t="s">
        <v>180</v>
      </c>
      <c r="J227" s="14" t="s">
        <v>122</v>
      </c>
      <c r="K227" s="17"/>
      <c r="L227" s="17"/>
      <c r="M227" s="17"/>
      <c r="N227" s="85" t="s">
        <v>10</v>
      </c>
    </row>
    <row r="228" spans="1:14" ht="26.4">
      <c r="A228" s="14">
        <v>215</v>
      </c>
      <c r="B228" s="15">
        <v>43563</v>
      </c>
      <c r="C228" s="14" t="s">
        <v>4</v>
      </c>
      <c r="D228" s="62" t="s">
        <v>10</v>
      </c>
      <c r="E228" s="11" t="s">
        <v>897</v>
      </c>
      <c r="F228" s="72">
        <v>43577</v>
      </c>
      <c r="G228" s="21" t="s">
        <v>1772</v>
      </c>
      <c r="H228" s="14" t="s">
        <v>954</v>
      </c>
      <c r="I228" s="14" t="s">
        <v>232</v>
      </c>
      <c r="J228" s="14" t="s">
        <v>1047</v>
      </c>
      <c r="K228" s="17"/>
      <c r="L228" s="17"/>
      <c r="M228" s="17"/>
      <c r="N228" s="85" t="s">
        <v>10</v>
      </c>
    </row>
    <row r="229" spans="1:14" ht="39.6" hidden="1">
      <c r="A229" s="14">
        <v>216</v>
      </c>
      <c r="B229" s="15">
        <v>43563</v>
      </c>
      <c r="C229" s="14" t="s">
        <v>4</v>
      </c>
      <c r="D229" s="62" t="s">
        <v>15</v>
      </c>
      <c r="E229" s="85" t="s">
        <v>1773</v>
      </c>
      <c r="F229" s="72">
        <v>43577</v>
      </c>
      <c r="G229" s="21" t="s">
        <v>1774</v>
      </c>
      <c r="H229" s="14" t="s">
        <v>1132</v>
      </c>
      <c r="I229" s="14" t="s">
        <v>1390</v>
      </c>
      <c r="J229" s="14" t="s">
        <v>1220</v>
      </c>
      <c r="K229" s="17"/>
      <c r="L229" s="17" t="s">
        <v>1625</v>
      </c>
      <c r="M229" s="17" t="s">
        <v>1775</v>
      </c>
      <c r="N229" s="85" t="s">
        <v>15</v>
      </c>
    </row>
    <row r="230" spans="1:14" ht="26.4">
      <c r="A230" s="14">
        <v>217</v>
      </c>
      <c r="B230" s="15">
        <v>43563</v>
      </c>
      <c r="C230" s="14" t="s">
        <v>4</v>
      </c>
      <c r="D230" s="62" t="s">
        <v>1125</v>
      </c>
      <c r="E230" s="85" t="s">
        <v>437</v>
      </c>
      <c r="F230" s="72">
        <v>43577</v>
      </c>
      <c r="G230" s="21" t="s">
        <v>1776</v>
      </c>
      <c r="H230" s="14" t="s">
        <v>1136</v>
      </c>
      <c r="I230" s="14" t="s">
        <v>1238</v>
      </c>
      <c r="J230" s="14" t="s">
        <v>1220</v>
      </c>
      <c r="K230" s="17" t="s">
        <v>1777</v>
      </c>
      <c r="L230" s="17" t="s">
        <v>1778</v>
      </c>
      <c r="M230" s="17" t="s">
        <v>1779</v>
      </c>
      <c r="N230" s="85" t="s">
        <v>1125</v>
      </c>
    </row>
    <row r="231" spans="1:14" ht="26.4">
      <c r="A231" s="14">
        <v>218</v>
      </c>
      <c r="B231" s="15">
        <v>43563</v>
      </c>
      <c r="C231" s="14" t="s">
        <v>4</v>
      </c>
      <c r="D231" s="62" t="s">
        <v>1125</v>
      </c>
      <c r="E231" s="85" t="s">
        <v>1522</v>
      </c>
      <c r="F231" s="72">
        <v>43577</v>
      </c>
      <c r="G231" s="21" t="s">
        <v>1780</v>
      </c>
      <c r="H231" s="14" t="s">
        <v>1136</v>
      </c>
      <c r="I231" s="14" t="s">
        <v>246</v>
      </c>
      <c r="J231" s="14" t="s">
        <v>1325</v>
      </c>
      <c r="K231" s="17" t="s">
        <v>1781</v>
      </c>
      <c r="L231" s="17" t="s">
        <v>1782</v>
      </c>
      <c r="M231" s="17" t="s">
        <v>1783</v>
      </c>
      <c r="N231" s="85" t="s">
        <v>1125</v>
      </c>
    </row>
    <row r="232" spans="1:14" ht="26.4">
      <c r="A232" s="14">
        <v>219</v>
      </c>
      <c r="B232" s="15">
        <v>43563</v>
      </c>
      <c r="C232" s="14" t="s">
        <v>4</v>
      </c>
      <c r="D232" s="62" t="s">
        <v>5</v>
      </c>
      <c r="E232" s="85" t="s">
        <v>907</v>
      </c>
      <c r="F232" s="72">
        <v>43577</v>
      </c>
      <c r="G232" s="21" t="s">
        <v>1784</v>
      </c>
      <c r="H232" s="14" t="s">
        <v>954</v>
      </c>
      <c r="I232" s="14" t="s">
        <v>1785</v>
      </c>
      <c r="J232" s="14" t="s">
        <v>1087</v>
      </c>
      <c r="K232" s="17"/>
      <c r="L232" s="17"/>
      <c r="M232" s="17"/>
      <c r="N232" s="85" t="s">
        <v>5</v>
      </c>
    </row>
    <row r="233" spans="1:14" ht="39.6">
      <c r="A233" s="14">
        <v>220</v>
      </c>
      <c r="B233" s="15">
        <v>43564</v>
      </c>
      <c r="C233" s="14" t="s">
        <v>4</v>
      </c>
      <c r="D233" s="62" t="s">
        <v>15</v>
      </c>
      <c r="E233" s="61" t="s">
        <v>1786</v>
      </c>
      <c r="F233" s="72">
        <v>43578</v>
      </c>
      <c r="G233" s="13" t="s">
        <v>1766</v>
      </c>
      <c r="H233" s="14" t="s">
        <v>1136</v>
      </c>
      <c r="I233" s="14" t="s">
        <v>1574</v>
      </c>
      <c r="J233" s="14" t="s">
        <v>1087</v>
      </c>
      <c r="K233" s="17" t="s">
        <v>1787</v>
      </c>
      <c r="L233" s="17" t="s">
        <v>1788</v>
      </c>
      <c r="M233" s="17" t="s">
        <v>1789</v>
      </c>
      <c r="N233" s="85" t="s">
        <v>15</v>
      </c>
    </row>
    <row r="234" spans="1:14" ht="26.4">
      <c r="A234" s="14">
        <v>221</v>
      </c>
      <c r="B234" s="15">
        <v>43564</v>
      </c>
      <c r="C234" s="14" t="s">
        <v>4</v>
      </c>
      <c r="D234" s="62" t="s">
        <v>1125</v>
      </c>
      <c r="E234" s="61" t="s">
        <v>1790</v>
      </c>
      <c r="F234" s="72">
        <v>43578</v>
      </c>
      <c r="G234" s="21" t="s">
        <v>1791</v>
      </c>
      <c r="H234" s="14" t="s">
        <v>1136</v>
      </c>
      <c r="I234" s="14" t="s">
        <v>273</v>
      </c>
      <c r="J234" s="14" t="s">
        <v>122</v>
      </c>
      <c r="K234" s="17" t="s">
        <v>1792</v>
      </c>
      <c r="L234" s="53" t="s">
        <v>1793</v>
      </c>
      <c r="M234" s="53" t="s">
        <v>1794</v>
      </c>
      <c r="N234" s="85" t="s">
        <v>1125</v>
      </c>
    </row>
    <row r="235" spans="1:14" ht="39.6" hidden="1">
      <c r="A235" s="14">
        <v>222</v>
      </c>
      <c r="B235" s="15">
        <v>43564</v>
      </c>
      <c r="C235" s="14" t="s">
        <v>4</v>
      </c>
      <c r="D235" s="62" t="s">
        <v>1125</v>
      </c>
      <c r="E235" s="61" t="s">
        <v>1586</v>
      </c>
      <c r="F235" s="72">
        <v>43578</v>
      </c>
      <c r="G235" s="21" t="s">
        <v>1587</v>
      </c>
      <c r="H235" s="14" t="s">
        <v>1133</v>
      </c>
      <c r="I235" s="14" t="s">
        <v>1588</v>
      </c>
      <c r="J235" s="14" t="s">
        <v>1589</v>
      </c>
      <c r="K235" s="17"/>
      <c r="L235" s="53" t="s">
        <v>1682</v>
      </c>
      <c r="M235" s="53" t="s">
        <v>1795</v>
      </c>
      <c r="N235" s="85" t="s">
        <v>1125</v>
      </c>
    </row>
    <row r="236" spans="1:14" ht="39.6">
      <c r="A236" s="14">
        <v>223</v>
      </c>
      <c r="B236" s="15">
        <v>43564</v>
      </c>
      <c r="C236" s="14" t="s">
        <v>4</v>
      </c>
      <c r="D236" s="62" t="s">
        <v>1126</v>
      </c>
      <c r="E236" s="61" t="s">
        <v>1796</v>
      </c>
      <c r="F236" s="72">
        <v>43578</v>
      </c>
      <c r="G236" s="21" t="s">
        <v>1797</v>
      </c>
      <c r="H236" s="14" t="s">
        <v>954</v>
      </c>
      <c r="I236" s="14" t="s">
        <v>180</v>
      </c>
      <c r="J236" s="14" t="s">
        <v>122</v>
      </c>
      <c r="K236" s="17" t="s">
        <v>1798</v>
      </c>
      <c r="L236" s="17" t="s">
        <v>1782</v>
      </c>
      <c r="M236" s="17" t="s">
        <v>1799</v>
      </c>
      <c r="N236" s="85" t="s">
        <v>1126</v>
      </c>
    </row>
    <row r="237" spans="1:14" ht="26.4" hidden="1">
      <c r="A237" s="14">
        <v>224</v>
      </c>
      <c r="B237" s="15">
        <v>43564</v>
      </c>
      <c r="C237" s="14" t="s">
        <v>4</v>
      </c>
      <c r="D237" s="62" t="s">
        <v>1125</v>
      </c>
      <c r="E237" s="61" t="s">
        <v>319</v>
      </c>
      <c r="F237" s="72">
        <v>43578</v>
      </c>
      <c r="G237" s="21" t="s">
        <v>1800</v>
      </c>
      <c r="H237" s="14" t="s">
        <v>1124</v>
      </c>
      <c r="I237" s="14" t="s">
        <v>1801</v>
      </c>
      <c r="J237" s="14" t="s">
        <v>1325</v>
      </c>
      <c r="K237" s="17"/>
      <c r="L237" s="17"/>
      <c r="M237" s="17"/>
      <c r="N237" s="85" t="s">
        <v>1125</v>
      </c>
    </row>
    <row r="238" spans="1:14" ht="26.4" hidden="1">
      <c r="A238" s="14">
        <v>225</v>
      </c>
      <c r="B238" s="15">
        <v>43565</v>
      </c>
      <c r="C238" s="14" t="s">
        <v>4</v>
      </c>
      <c r="D238" s="62" t="s">
        <v>1125</v>
      </c>
      <c r="E238" s="11" t="s">
        <v>1445</v>
      </c>
      <c r="F238" s="72">
        <v>43579</v>
      </c>
      <c r="G238" s="21" t="s">
        <v>1446</v>
      </c>
      <c r="H238" s="14" t="s">
        <v>1133</v>
      </c>
      <c r="I238" s="14" t="s">
        <v>1351</v>
      </c>
      <c r="J238" s="14" t="s">
        <v>1187</v>
      </c>
      <c r="K238" s="17"/>
      <c r="L238" s="17"/>
      <c r="M238" s="17"/>
      <c r="N238" s="85" t="s">
        <v>1125</v>
      </c>
    </row>
    <row r="239" spans="1:14" ht="26.4">
      <c r="A239" s="14">
        <v>226</v>
      </c>
      <c r="B239" s="15">
        <v>43565</v>
      </c>
      <c r="C239" s="14" t="s">
        <v>4</v>
      </c>
      <c r="D239" s="62" t="s">
        <v>1125</v>
      </c>
      <c r="E239" s="85" t="s">
        <v>1533</v>
      </c>
      <c r="F239" s="72">
        <v>43579</v>
      </c>
      <c r="G239" s="16" t="s">
        <v>1802</v>
      </c>
      <c r="H239" s="14" t="s">
        <v>954</v>
      </c>
      <c r="I239" s="14" t="s">
        <v>1507</v>
      </c>
      <c r="J239" s="14" t="s">
        <v>1087</v>
      </c>
      <c r="K239" s="17" t="s">
        <v>1803</v>
      </c>
      <c r="L239" s="53" t="s">
        <v>1644</v>
      </c>
      <c r="M239" s="53" t="s">
        <v>1804</v>
      </c>
      <c r="N239" s="85" t="s">
        <v>1125</v>
      </c>
    </row>
    <row r="240" spans="1:14" ht="52.8">
      <c r="A240" s="14">
        <v>227</v>
      </c>
      <c r="B240" s="15">
        <v>43565</v>
      </c>
      <c r="C240" s="14" t="s">
        <v>4</v>
      </c>
      <c r="D240" s="62" t="s">
        <v>15</v>
      </c>
      <c r="E240" s="85" t="s">
        <v>390</v>
      </c>
      <c r="F240" s="72">
        <v>43579</v>
      </c>
      <c r="G240" s="11" t="s">
        <v>1805</v>
      </c>
      <c r="H240" s="14" t="s">
        <v>1136</v>
      </c>
      <c r="I240" s="14" t="s">
        <v>1351</v>
      </c>
      <c r="J240" s="14" t="s">
        <v>1187</v>
      </c>
      <c r="K240" s="17" t="s">
        <v>1806</v>
      </c>
      <c r="L240" s="17" t="s">
        <v>1778</v>
      </c>
      <c r="M240" s="17" t="s">
        <v>1807</v>
      </c>
      <c r="N240" s="85" t="s">
        <v>15</v>
      </c>
    </row>
    <row r="241" spans="1:14" ht="26.4">
      <c r="A241" s="14">
        <v>228</v>
      </c>
      <c r="B241" s="15">
        <v>43565</v>
      </c>
      <c r="C241" s="14" t="s">
        <v>4</v>
      </c>
      <c r="D241" s="62" t="s">
        <v>1125</v>
      </c>
      <c r="E241" s="11" t="s">
        <v>884</v>
      </c>
      <c r="F241" s="72">
        <v>43579</v>
      </c>
      <c r="G241" s="21" t="s">
        <v>1808</v>
      </c>
      <c r="H241" s="14" t="s">
        <v>1136</v>
      </c>
      <c r="I241" s="14" t="s">
        <v>1238</v>
      </c>
      <c r="J241" s="14" t="s">
        <v>1220</v>
      </c>
      <c r="K241" s="17" t="s">
        <v>1809</v>
      </c>
      <c r="L241" s="17" t="s">
        <v>1778</v>
      </c>
      <c r="M241" s="17" t="s">
        <v>1779</v>
      </c>
      <c r="N241" s="85" t="s">
        <v>1125</v>
      </c>
    </row>
    <row r="242" spans="1:14" ht="26.4">
      <c r="A242" s="14">
        <v>229</v>
      </c>
      <c r="B242" s="15">
        <v>43565</v>
      </c>
      <c r="C242" s="14" t="s">
        <v>4</v>
      </c>
      <c r="D242" s="62" t="s">
        <v>1125</v>
      </c>
      <c r="E242" s="85" t="s">
        <v>1217</v>
      </c>
      <c r="F242" s="72">
        <v>43579</v>
      </c>
      <c r="G242" s="21" t="s">
        <v>1810</v>
      </c>
      <c r="H242" s="14" t="s">
        <v>1136</v>
      </c>
      <c r="I242" s="14" t="s">
        <v>1238</v>
      </c>
      <c r="J242" s="14" t="s">
        <v>1220</v>
      </c>
      <c r="K242" s="17" t="s">
        <v>1809</v>
      </c>
      <c r="L242" s="17" t="s">
        <v>1778</v>
      </c>
      <c r="M242" s="17" t="s">
        <v>1779</v>
      </c>
      <c r="N242" s="85" t="s">
        <v>1125</v>
      </c>
    </row>
    <row r="243" spans="1:14" ht="26.4">
      <c r="A243" s="14">
        <v>230</v>
      </c>
      <c r="B243" s="15">
        <v>43565</v>
      </c>
      <c r="C243" s="14" t="s">
        <v>4</v>
      </c>
      <c r="D243" s="62" t="s">
        <v>1125</v>
      </c>
      <c r="E243" s="85" t="s">
        <v>1811</v>
      </c>
      <c r="F243" s="72">
        <v>43579</v>
      </c>
      <c r="G243" s="21" t="s">
        <v>1812</v>
      </c>
      <c r="H243" s="14" t="s">
        <v>954</v>
      </c>
      <c r="I243" s="14" t="s">
        <v>1238</v>
      </c>
      <c r="J243" s="14" t="s">
        <v>1220</v>
      </c>
      <c r="K243" s="17" t="s">
        <v>1809</v>
      </c>
      <c r="L243" s="17" t="s">
        <v>1778</v>
      </c>
      <c r="M243" s="17" t="s">
        <v>1779</v>
      </c>
      <c r="N243" s="85" t="s">
        <v>1125</v>
      </c>
    </row>
    <row r="244" spans="1:14" ht="39.6">
      <c r="A244" s="14">
        <v>231</v>
      </c>
      <c r="B244" s="15">
        <v>43565</v>
      </c>
      <c r="C244" s="14" t="s">
        <v>4</v>
      </c>
      <c r="D244" s="62" t="s">
        <v>5</v>
      </c>
      <c r="E244" s="11" t="s">
        <v>1813</v>
      </c>
      <c r="F244" s="72">
        <v>43579</v>
      </c>
      <c r="G244" s="21" t="s">
        <v>1814</v>
      </c>
      <c r="H244" s="14" t="s">
        <v>1136</v>
      </c>
      <c r="I244" s="14" t="s">
        <v>1007</v>
      </c>
      <c r="J244" s="14" t="s">
        <v>990</v>
      </c>
      <c r="K244" s="17"/>
      <c r="L244" s="17"/>
      <c r="M244" s="17"/>
      <c r="N244" s="85" t="s">
        <v>5</v>
      </c>
    </row>
    <row r="245" spans="1:14" ht="39.6">
      <c r="A245" s="14">
        <v>232</v>
      </c>
      <c r="B245" s="15">
        <v>43565</v>
      </c>
      <c r="C245" s="14" t="s">
        <v>4</v>
      </c>
      <c r="D245" s="62" t="s">
        <v>1126</v>
      </c>
      <c r="E245" s="85" t="s">
        <v>393</v>
      </c>
      <c r="F245" s="72">
        <v>43579</v>
      </c>
      <c r="G245" s="21" t="s">
        <v>1815</v>
      </c>
      <c r="H245" s="14" t="s">
        <v>1136</v>
      </c>
      <c r="I245" s="14" t="s">
        <v>1816</v>
      </c>
      <c r="J245" s="14" t="s">
        <v>1220</v>
      </c>
      <c r="K245" s="17" t="s">
        <v>1817</v>
      </c>
      <c r="L245" s="53" t="s">
        <v>1818</v>
      </c>
      <c r="M245" s="53" t="s">
        <v>1819</v>
      </c>
      <c r="N245" s="85" t="s">
        <v>1126</v>
      </c>
    </row>
    <row r="246" spans="1:14" ht="26.4" hidden="1">
      <c r="A246" s="14">
        <v>233</v>
      </c>
      <c r="B246" s="15">
        <v>43566</v>
      </c>
      <c r="C246" s="14" t="s">
        <v>4</v>
      </c>
      <c r="D246" s="62" t="s">
        <v>1125</v>
      </c>
      <c r="E246" s="85" t="s">
        <v>1820</v>
      </c>
      <c r="F246" s="72">
        <v>43580</v>
      </c>
      <c r="G246" s="21" t="s">
        <v>1821</v>
      </c>
      <c r="H246" s="14" t="s">
        <v>1124</v>
      </c>
      <c r="I246" s="14" t="s">
        <v>1225</v>
      </c>
      <c r="J246" s="14" t="s">
        <v>1226</v>
      </c>
      <c r="K246" s="17"/>
      <c r="L246" s="17" t="s">
        <v>1793</v>
      </c>
      <c r="M246" s="17" t="s">
        <v>1822</v>
      </c>
      <c r="N246" s="85" t="s">
        <v>1125</v>
      </c>
    </row>
    <row r="247" spans="1:14" ht="26.4">
      <c r="A247" s="14">
        <v>234</v>
      </c>
      <c r="B247" s="15">
        <v>43566</v>
      </c>
      <c r="C247" s="14" t="s">
        <v>4</v>
      </c>
      <c r="D247" s="62" t="s">
        <v>10</v>
      </c>
      <c r="E247" s="85" t="s">
        <v>254</v>
      </c>
      <c r="F247" s="72">
        <v>43580</v>
      </c>
      <c r="G247" s="21" t="s">
        <v>1823</v>
      </c>
      <c r="H247" s="14" t="s">
        <v>1136</v>
      </c>
      <c r="I247" s="14" t="s">
        <v>1735</v>
      </c>
      <c r="J247" s="14" t="s">
        <v>1047</v>
      </c>
      <c r="K247" s="17"/>
      <c r="L247" s="53"/>
      <c r="M247" s="57"/>
      <c r="N247" s="85" t="s">
        <v>10</v>
      </c>
    </row>
    <row r="248" spans="1:14" ht="66">
      <c r="A248" s="14">
        <v>235</v>
      </c>
      <c r="B248" s="15">
        <v>43566</v>
      </c>
      <c r="C248" s="14" t="s">
        <v>4</v>
      </c>
      <c r="D248" s="62" t="s">
        <v>5</v>
      </c>
      <c r="E248" s="61" t="s">
        <v>1824</v>
      </c>
      <c r="F248" s="72">
        <v>43580</v>
      </c>
      <c r="G248" s="21" t="s">
        <v>1825</v>
      </c>
      <c r="H248" s="14" t="s">
        <v>1136</v>
      </c>
      <c r="I248" s="14" t="s">
        <v>1609</v>
      </c>
      <c r="J248" s="14" t="s">
        <v>1220</v>
      </c>
      <c r="K248" s="17"/>
      <c r="L248" s="17"/>
      <c r="M248" s="17"/>
      <c r="N248" s="85" t="s">
        <v>5</v>
      </c>
    </row>
    <row r="249" spans="1:14" ht="52.8">
      <c r="A249" s="14">
        <v>236</v>
      </c>
      <c r="B249" s="15">
        <v>43566</v>
      </c>
      <c r="C249" s="14" t="s">
        <v>4</v>
      </c>
      <c r="D249" s="62" t="s">
        <v>1125</v>
      </c>
      <c r="E249" s="61" t="s">
        <v>1824</v>
      </c>
      <c r="F249" s="72">
        <v>43580</v>
      </c>
      <c r="G249" s="21" t="s">
        <v>1826</v>
      </c>
      <c r="H249" s="14" t="s">
        <v>954</v>
      </c>
      <c r="I249" s="14" t="s">
        <v>1238</v>
      </c>
      <c r="J249" s="14" t="s">
        <v>1220</v>
      </c>
      <c r="K249" s="17" t="s">
        <v>1827</v>
      </c>
      <c r="L249" s="17" t="s">
        <v>1778</v>
      </c>
      <c r="M249" s="17" t="s">
        <v>1779</v>
      </c>
      <c r="N249" s="85" t="s">
        <v>1125</v>
      </c>
    </row>
    <row r="250" spans="1:14" ht="26.4">
      <c r="A250" s="14">
        <v>237</v>
      </c>
      <c r="B250" s="15">
        <v>43566</v>
      </c>
      <c r="C250" s="14" t="s">
        <v>4</v>
      </c>
      <c r="D250" s="62" t="s">
        <v>1125</v>
      </c>
      <c r="E250" s="61" t="s">
        <v>1161</v>
      </c>
      <c r="F250" s="72">
        <v>43580</v>
      </c>
      <c r="G250" s="21" t="s">
        <v>1828</v>
      </c>
      <c r="H250" s="14" t="s">
        <v>954</v>
      </c>
      <c r="I250" s="35" t="s">
        <v>1280</v>
      </c>
      <c r="J250" s="14" t="s">
        <v>956</v>
      </c>
      <c r="K250" s="17" t="s">
        <v>1829</v>
      </c>
      <c r="L250" s="17" t="s">
        <v>1818</v>
      </c>
      <c r="M250" s="17" t="s">
        <v>1830</v>
      </c>
      <c r="N250" s="85" t="s">
        <v>1125</v>
      </c>
    </row>
    <row r="251" spans="1:14" ht="39.6">
      <c r="A251" s="14">
        <v>238</v>
      </c>
      <c r="B251" s="15">
        <v>43566</v>
      </c>
      <c r="C251" s="14" t="s">
        <v>4</v>
      </c>
      <c r="D251" s="62" t="s">
        <v>15</v>
      </c>
      <c r="E251" s="85" t="s">
        <v>296</v>
      </c>
      <c r="F251" s="72">
        <v>43580</v>
      </c>
      <c r="G251" s="14" t="s">
        <v>1831</v>
      </c>
      <c r="H251" s="14" t="s">
        <v>954</v>
      </c>
      <c r="I251" s="14" t="s">
        <v>1832</v>
      </c>
      <c r="J251" s="14" t="s">
        <v>1220</v>
      </c>
      <c r="K251" s="17" t="s">
        <v>1833</v>
      </c>
      <c r="L251" s="17" t="s">
        <v>1788</v>
      </c>
      <c r="M251" s="17" t="s">
        <v>1834</v>
      </c>
      <c r="N251" s="85" t="s">
        <v>15</v>
      </c>
    </row>
    <row r="252" spans="1:14" ht="26.4">
      <c r="A252" s="14">
        <v>239</v>
      </c>
      <c r="B252" s="15">
        <v>43566</v>
      </c>
      <c r="C252" s="14" t="s">
        <v>4</v>
      </c>
      <c r="D252" s="62" t="s">
        <v>10</v>
      </c>
      <c r="E252" s="61" t="s">
        <v>1835</v>
      </c>
      <c r="F252" s="72">
        <v>43580</v>
      </c>
      <c r="G252" s="21" t="s">
        <v>1836</v>
      </c>
      <c r="H252" s="14" t="s">
        <v>1136</v>
      </c>
      <c r="I252" s="14" t="s">
        <v>1837</v>
      </c>
      <c r="J252" s="14" t="s">
        <v>1216</v>
      </c>
      <c r="K252" s="17"/>
      <c r="L252" s="17"/>
      <c r="M252" s="17"/>
      <c r="N252" s="85" t="s">
        <v>10</v>
      </c>
    </row>
    <row r="253" spans="1:14" ht="26.4">
      <c r="A253" s="14">
        <v>240</v>
      </c>
      <c r="B253" s="15">
        <v>43566</v>
      </c>
      <c r="C253" s="14" t="s">
        <v>4</v>
      </c>
      <c r="D253" s="62" t="s">
        <v>1125</v>
      </c>
      <c r="E253" s="61" t="s">
        <v>907</v>
      </c>
      <c r="F253" s="72">
        <v>43580</v>
      </c>
      <c r="G253" s="14" t="s">
        <v>1838</v>
      </c>
      <c r="H253" s="14" t="s">
        <v>954</v>
      </c>
      <c r="I253" s="14" t="s">
        <v>1839</v>
      </c>
      <c r="J253" s="14" t="s">
        <v>999</v>
      </c>
      <c r="K253" s="23">
        <v>114474</v>
      </c>
      <c r="L253" s="17" t="s">
        <v>1778</v>
      </c>
      <c r="M253" s="17" t="s">
        <v>1840</v>
      </c>
      <c r="N253" s="85" t="s">
        <v>1125</v>
      </c>
    </row>
    <row r="254" spans="1:14" ht="26.4">
      <c r="A254" s="14">
        <v>241</v>
      </c>
      <c r="B254" s="15">
        <v>43566</v>
      </c>
      <c r="C254" s="14" t="s">
        <v>4</v>
      </c>
      <c r="D254" s="62" t="s">
        <v>1125</v>
      </c>
      <c r="E254" s="85" t="s">
        <v>907</v>
      </c>
      <c r="F254" s="72">
        <v>43580</v>
      </c>
      <c r="G254" s="14" t="s">
        <v>1841</v>
      </c>
      <c r="H254" s="14" t="s">
        <v>954</v>
      </c>
      <c r="I254" s="14" t="s">
        <v>1839</v>
      </c>
      <c r="J254" s="14" t="s">
        <v>999</v>
      </c>
      <c r="K254" s="23">
        <v>114474</v>
      </c>
      <c r="L254" s="17" t="s">
        <v>1778</v>
      </c>
      <c r="M254" s="17" t="s">
        <v>1840</v>
      </c>
      <c r="N254" s="85" t="s">
        <v>1125</v>
      </c>
    </row>
    <row r="255" spans="1:14" ht="26.4">
      <c r="A255" s="14">
        <v>242</v>
      </c>
      <c r="B255" s="15">
        <v>43566</v>
      </c>
      <c r="C255" s="14" t="s">
        <v>4</v>
      </c>
      <c r="D255" s="62" t="s">
        <v>5</v>
      </c>
      <c r="E255" s="61" t="s">
        <v>1445</v>
      </c>
      <c r="F255" s="72">
        <v>43580</v>
      </c>
      <c r="G255" s="21" t="s">
        <v>1842</v>
      </c>
      <c r="H255" s="14" t="s">
        <v>1136</v>
      </c>
      <c r="I255" s="14" t="s">
        <v>1843</v>
      </c>
      <c r="J255" s="14" t="s">
        <v>1028</v>
      </c>
      <c r="K255" s="17" t="s">
        <v>1844</v>
      </c>
      <c r="L255" s="17"/>
      <c r="M255" s="17"/>
      <c r="N255" s="85" t="s">
        <v>5</v>
      </c>
    </row>
    <row r="256" spans="1:14" ht="26.4">
      <c r="A256" s="14">
        <v>243</v>
      </c>
      <c r="B256" s="15">
        <v>43566</v>
      </c>
      <c r="C256" s="14" t="s">
        <v>4</v>
      </c>
      <c r="D256" s="62" t="s">
        <v>1125</v>
      </c>
      <c r="E256" s="61" t="s">
        <v>1845</v>
      </c>
      <c r="F256" s="72">
        <v>43580</v>
      </c>
      <c r="G256" s="21" t="s">
        <v>1846</v>
      </c>
      <c r="H256" s="14" t="s">
        <v>954</v>
      </c>
      <c r="I256" s="14" t="s">
        <v>1839</v>
      </c>
      <c r="J256" s="14" t="s">
        <v>999</v>
      </c>
      <c r="K256" s="17" t="s">
        <v>1847</v>
      </c>
      <c r="L256" s="17" t="s">
        <v>1726</v>
      </c>
      <c r="M256" s="17" t="s">
        <v>1848</v>
      </c>
      <c r="N256" s="85" t="s">
        <v>1125</v>
      </c>
    </row>
    <row r="257" spans="1:14" ht="39.6">
      <c r="A257" s="14">
        <v>244</v>
      </c>
      <c r="B257" s="15">
        <v>43567</v>
      </c>
      <c r="C257" s="14" t="s">
        <v>9</v>
      </c>
      <c r="D257" s="62" t="s">
        <v>15</v>
      </c>
      <c r="E257" s="61" t="s">
        <v>1849</v>
      </c>
      <c r="F257" s="72">
        <v>43581</v>
      </c>
      <c r="G257" s="13" t="s">
        <v>1766</v>
      </c>
      <c r="H257" s="14" t="s">
        <v>1136</v>
      </c>
      <c r="I257" s="14" t="s">
        <v>1574</v>
      </c>
      <c r="J257" s="14" t="s">
        <v>1087</v>
      </c>
      <c r="K257" s="17" t="s">
        <v>1787</v>
      </c>
      <c r="L257" s="17" t="s">
        <v>1788</v>
      </c>
      <c r="M257" s="17" t="s">
        <v>1789</v>
      </c>
      <c r="N257" s="85" t="s">
        <v>15</v>
      </c>
    </row>
    <row r="258" spans="1:14" ht="26.4">
      <c r="A258" s="14">
        <v>245</v>
      </c>
      <c r="B258" s="15">
        <v>43567</v>
      </c>
      <c r="C258" s="14" t="s">
        <v>4</v>
      </c>
      <c r="D258" s="62" t="s">
        <v>15</v>
      </c>
      <c r="E258" s="61" t="s">
        <v>1254</v>
      </c>
      <c r="F258" s="72">
        <v>43581</v>
      </c>
      <c r="G258" s="134" t="s">
        <v>1850</v>
      </c>
      <c r="H258" s="14" t="s">
        <v>1135</v>
      </c>
      <c r="I258" s="14" t="s">
        <v>1154</v>
      </c>
      <c r="J258" s="14" t="s">
        <v>1155</v>
      </c>
      <c r="K258" s="17" t="s">
        <v>1851</v>
      </c>
      <c r="L258" s="17" t="s">
        <v>1793</v>
      </c>
      <c r="M258" s="17" t="s">
        <v>1852</v>
      </c>
      <c r="N258" s="85" t="s">
        <v>15</v>
      </c>
    </row>
    <row r="259" spans="1:14" ht="39.6">
      <c r="A259" s="14">
        <v>246</v>
      </c>
      <c r="B259" s="15">
        <v>43567</v>
      </c>
      <c r="C259" s="14" t="s">
        <v>4</v>
      </c>
      <c r="D259" s="62" t="s">
        <v>1126</v>
      </c>
      <c r="E259" s="61" t="s">
        <v>1217</v>
      </c>
      <c r="F259" s="72">
        <v>43581</v>
      </c>
      <c r="G259" s="21" t="s">
        <v>1853</v>
      </c>
      <c r="H259" s="14" t="s">
        <v>1136</v>
      </c>
      <c r="I259" s="14" t="s">
        <v>1007</v>
      </c>
      <c r="J259" s="14" t="s">
        <v>990</v>
      </c>
      <c r="K259" s="17" t="s">
        <v>1854</v>
      </c>
      <c r="L259" s="17" t="s">
        <v>1818</v>
      </c>
      <c r="M259" s="17" t="s">
        <v>1855</v>
      </c>
      <c r="N259" s="85" t="s">
        <v>1126</v>
      </c>
    </row>
    <row r="260" spans="1:14" ht="52.8" hidden="1">
      <c r="A260" s="14">
        <v>247</v>
      </c>
      <c r="B260" s="15">
        <v>43567</v>
      </c>
      <c r="C260" s="14" t="s">
        <v>4</v>
      </c>
      <c r="D260" s="62" t="s">
        <v>1125</v>
      </c>
      <c r="E260" s="122" t="s">
        <v>1856</v>
      </c>
      <c r="F260" s="72">
        <v>43581</v>
      </c>
      <c r="G260" s="21" t="s">
        <v>1857</v>
      </c>
      <c r="H260" s="14" t="s">
        <v>1130</v>
      </c>
      <c r="I260" s="14" t="s">
        <v>1858</v>
      </c>
      <c r="J260" s="14" t="s">
        <v>1311</v>
      </c>
      <c r="K260" s="17"/>
      <c r="L260" s="17" t="s">
        <v>1682</v>
      </c>
      <c r="M260" s="17" t="s">
        <v>1859</v>
      </c>
      <c r="N260" s="85" t="s">
        <v>1125</v>
      </c>
    </row>
    <row r="261" spans="1:14" ht="39.6">
      <c r="A261" s="14">
        <v>248</v>
      </c>
      <c r="B261" s="15">
        <v>43570</v>
      </c>
      <c r="C261" s="14" t="s">
        <v>4</v>
      </c>
      <c r="D261" s="62" t="s">
        <v>5</v>
      </c>
      <c r="E261" s="85" t="s">
        <v>1276</v>
      </c>
      <c r="F261" s="72">
        <v>43584</v>
      </c>
      <c r="G261" s="21" t="s">
        <v>1860</v>
      </c>
      <c r="H261" s="14" t="s">
        <v>1136</v>
      </c>
      <c r="I261" s="14" t="s">
        <v>1574</v>
      </c>
      <c r="J261" s="14" t="s">
        <v>1087</v>
      </c>
      <c r="K261" s="17"/>
      <c r="L261" s="17"/>
      <c r="M261" s="17"/>
      <c r="N261" s="85" t="s">
        <v>5</v>
      </c>
    </row>
    <row r="262" spans="1:14" ht="39.6">
      <c r="A262" s="14">
        <v>249</v>
      </c>
      <c r="B262" s="15">
        <v>43570</v>
      </c>
      <c r="C262" s="14" t="s">
        <v>4</v>
      </c>
      <c r="D262" s="62" t="s">
        <v>1126</v>
      </c>
      <c r="E262" s="61" t="s">
        <v>1861</v>
      </c>
      <c r="F262" s="72">
        <v>43584</v>
      </c>
      <c r="G262" s="21" t="s">
        <v>1862</v>
      </c>
      <c r="H262" s="14" t="s">
        <v>954</v>
      </c>
      <c r="I262" s="14" t="s">
        <v>1574</v>
      </c>
      <c r="J262" s="14" t="s">
        <v>1087</v>
      </c>
      <c r="K262" s="17" t="s">
        <v>1863</v>
      </c>
      <c r="L262" s="17" t="s">
        <v>1864</v>
      </c>
      <c r="M262" s="17" t="s">
        <v>1865</v>
      </c>
      <c r="N262" s="85" t="s">
        <v>1126</v>
      </c>
    </row>
    <row r="263" spans="1:14" ht="26.4">
      <c r="A263" s="14">
        <v>250</v>
      </c>
      <c r="B263" s="15">
        <v>43570</v>
      </c>
      <c r="C263" s="14" t="s">
        <v>4</v>
      </c>
      <c r="D263" s="62" t="s">
        <v>10</v>
      </c>
      <c r="E263" s="61" t="s">
        <v>1866</v>
      </c>
      <c r="F263" s="72">
        <v>43584</v>
      </c>
      <c r="G263" s="21" t="s">
        <v>1867</v>
      </c>
      <c r="H263" s="14" t="s">
        <v>1136</v>
      </c>
      <c r="I263" s="14" t="s">
        <v>1868</v>
      </c>
      <c r="J263" s="14" t="s">
        <v>1492</v>
      </c>
      <c r="K263" s="17"/>
      <c r="L263" s="17"/>
      <c r="M263" s="17"/>
      <c r="N263" s="85" t="s">
        <v>10</v>
      </c>
    </row>
    <row r="264" spans="1:14" ht="39.6" hidden="1">
      <c r="A264" s="14">
        <v>251</v>
      </c>
      <c r="B264" s="15">
        <v>43570</v>
      </c>
      <c r="C264" s="14" t="s">
        <v>4</v>
      </c>
      <c r="D264" s="62" t="s">
        <v>1125</v>
      </c>
      <c r="E264" s="61" t="s">
        <v>1869</v>
      </c>
      <c r="F264" s="72">
        <v>43584</v>
      </c>
      <c r="G264" s="21" t="s">
        <v>1870</v>
      </c>
      <c r="H264" s="14" t="s">
        <v>1130</v>
      </c>
      <c r="I264" s="14" t="s">
        <v>126</v>
      </c>
      <c r="J264" s="14" t="s">
        <v>122</v>
      </c>
      <c r="K264" s="17"/>
      <c r="L264" s="17" t="s">
        <v>1782</v>
      </c>
      <c r="M264" s="17" t="s">
        <v>1871</v>
      </c>
      <c r="N264" s="85" t="s">
        <v>1125</v>
      </c>
    </row>
    <row r="265" spans="1:14" ht="39.6">
      <c r="A265" s="14">
        <v>252</v>
      </c>
      <c r="B265" s="15">
        <v>43570</v>
      </c>
      <c r="C265" s="14" t="s">
        <v>4</v>
      </c>
      <c r="D265" s="62" t="s">
        <v>1125</v>
      </c>
      <c r="E265" s="61" t="s">
        <v>1607</v>
      </c>
      <c r="F265" s="72">
        <v>43584</v>
      </c>
      <c r="G265" s="21" t="s">
        <v>1872</v>
      </c>
      <c r="H265" s="14" t="s">
        <v>1136</v>
      </c>
      <c r="I265" s="14" t="s">
        <v>1609</v>
      </c>
      <c r="J265" s="14" t="s">
        <v>1220</v>
      </c>
      <c r="K265" s="17" t="s">
        <v>1873</v>
      </c>
      <c r="L265" s="17" t="s">
        <v>1864</v>
      </c>
      <c r="M265" s="17" t="s">
        <v>1874</v>
      </c>
      <c r="N265" s="85" t="s">
        <v>1125</v>
      </c>
    </row>
    <row r="266" spans="1:14" ht="39.6">
      <c r="A266" s="14">
        <v>253</v>
      </c>
      <c r="B266" s="15">
        <v>43570</v>
      </c>
      <c r="C266" s="14" t="s">
        <v>4</v>
      </c>
      <c r="D266" s="62" t="s">
        <v>1125</v>
      </c>
      <c r="E266" s="61" t="s">
        <v>781</v>
      </c>
      <c r="F266" s="72">
        <v>43584</v>
      </c>
      <c r="G266" s="21" t="s">
        <v>1875</v>
      </c>
      <c r="H266" s="58" t="s">
        <v>954</v>
      </c>
      <c r="I266" s="14" t="s">
        <v>1449</v>
      </c>
      <c r="J266" s="14" t="s">
        <v>999</v>
      </c>
      <c r="K266" s="17" t="s">
        <v>1876</v>
      </c>
      <c r="L266" s="17" t="s">
        <v>1864</v>
      </c>
      <c r="M266" s="17" t="s">
        <v>1877</v>
      </c>
      <c r="N266" s="85" t="s">
        <v>1125</v>
      </c>
    </row>
    <row r="267" spans="1:14" ht="39.6">
      <c r="A267" s="14">
        <v>254</v>
      </c>
      <c r="B267" s="15">
        <v>43570</v>
      </c>
      <c r="C267" s="14" t="s">
        <v>4</v>
      </c>
      <c r="D267" s="62" t="s">
        <v>10</v>
      </c>
      <c r="E267" s="61" t="s">
        <v>1878</v>
      </c>
      <c r="F267" s="72">
        <v>43584</v>
      </c>
      <c r="G267" s="21" t="s">
        <v>1879</v>
      </c>
      <c r="H267" s="14" t="s">
        <v>954</v>
      </c>
      <c r="I267" s="58" t="s">
        <v>1748</v>
      </c>
      <c r="J267" s="14" t="s">
        <v>1749</v>
      </c>
      <c r="K267" s="17"/>
      <c r="L267" s="17"/>
      <c r="M267" s="17"/>
      <c r="N267" s="54"/>
    </row>
    <row r="268" spans="1:14" ht="52.8" hidden="1">
      <c r="A268" s="14">
        <v>255</v>
      </c>
      <c r="B268" s="15">
        <v>43570</v>
      </c>
      <c r="C268" s="14" t="s">
        <v>4</v>
      </c>
      <c r="D268" s="62" t="s">
        <v>1126</v>
      </c>
      <c r="E268" s="61" t="s">
        <v>1880</v>
      </c>
      <c r="F268" s="72">
        <v>43584</v>
      </c>
      <c r="G268" s="21" t="s">
        <v>1881</v>
      </c>
      <c r="H268" s="14" t="s">
        <v>1134</v>
      </c>
      <c r="I268" s="14" t="s">
        <v>1449</v>
      </c>
      <c r="J268" s="14" t="s">
        <v>999</v>
      </c>
      <c r="K268" s="17"/>
      <c r="L268" s="17" t="s">
        <v>1707</v>
      </c>
      <c r="M268" s="17" t="s">
        <v>1882</v>
      </c>
      <c r="N268" s="54" t="s">
        <v>1126</v>
      </c>
    </row>
    <row r="269" spans="1:14" ht="26.4">
      <c r="A269" s="14">
        <v>256</v>
      </c>
      <c r="B269" s="15">
        <v>43570</v>
      </c>
      <c r="C269" s="14" t="s">
        <v>4</v>
      </c>
      <c r="D269" s="62" t="s">
        <v>15</v>
      </c>
      <c r="E269" s="61" t="s">
        <v>176</v>
      </c>
      <c r="F269" s="72">
        <v>43584</v>
      </c>
      <c r="G269" s="21" t="s">
        <v>1883</v>
      </c>
      <c r="H269" s="58" t="s">
        <v>1136</v>
      </c>
      <c r="I269" s="14" t="s">
        <v>1884</v>
      </c>
      <c r="J269" s="14" t="s">
        <v>1196</v>
      </c>
      <c r="K269" s="17" t="s">
        <v>1885</v>
      </c>
      <c r="L269" s="17" t="s">
        <v>1864</v>
      </c>
      <c r="M269" s="17" t="s">
        <v>1886</v>
      </c>
      <c r="N269" s="85" t="s">
        <v>15</v>
      </c>
    </row>
    <row r="270" spans="1:14" ht="26.4">
      <c r="A270" s="14">
        <v>257</v>
      </c>
      <c r="B270" s="15">
        <v>43570</v>
      </c>
      <c r="C270" s="14" t="s">
        <v>4</v>
      </c>
      <c r="D270" s="62" t="s">
        <v>15</v>
      </c>
      <c r="E270" s="61" t="s">
        <v>176</v>
      </c>
      <c r="F270" s="72">
        <v>43584</v>
      </c>
      <c r="G270" s="21" t="s">
        <v>1887</v>
      </c>
      <c r="H270" s="14" t="s">
        <v>1136</v>
      </c>
      <c r="I270" s="14" t="s">
        <v>1884</v>
      </c>
      <c r="J270" s="14" t="s">
        <v>1196</v>
      </c>
      <c r="K270" s="17" t="s">
        <v>1888</v>
      </c>
      <c r="L270" s="17" t="s">
        <v>1864</v>
      </c>
      <c r="M270" s="17" t="s">
        <v>1889</v>
      </c>
      <c r="N270" s="85" t="s">
        <v>15</v>
      </c>
    </row>
    <row r="271" spans="1:14" ht="26.4">
      <c r="A271" s="14">
        <v>258</v>
      </c>
      <c r="B271" s="15">
        <v>43570</v>
      </c>
      <c r="C271" s="14" t="s">
        <v>4</v>
      </c>
      <c r="D271" s="62" t="s">
        <v>1125</v>
      </c>
      <c r="E271" s="61" t="s">
        <v>176</v>
      </c>
      <c r="F271" s="72">
        <v>43584</v>
      </c>
      <c r="G271" s="21" t="s">
        <v>1890</v>
      </c>
      <c r="H271" s="14" t="s">
        <v>1136</v>
      </c>
      <c r="I271" s="14" t="s">
        <v>1891</v>
      </c>
      <c r="J271" s="14" t="s">
        <v>990</v>
      </c>
      <c r="K271" s="17" t="s">
        <v>1892</v>
      </c>
      <c r="L271" s="17" t="s">
        <v>1793</v>
      </c>
      <c r="M271" s="17" t="s">
        <v>1893</v>
      </c>
      <c r="N271" s="85" t="s">
        <v>1125</v>
      </c>
    </row>
    <row r="272" spans="1:14" ht="26.4">
      <c r="A272" s="14">
        <v>259</v>
      </c>
      <c r="B272" s="15">
        <v>43570</v>
      </c>
      <c r="C272" s="14" t="s">
        <v>4</v>
      </c>
      <c r="D272" s="62" t="s">
        <v>1125</v>
      </c>
      <c r="E272" s="61" t="s">
        <v>1894</v>
      </c>
      <c r="F272" s="72">
        <v>43584</v>
      </c>
      <c r="G272" s="21" t="s">
        <v>1895</v>
      </c>
      <c r="H272" s="14" t="s">
        <v>954</v>
      </c>
      <c r="I272" s="14" t="s">
        <v>1348</v>
      </c>
      <c r="J272" s="14" t="s">
        <v>1058</v>
      </c>
      <c r="K272" s="17" t="s">
        <v>1896</v>
      </c>
      <c r="L272" s="17" t="s">
        <v>1864</v>
      </c>
      <c r="M272" s="17" t="s">
        <v>1897</v>
      </c>
      <c r="N272" s="85"/>
    </row>
    <row r="273" spans="1:14" ht="39.6">
      <c r="A273" s="14">
        <v>260</v>
      </c>
      <c r="B273" s="15">
        <v>43570</v>
      </c>
      <c r="C273" s="14" t="s">
        <v>4</v>
      </c>
      <c r="D273" s="62" t="s">
        <v>5</v>
      </c>
      <c r="E273" s="61" t="s">
        <v>1301</v>
      </c>
      <c r="F273" s="72">
        <v>43584</v>
      </c>
      <c r="G273" s="21" t="s">
        <v>1898</v>
      </c>
      <c r="H273" s="14" t="s">
        <v>1136</v>
      </c>
      <c r="I273" s="14" t="s">
        <v>1007</v>
      </c>
      <c r="J273" s="14" t="s">
        <v>990</v>
      </c>
      <c r="K273" s="17"/>
      <c r="L273" s="17"/>
      <c r="M273" s="17"/>
      <c r="N273" s="85"/>
    </row>
    <row r="274" spans="1:14" ht="26.4">
      <c r="A274" s="14">
        <v>261</v>
      </c>
      <c r="B274" s="15">
        <v>43571</v>
      </c>
      <c r="C274" s="14" t="s">
        <v>4</v>
      </c>
      <c r="D274" s="62" t="s">
        <v>1125</v>
      </c>
      <c r="E274" s="85" t="s">
        <v>1899</v>
      </c>
      <c r="F274" s="72">
        <v>43585</v>
      </c>
      <c r="G274" s="21" t="s">
        <v>1900</v>
      </c>
      <c r="H274" s="58" t="s">
        <v>954</v>
      </c>
      <c r="I274" s="14" t="s">
        <v>1901</v>
      </c>
      <c r="J274" s="14" t="s">
        <v>1047</v>
      </c>
      <c r="K274" s="17" t="s">
        <v>1902</v>
      </c>
      <c r="L274" s="17" t="s">
        <v>1864</v>
      </c>
      <c r="M274" s="17" t="s">
        <v>1903</v>
      </c>
      <c r="N274" s="85" t="s">
        <v>1125</v>
      </c>
    </row>
    <row r="275" spans="1:14" ht="26.4">
      <c r="A275" s="14">
        <v>262</v>
      </c>
      <c r="B275" s="15">
        <v>43571</v>
      </c>
      <c r="C275" s="14" t="s">
        <v>4</v>
      </c>
      <c r="D275" s="62" t="s">
        <v>1125</v>
      </c>
      <c r="E275" s="85" t="s">
        <v>1904</v>
      </c>
      <c r="F275" s="72">
        <v>43585</v>
      </c>
      <c r="G275" s="21" t="s">
        <v>1905</v>
      </c>
      <c r="H275" s="14" t="s">
        <v>1136</v>
      </c>
      <c r="I275" s="14" t="s">
        <v>1906</v>
      </c>
      <c r="J275" s="14" t="s">
        <v>990</v>
      </c>
      <c r="K275" s="17" t="s">
        <v>1907</v>
      </c>
      <c r="L275" s="17" t="s">
        <v>1908</v>
      </c>
      <c r="M275" s="17" t="s">
        <v>1909</v>
      </c>
      <c r="N275" s="85" t="s">
        <v>1125</v>
      </c>
    </row>
    <row r="276" spans="1:14" ht="26.4">
      <c r="A276" s="14">
        <v>263</v>
      </c>
      <c r="B276" s="15">
        <v>43572</v>
      </c>
      <c r="C276" s="14" t="s">
        <v>4</v>
      </c>
      <c r="D276" s="62" t="s">
        <v>15</v>
      </c>
      <c r="E276" s="85" t="s">
        <v>1295</v>
      </c>
      <c r="F276" s="72">
        <v>43586</v>
      </c>
      <c r="G276" s="21" t="s">
        <v>468</v>
      </c>
      <c r="H276" s="14" t="s">
        <v>954</v>
      </c>
      <c r="I276" s="14" t="s">
        <v>246</v>
      </c>
      <c r="J276" s="14" t="s">
        <v>1325</v>
      </c>
      <c r="K276" s="17" t="s">
        <v>1910</v>
      </c>
      <c r="L276" s="17" t="s">
        <v>1908</v>
      </c>
      <c r="M276" s="17" t="s">
        <v>1911</v>
      </c>
      <c r="N276" s="85" t="s">
        <v>15</v>
      </c>
    </row>
    <row r="277" spans="1:14" ht="26.4">
      <c r="A277" s="14">
        <v>264</v>
      </c>
      <c r="B277" s="15">
        <v>43572</v>
      </c>
      <c r="C277" s="14" t="s">
        <v>4</v>
      </c>
      <c r="D277" s="62" t="s">
        <v>5</v>
      </c>
      <c r="E277" s="61" t="s">
        <v>1912</v>
      </c>
      <c r="F277" s="72">
        <v>43586</v>
      </c>
      <c r="G277" s="21" t="s">
        <v>1913</v>
      </c>
      <c r="H277" s="14" t="s">
        <v>1136</v>
      </c>
      <c r="I277" s="14" t="s">
        <v>1785</v>
      </c>
      <c r="J277" s="14" t="s">
        <v>1087</v>
      </c>
      <c r="K277" s="17"/>
      <c r="L277" s="17"/>
      <c r="M277" s="17"/>
      <c r="N277" s="85" t="s">
        <v>5</v>
      </c>
    </row>
    <row r="278" spans="1:14" ht="79.2">
      <c r="A278" s="14">
        <v>265</v>
      </c>
      <c r="B278" s="15">
        <v>43572</v>
      </c>
      <c r="C278" s="14" t="s">
        <v>4</v>
      </c>
      <c r="D278" s="62" t="s">
        <v>5</v>
      </c>
      <c r="E278" s="61" t="s">
        <v>1914</v>
      </c>
      <c r="F278" s="72">
        <v>43586</v>
      </c>
      <c r="G278" s="21" t="s">
        <v>1913</v>
      </c>
      <c r="H278" s="14" t="s">
        <v>1136</v>
      </c>
      <c r="I278" s="14" t="s">
        <v>1785</v>
      </c>
      <c r="J278" s="14" t="s">
        <v>1087</v>
      </c>
      <c r="K278" s="17"/>
      <c r="L278" s="17"/>
      <c r="M278" s="17"/>
      <c r="N278" s="85" t="s">
        <v>5</v>
      </c>
    </row>
    <row r="279" spans="1:14" ht="26.4">
      <c r="A279" s="14">
        <v>266</v>
      </c>
      <c r="B279" s="15">
        <v>43572</v>
      </c>
      <c r="C279" s="14" t="s">
        <v>4</v>
      </c>
      <c r="D279" s="62" t="s">
        <v>1125</v>
      </c>
      <c r="E279" s="61" t="s">
        <v>1915</v>
      </c>
      <c r="F279" s="72">
        <v>43586</v>
      </c>
      <c r="G279" s="21" t="s">
        <v>1916</v>
      </c>
      <c r="H279" s="14" t="s">
        <v>1136</v>
      </c>
      <c r="I279" s="14" t="s">
        <v>1843</v>
      </c>
      <c r="J279" s="14" t="s">
        <v>1028</v>
      </c>
      <c r="K279" s="17" t="s">
        <v>1917</v>
      </c>
      <c r="L279" s="17" t="s">
        <v>1918</v>
      </c>
      <c r="M279" s="17" t="s">
        <v>1919</v>
      </c>
      <c r="N279" s="85" t="s">
        <v>1125</v>
      </c>
    </row>
    <row r="280" spans="1:14" ht="26.4">
      <c r="A280" s="14">
        <v>267</v>
      </c>
      <c r="B280" s="15">
        <v>43572</v>
      </c>
      <c r="C280" s="14" t="s">
        <v>4</v>
      </c>
      <c r="D280" s="62" t="s">
        <v>15</v>
      </c>
      <c r="E280" s="61" t="s">
        <v>1742</v>
      </c>
      <c r="F280" s="72">
        <v>43586</v>
      </c>
      <c r="G280" s="21" t="s">
        <v>1920</v>
      </c>
      <c r="H280" s="14" t="s">
        <v>954</v>
      </c>
      <c r="I280" s="14" t="s">
        <v>200</v>
      </c>
      <c r="J280" s="14" t="s">
        <v>1492</v>
      </c>
      <c r="K280" s="17" t="s">
        <v>1921</v>
      </c>
      <c r="L280" s="17" t="s">
        <v>1908</v>
      </c>
      <c r="M280" s="17" t="s">
        <v>1922</v>
      </c>
      <c r="N280" s="85" t="s">
        <v>15</v>
      </c>
    </row>
    <row r="281" spans="1:14" ht="39.6">
      <c r="A281" s="14">
        <v>268</v>
      </c>
      <c r="B281" s="15">
        <v>43573</v>
      </c>
      <c r="C281" s="14" t="s">
        <v>4</v>
      </c>
      <c r="D281" s="62" t="s">
        <v>1125</v>
      </c>
      <c r="E281" s="61" t="s">
        <v>1923</v>
      </c>
      <c r="F281" s="72">
        <v>43587</v>
      </c>
      <c r="G281" s="21" t="s">
        <v>1924</v>
      </c>
      <c r="H281" s="14" t="s">
        <v>1136</v>
      </c>
      <c r="I281" s="14" t="s">
        <v>1925</v>
      </c>
      <c r="J281" s="14" t="s">
        <v>122</v>
      </c>
      <c r="K281" s="17" t="s">
        <v>1926</v>
      </c>
      <c r="L281" s="17" t="s">
        <v>1927</v>
      </c>
      <c r="M281" s="17" t="s">
        <v>1928</v>
      </c>
      <c r="N281" s="85" t="s">
        <v>1125</v>
      </c>
    </row>
    <row r="282" spans="1:14" ht="26.4">
      <c r="A282" s="14">
        <v>269</v>
      </c>
      <c r="B282" s="15">
        <v>43573</v>
      </c>
      <c r="C282" s="14" t="s">
        <v>4</v>
      </c>
      <c r="D282" s="62" t="s">
        <v>10</v>
      </c>
      <c r="E282" s="61" t="s">
        <v>1929</v>
      </c>
      <c r="F282" s="72">
        <v>43587</v>
      </c>
      <c r="G282" s="21" t="s">
        <v>1930</v>
      </c>
      <c r="H282" s="14" t="s">
        <v>1136</v>
      </c>
      <c r="I282" s="14" t="s">
        <v>1931</v>
      </c>
      <c r="J282" s="14" t="s">
        <v>1932</v>
      </c>
      <c r="K282" s="17"/>
      <c r="L282" s="17"/>
      <c r="M282" s="17"/>
      <c r="N282" s="85" t="s">
        <v>10</v>
      </c>
    </row>
    <row r="283" spans="1:14" ht="26.4">
      <c r="A283" s="14">
        <v>270</v>
      </c>
      <c r="B283" s="15">
        <v>43573</v>
      </c>
      <c r="C283" s="14" t="s">
        <v>4</v>
      </c>
      <c r="D283" s="62" t="s">
        <v>5</v>
      </c>
      <c r="E283" s="61" t="s">
        <v>1933</v>
      </c>
      <c r="F283" s="72">
        <v>43587</v>
      </c>
      <c r="G283" s="21" t="s">
        <v>1934</v>
      </c>
      <c r="H283" s="14" t="s">
        <v>954</v>
      </c>
      <c r="I283" s="14" t="s">
        <v>167</v>
      </c>
      <c r="J283" s="14" t="s">
        <v>122</v>
      </c>
      <c r="K283" s="17"/>
      <c r="L283" s="17"/>
      <c r="M283" s="17"/>
      <c r="N283" s="85" t="s">
        <v>5</v>
      </c>
    </row>
    <row r="284" spans="1:14" ht="26.4">
      <c r="A284" s="14">
        <v>271</v>
      </c>
      <c r="B284" s="15">
        <v>43573</v>
      </c>
      <c r="C284" s="14" t="s">
        <v>4</v>
      </c>
      <c r="D284" s="62" t="s">
        <v>15</v>
      </c>
      <c r="E284" s="61" t="s">
        <v>1935</v>
      </c>
      <c r="F284" s="72">
        <v>43587</v>
      </c>
      <c r="G284" s="21" t="s">
        <v>1920</v>
      </c>
      <c r="H284" s="14" t="s">
        <v>954</v>
      </c>
      <c r="I284" s="14" t="s">
        <v>200</v>
      </c>
      <c r="J284" s="14" t="s">
        <v>1492</v>
      </c>
      <c r="K284" s="17" t="s">
        <v>1921</v>
      </c>
      <c r="L284" s="17" t="s">
        <v>1908</v>
      </c>
      <c r="M284" s="17" t="s">
        <v>1922</v>
      </c>
      <c r="N284" s="85" t="s">
        <v>15</v>
      </c>
    </row>
    <row r="285" spans="1:14" ht="39.6">
      <c r="A285" s="14">
        <v>272</v>
      </c>
      <c r="B285" s="15">
        <v>43573</v>
      </c>
      <c r="C285" s="14" t="s">
        <v>4</v>
      </c>
      <c r="D285" s="62" t="s">
        <v>1125</v>
      </c>
      <c r="E285" s="357" t="s">
        <v>1936</v>
      </c>
      <c r="F285" s="72">
        <v>43587</v>
      </c>
      <c r="G285" s="21" t="s">
        <v>1924</v>
      </c>
      <c r="H285" s="14" t="s">
        <v>1136</v>
      </c>
      <c r="I285" s="14" t="s">
        <v>1925</v>
      </c>
      <c r="J285" s="14" t="s">
        <v>122</v>
      </c>
      <c r="K285" s="17" t="s">
        <v>1926</v>
      </c>
      <c r="L285" s="17" t="s">
        <v>1927</v>
      </c>
      <c r="M285" s="17" t="s">
        <v>1928</v>
      </c>
      <c r="N285" s="85" t="s">
        <v>1125</v>
      </c>
    </row>
    <row r="286" spans="1:14" ht="39.6">
      <c r="A286" s="14">
        <v>273</v>
      </c>
      <c r="B286" s="15">
        <v>43573</v>
      </c>
      <c r="C286" s="14" t="s">
        <v>4</v>
      </c>
      <c r="D286" s="62" t="s">
        <v>15</v>
      </c>
      <c r="E286" s="85" t="s">
        <v>952</v>
      </c>
      <c r="F286" s="72">
        <v>43587</v>
      </c>
      <c r="G286" s="21" t="s">
        <v>953</v>
      </c>
      <c r="H286" s="14" t="s">
        <v>1136</v>
      </c>
      <c r="I286" s="14" t="s">
        <v>955</v>
      </c>
      <c r="J286" s="14" t="s">
        <v>956</v>
      </c>
      <c r="K286" s="17" t="s">
        <v>1937</v>
      </c>
      <c r="L286" s="15" t="s">
        <v>1918</v>
      </c>
      <c r="M286" s="17" t="s">
        <v>1938</v>
      </c>
      <c r="N286" s="85" t="s">
        <v>15</v>
      </c>
    </row>
    <row r="287" spans="1:14" ht="39.6" hidden="1">
      <c r="A287" s="14">
        <v>274</v>
      </c>
      <c r="B287" s="15">
        <v>43573</v>
      </c>
      <c r="C287" s="14" t="s">
        <v>4</v>
      </c>
      <c r="D287" s="62" t="s">
        <v>1125</v>
      </c>
      <c r="E287" s="61" t="s">
        <v>1939</v>
      </c>
      <c r="F287" s="72">
        <v>43587</v>
      </c>
      <c r="G287" s="21" t="s">
        <v>1940</v>
      </c>
      <c r="H287" s="14" t="s">
        <v>1134</v>
      </c>
      <c r="I287" s="14" t="s">
        <v>1571</v>
      </c>
      <c r="J287" s="14" t="s">
        <v>1298</v>
      </c>
      <c r="K287" s="17"/>
      <c r="L287" s="17"/>
      <c r="M287" s="17"/>
      <c r="N287" s="85" t="s">
        <v>1125</v>
      </c>
    </row>
    <row r="288" spans="1:14" ht="52.8">
      <c r="A288" s="14">
        <v>275</v>
      </c>
      <c r="B288" s="15">
        <v>43573</v>
      </c>
      <c r="C288" s="14" t="s">
        <v>4</v>
      </c>
      <c r="D288" s="62" t="s">
        <v>5</v>
      </c>
      <c r="E288" s="61" t="s">
        <v>1941</v>
      </c>
      <c r="F288" s="72">
        <v>43588</v>
      </c>
      <c r="G288" s="21" t="s">
        <v>1942</v>
      </c>
      <c r="H288" s="14" t="s">
        <v>1136</v>
      </c>
      <c r="I288" s="14" t="s">
        <v>1943</v>
      </c>
      <c r="J288" s="14" t="s">
        <v>966</v>
      </c>
      <c r="K288" s="17"/>
      <c r="L288" s="17"/>
      <c r="M288" s="17"/>
      <c r="N288" s="85" t="s">
        <v>5</v>
      </c>
    </row>
    <row r="289" spans="1:14" ht="26.4">
      <c r="A289" s="14">
        <v>276</v>
      </c>
      <c r="B289" s="15">
        <v>43573</v>
      </c>
      <c r="C289" s="14" t="s">
        <v>4</v>
      </c>
      <c r="D289" s="62" t="s">
        <v>15</v>
      </c>
      <c r="E289" s="61" t="s">
        <v>500</v>
      </c>
      <c r="F289" s="72">
        <v>43588</v>
      </c>
      <c r="G289" s="21" t="s">
        <v>1920</v>
      </c>
      <c r="H289" s="14" t="s">
        <v>954</v>
      </c>
      <c r="I289" s="14" t="s">
        <v>200</v>
      </c>
      <c r="J289" s="14" t="s">
        <v>1492</v>
      </c>
      <c r="K289" s="17" t="s">
        <v>1921</v>
      </c>
      <c r="L289" s="17" t="s">
        <v>1908</v>
      </c>
      <c r="M289" s="17" t="s">
        <v>1922</v>
      </c>
      <c r="N289" s="85" t="s">
        <v>15</v>
      </c>
    </row>
    <row r="290" spans="1:14" ht="26.4">
      <c r="A290" s="14">
        <v>277</v>
      </c>
      <c r="B290" s="15">
        <v>43574</v>
      </c>
      <c r="C290" s="14" t="s">
        <v>4</v>
      </c>
      <c r="D290" s="62" t="s">
        <v>15</v>
      </c>
      <c r="E290" s="61" t="s">
        <v>1944</v>
      </c>
      <c r="F290" s="72">
        <v>43588</v>
      </c>
      <c r="G290" s="21" t="s">
        <v>1945</v>
      </c>
      <c r="H290" s="14" t="s">
        <v>1136</v>
      </c>
      <c r="I290" s="14" t="s">
        <v>1497</v>
      </c>
      <c r="J290" s="14" t="s">
        <v>1087</v>
      </c>
      <c r="K290" s="17" t="s">
        <v>1946</v>
      </c>
      <c r="L290" s="17" t="s">
        <v>1947</v>
      </c>
      <c r="M290" s="17" t="s">
        <v>1948</v>
      </c>
      <c r="N290" s="85" t="s">
        <v>15</v>
      </c>
    </row>
    <row r="291" spans="1:14" ht="26.4" hidden="1">
      <c r="A291" s="14">
        <v>278</v>
      </c>
      <c r="B291" s="15">
        <v>43574</v>
      </c>
      <c r="C291" s="14" t="s">
        <v>4</v>
      </c>
      <c r="D291" s="62" t="s">
        <v>1125</v>
      </c>
      <c r="E291" s="61" t="s">
        <v>1949</v>
      </c>
      <c r="F291" s="72">
        <v>43588</v>
      </c>
      <c r="G291" s="21" t="s">
        <v>1950</v>
      </c>
      <c r="H291" s="14" t="s">
        <v>1130</v>
      </c>
      <c r="I291" s="14" t="s">
        <v>1951</v>
      </c>
      <c r="J291" s="14" t="s">
        <v>1311</v>
      </c>
      <c r="K291" s="17" t="s">
        <v>1952</v>
      </c>
      <c r="L291" s="17" t="s">
        <v>1927</v>
      </c>
      <c r="M291" s="17" t="s">
        <v>1953</v>
      </c>
      <c r="N291" s="85" t="s">
        <v>1125</v>
      </c>
    </row>
    <row r="292" spans="1:14" ht="26.4">
      <c r="A292" s="14">
        <v>279</v>
      </c>
      <c r="B292" s="15">
        <v>43574</v>
      </c>
      <c r="C292" s="14" t="s">
        <v>4</v>
      </c>
      <c r="D292" s="62" t="s">
        <v>15</v>
      </c>
      <c r="E292" s="61" t="s">
        <v>1445</v>
      </c>
      <c r="F292" s="72">
        <v>43588</v>
      </c>
      <c r="G292" s="21" t="s">
        <v>1954</v>
      </c>
      <c r="H292" s="14" t="s">
        <v>1136</v>
      </c>
      <c r="I292" s="14" t="s">
        <v>1925</v>
      </c>
      <c r="J292" s="14" t="s">
        <v>122</v>
      </c>
      <c r="K292" s="17" t="s">
        <v>1955</v>
      </c>
      <c r="L292" s="17" t="s">
        <v>1956</v>
      </c>
      <c r="M292" s="17" t="s">
        <v>1957</v>
      </c>
      <c r="N292" s="85" t="s">
        <v>15</v>
      </c>
    </row>
    <row r="293" spans="1:14" ht="39.6">
      <c r="A293" s="14">
        <v>280</v>
      </c>
      <c r="B293" s="15">
        <v>43574</v>
      </c>
      <c r="C293" s="14" t="s">
        <v>4</v>
      </c>
      <c r="D293" s="62" t="s">
        <v>10</v>
      </c>
      <c r="E293" s="61" t="s">
        <v>1958</v>
      </c>
      <c r="F293" s="72">
        <v>43588</v>
      </c>
      <c r="G293" s="21" t="s">
        <v>1959</v>
      </c>
      <c r="H293" s="14" t="s">
        <v>1136</v>
      </c>
      <c r="I293" s="14" t="s">
        <v>1748</v>
      </c>
      <c r="J293" s="14" t="s">
        <v>1749</v>
      </c>
      <c r="K293" s="17"/>
      <c r="L293" s="17"/>
      <c r="M293" s="17"/>
      <c r="N293" s="85" t="s">
        <v>10</v>
      </c>
    </row>
    <row r="294" spans="1:14" ht="26.4" hidden="1">
      <c r="A294" s="14">
        <v>281</v>
      </c>
      <c r="B294" s="15">
        <v>43574</v>
      </c>
      <c r="C294" s="14" t="s">
        <v>4</v>
      </c>
      <c r="D294" s="62" t="s">
        <v>1125</v>
      </c>
      <c r="E294" s="61" t="s">
        <v>1960</v>
      </c>
      <c r="F294" s="72">
        <v>43588</v>
      </c>
      <c r="G294" s="21" t="s">
        <v>1916</v>
      </c>
      <c r="H294" s="14" t="s">
        <v>1130</v>
      </c>
      <c r="I294" s="14" t="s">
        <v>1843</v>
      </c>
      <c r="J294" s="14" t="s">
        <v>1028</v>
      </c>
      <c r="K294" s="17" t="s">
        <v>1917</v>
      </c>
      <c r="L294" s="17" t="s">
        <v>1918</v>
      </c>
      <c r="M294" s="17" t="s">
        <v>1919</v>
      </c>
      <c r="N294" s="85" t="s">
        <v>1125</v>
      </c>
    </row>
    <row r="295" spans="1:14" ht="26.4" hidden="1">
      <c r="A295" s="14">
        <v>282</v>
      </c>
      <c r="B295" s="15">
        <v>43574</v>
      </c>
      <c r="C295" s="14" t="s">
        <v>4</v>
      </c>
      <c r="D295" s="62" t="s">
        <v>1125</v>
      </c>
      <c r="E295" s="61" t="s">
        <v>1960</v>
      </c>
      <c r="F295" s="72">
        <v>43588</v>
      </c>
      <c r="G295" s="21" t="s">
        <v>1916</v>
      </c>
      <c r="H295" s="14" t="s">
        <v>1130</v>
      </c>
      <c r="I295" s="14" t="s">
        <v>1843</v>
      </c>
      <c r="J295" s="14" t="s">
        <v>1028</v>
      </c>
      <c r="K295" s="17" t="s">
        <v>1917</v>
      </c>
      <c r="L295" s="17" t="s">
        <v>1918</v>
      </c>
      <c r="M295" s="17" t="s">
        <v>1919</v>
      </c>
      <c r="N295" s="85" t="s">
        <v>1125</v>
      </c>
    </row>
    <row r="296" spans="1:14" ht="52.8">
      <c r="A296" s="14">
        <v>283</v>
      </c>
      <c r="B296" s="15">
        <v>43574</v>
      </c>
      <c r="C296" s="14" t="s">
        <v>4</v>
      </c>
      <c r="D296" s="62" t="s">
        <v>1125</v>
      </c>
      <c r="E296" s="61" t="s">
        <v>1961</v>
      </c>
      <c r="F296" s="72">
        <v>43588</v>
      </c>
      <c r="G296" s="21" t="s">
        <v>1950</v>
      </c>
      <c r="H296" s="14" t="s">
        <v>1135</v>
      </c>
      <c r="I296" s="14" t="s">
        <v>1962</v>
      </c>
      <c r="J296" s="14" t="s">
        <v>1243</v>
      </c>
      <c r="K296" s="17" t="s">
        <v>1963</v>
      </c>
      <c r="L296" s="53" t="s">
        <v>1927</v>
      </c>
      <c r="M296" s="53" t="s">
        <v>1964</v>
      </c>
      <c r="N296" s="85" t="s">
        <v>1125</v>
      </c>
    </row>
    <row r="297" spans="1:14" ht="39.6">
      <c r="A297" s="14">
        <v>284</v>
      </c>
      <c r="B297" s="15">
        <v>43574</v>
      </c>
      <c r="C297" s="14" t="s">
        <v>4</v>
      </c>
      <c r="D297" s="62" t="s">
        <v>5</v>
      </c>
      <c r="E297" s="61" t="s">
        <v>1965</v>
      </c>
      <c r="F297" s="72">
        <v>43588</v>
      </c>
      <c r="G297" s="21" t="s">
        <v>1966</v>
      </c>
      <c r="H297" s="14" t="s">
        <v>1136</v>
      </c>
      <c r="I297" s="14" t="s">
        <v>1027</v>
      </c>
      <c r="J297" s="14" t="s">
        <v>1028</v>
      </c>
      <c r="K297" s="17"/>
      <c r="L297" s="17"/>
      <c r="M297" s="17"/>
      <c r="N297" s="85" t="s">
        <v>5</v>
      </c>
    </row>
    <row r="298" spans="1:14" ht="26.4">
      <c r="A298" s="14">
        <v>285</v>
      </c>
      <c r="B298" s="15">
        <v>43574</v>
      </c>
      <c r="C298" s="14" t="s">
        <v>4</v>
      </c>
      <c r="D298" s="62" t="s">
        <v>10</v>
      </c>
      <c r="E298" s="61" t="s">
        <v>1519</v>
      </c>
      <c r="F298" s="72">
        <v>43588</v>
      </c>
      <c r="G298" s="21" t="s">
        <v>1967</v>
      </c>
      <c r="H298" s="14" t="s">
        <v>1136</v>
      </c>
      <c r="I298" s="14" t="s">
        <v>1968</v>
      </c>
      <c r="J298" s="14" t="s">
        <v>1226</v>
      </c>
      <c r="K298" s="17"/>
      <c r="L298" s="17"/>
      <c r="M298" s="17"/>
      <c r="N298" s="85" t="s">
        <v>10</v>
      </c>
    </row>
    <row r="299" spans="1:14" ht="26.4">
      <c r="A299" s="14">
        <v>286</v>
      </c>
      <c r="B299" s="15">
        <v>43574</v>
      </c>
      <c r="C299" s="14" t="s">
        <v>4</v>
      </c>
      <c r="D299" s="62" t="s">
        <v>10</v>
      </c>
      <c r="E299" s="61" t="s">
        <v>1465</v>
      </c>
      <c r="F299" s="72">
        <v>43588</v>
      </c>
      <c r="G299" s="21" t="s">
        <v>1969</v>
      </c>
      <c r="H299" s="14" t="s">
        <v>1136</v>
      </c>
      <c r="I299" s="14" t="s">
        <v>1970</v>
      </c>
      <c r="J299" s="14" t="s">
        <v>1220</v>
      </c>
      <c r="K299" s="17"/>
      <c r="L299" s="15"/>
      <c r="M299" s="17"/>
      <c r="N299" s="85" t="s">
        <v>10</v>
      </c>
    </row>
    <row r="300" spans="1:14" ht="26.4" hidden="1">
      <c r="A300" s="14">
        <v>287</v>
      </c>
      <c r="B300" s="15">
        <v>43574</v>
      </c>
      <c r="C300" s="14" t="s">
        <v>4</v>
      </c>
      <c r="D300" s="62" t="s">
        <v>5</v>
      </c>
      <c r="E300" s="61" t="s">
        <v>1971</v>
      </c>
      <c r="F300" s="72">
        <v>43588</v>
      </c>
      <c r="G300" s="21" t="s">
        <v>1972</v>
      </c>
      <c r="H300" s="14" t="s">
        <v>1132</v>
      </c>
      <c r="I300" s="14" t="s">
        <v>1182</v>
      </c>
      <c r="J300" s="14" t="s">
        <v>1183</v>
      </c>
      <c r="K300" s="17"/>
      <c r="L300" s="17"/>
      <c r="M300" s="17"/>
      <c r="N300" s="85" t="s">
        <v>5</v>
      </c>
    </row>
    <row r="301" spans="1:14" ht="26.4" hidden="1">
      <c r="A301" s="14">
        <v>288</v>
      </c>
      <c r="B301" s="15">
        <v>43574</v>
      </c>
      <c r="C301" s="14" t="s">
        <v>4</v>
      </c>
      <c r="D301" s="62" t="s">
        <v>5</v>
      </c>
      <c r="E301" s="61" t="s">
        <v>1971</v>
      </c>
      <c r="F301" s="72">
        <v>43588</v>
      </c>
      <c r="G301" s="21" t="s">
        <v>1973</v>
      </c>
      <c r="H301" s="14" t="s">
        <v>1132</v>
      </c>
      <c r="I301" s="14" t="s">
        <v>1182</v>
      </c>
      <c r="J301" s="14" t="s">
        <v>1183</v>
      </c>
      <c r="K301" s="17"/>
      <c r="L301" s="17"/>
      <c r="M301" s="17"/>
      <c r="N301" s="85" t="s">
        <v>5</v>
      </c>
    </row>
    <row r="302" spans="1:14" ht="39.6" hidden="1">
      <c r="A302" s="14">
        <v>289</v>
      </c>
      <c r="B302" s="15">
        <v>43574</v>
      </c>
      <c r="C302" s="14" t="s">
        <v>4</v>
      </c>
      <c r="D302" s="62" t="s">
        <v>1125</v>
      </c>
      <c r="E302" s="61" t="s">
        <v>1974</v>
      </c>
      <c r="F302" s="72">
        <v>43588</v>
      </c>
      <c r="G302" s="21" t="s">
        <v>1975</v>
      </c>
      <c r="H302" s="14" t="s">
        <v>1124</v>
      </c>
      <c r="I302" s="14" t="s">
        <v>1317</v>
      </c>
      <c r="J302" s="14" t="s">
        <v>1261</v>
      </c>
      <c r="K302" s="17"/>
      <c r="L302" s="17"/>
      <c r="M302" s="17"/>
      <c r="N302" s="85" t="s">
        <v>1125</v>
      </c>
    </row>
    <row r="303" spans="1:14" ht="26.4">
      <c r="A303" s="14">
        <v>290</v>
      </c>
      <c r="B303" s="15">
        <v>43574</v>
      </c>
      <c r="C303" s="14" t="s">
        <v>4</v>
      </c>
      <c r="D303" s="62" t="s">
        <v>5</v>
      </c>
      <c r="E303" s="61" t="s">
        <v>176</v>
      </c>
      <c r="F303" s="72">
        <v>43588</v>
      </c>
      <c r="G303" s="21" t="s">
        <v>1976</v>
      </c>
      <c r="H303" s="14" t="s">
        <v>1136</v>
      </c>
      <c r="I303" s="14" t="s">
        <v>1013</v>
      </c>
      <c r="J303" s="14" t="s">
        <v>122</v>
      </c>
      <c r="K303" s="17"/>
      <c r="L303" s="17"/>
      <c r="M303" s="17"/>
      <c r="N303" s="85" t="s">
        <v>5</v>
      </c>
    </row>
    <row r="304" spans="1:14" ht="39.6">
      <c r="A304" s="14">
        <v>291</v>
      </c>
      <c r="B304" s="15">
        <v>43574</v>
      </c>
      <c r="C304" s="14" t="s">
        <v>4</v>
      </c>
      <c r="D304" s="62" t="s">
        <v>1126</v>
      </c>
      <c r="E304" s="61" t="s">
        <v>345</v>
      </c>
      <c r="F304" s="72">
        <v>43588</v>
      </c>
      <c r="G304" s="21" t="s">
        <v>1977</v>
      </c>
      <c r="H304" s="14" t="s">
        <v>954</v>
      </c>
      <c r="I304" s="14" t="s">
        <v>1256</v>
      </c>
      <c r="J304" s="14" t="s">
        <v>1220</v>
      </c>
      <c r="K304" s="17"/>
      <c r="L304" s="17"/>
      <c r="M304" s="17"/>
      <c r="N304" s="85"/>
    </row>
    <row r="305" spans="1:14" ht="39.6">
      <c r="A305" s="14">
        <v>292</v>
      </c>
      <c r="B305" s="15">
        <v>43574</v>
      </c>
      <c r="C305" s="14" t="s">
        <v>9</v>
      </c>
      <c r="D305" s="62" t="s">
        <v>10</v>
      </c>
      <c r="E305" s="61" t="s">
        <v>1978</v>
      </c>
      <c r="F305" s="72">
        <v>43588</v>
      </c>
      <c r="G305" s="21" t="s">
        <v>1979</v>
      </c>
      <c r="H305" s="14" t="s">
        <v>1136</v>
      </c>
      <c r="I305" s="14" t="s">
        <v>1092</v>
      </c>
      <c r="J305" s="14" t="s">
        <v>1093</v>
      </c>
      <c r="K305" s="17"/>
      <c r="L305" s="17"/>
      <c r="M305" s="17"/>
      <c r="N305" s="85" t="s">
        <v>10</v>
      </c>
    </row>
    <row r="306" spans="1:14" ht="26.4">
      <c r="A306" s="14">
        <v>293</v>
      </c>
      <c r="B306" s="15">
        <v>43577</v>
      </c>
      <c r="C306" s="14" t="s">
        <v>9</v>
      </c>
      <c r="D306" s="62" t="s">
        <v>1125</v>
      </c>
      <c r="E306" s="85" t="s">
        <v>1980</v>
      </c>
      <c r="F306" s="72">
        <v>43591</v>
      </c>
      <c r="G306" s="21" t="s">
        <v>1890</v>
      </c>
      <c r="H306" s="14" t="s">
        <v>1136</v>
      </c>
      <c r="I306" s="14" t="s">
        <v>1891</v>
      </c>
      <c r="J306" s="14" t="s">
        <v>990</v>
      </c>
      <c r="K306" s="17" t="s">
        <v>1892</v>
      </c>
      <c r="L306" s="17" t="s">
        <v>1793</v>
      </c>
      <c r="M306" s="17" t="s">
        <v>1893</v>
      </c>
      <c r="N306" s="85" t="s">
        <v>1125</v>
      </c>
    </row>
    <row r="307" spans="1:14">
      <c r="A307" s="14">
        <v>294</v>
      </c>
      <c r="B307" s="15">
        <v>43577</v>
      </c>
      <c r="C307" s="14" t="s">
        <v>9</v>
      </c>
      <c r="D307" s="62" t="s">
        <v>5</v>
      </c>
      <c r="E307" s="61" t="s">
        <v>1981</v>
      </c>
      <c r="F307" s="72">
        <v>43591</v>
      </c>
      <c r="G307" s="21" t="s">
        <v>1982</v>
      </c>
      <c r="H307" s="14" t="s">
        <v>1136</v>
      </c>
      <c r="I307" s="14" t="s">
        <v>1182</v>
      </c>
      <c r="J307" s="14" t="s">
        <v>1183</v>
      </c>
      <c r="K307" s="17"/>
      <c r="L307" s="17"/>
      <c r="M307" s="17"/>
      <c r="N307" s="85" t="s">
        <v>5</v>
      </c>
    </row>
    <row r="308" spans="1:14" ht="66">
      <c r="A308" s="14">
        <v>295</v>
      </c>
      <c r="B308" s="15">
        <v>43577</v>
      </c>
      <c r="C308" s="14" t="s">
        <v>9</v>
      </c>
      <c r="D308" s="62" t="s">
        <v>1125</v>
      </c>
      <c r="E308" s="61" t="s">
        <v>1983</v>
      </c>
      <c r="F308" s="72">
        <v>43591</v>
      </c>
      <c r="G308" s="21" t="s">
        <v>1984</v>
      </c>
      <c r="H308" s="14" t="s">
        <v>1135</v>
      </c>
      <c r="I308" s="14" t="s">
        <v>1985</v>
      </c>
      <c r="J308" s="14" t="s">
        <v>1311</v>
      </c>
      <c r="K308" s="17" t="s">
        <v>1986</v>
      </c>
      <c r="L308" s="17" t="s">
        <v>1927</v>
      </c>
      <c r="M308" s="17" t="s">
        <v>1987</v>
      </c>
      <c r="N308" s="85" t="s">
        <v>1125</v>
      </c>
    </row>
    <row r="309" spans="1:14" ht="66">
      <c r="A309" s="14">
        <v>296</v>
      </c>
      <c r="B309" s="15">
        <v>43577</v>
      </c>
      <c r="C309" s="14" t="s">
        <v>9</v>
      </c>
      <c r="D309" s="62" t="s">
        <v>1125</v>
      </c>
      <c r="E309" s="61" t="s">
        <v>1988</v>
      </c>
      <c r="F309" s="72">
        <v>43591</v>
      </c>
      <c r="G309" s="21" t="s">
        <v>1984</v>
      </c>
      <c r="H309" s="14" t="s">
        <v>1135</v>
      </c>
      <c r="I309" s="14" t="s">
        <v>1985</v>
      </c>
      <c r="J309" s="14" t="s">
        <v>1311</v>
      </c>
      <c r="K309" s="17" t="s">
        <v>1986</v>
      </c>
      <c r="L309" s="17" t="s">
        <v>1927</v>
      </c>
      <c r="M309" s="17" t="s">
        <v>1987</v>
      </c>
      <c r="N309" s="85" t="s">
        <v>1125</v>
      </c>
    </row>
    <row r="310" spans="1:14" ht="26.4">
      <c r="A310" s="14">
        <v>297</v>
      </c>
      <c r="B310" s="15">
        <v>43577</v>
      </c>
      <c r="C310" s="14" t="s">
        <v>9</v>
      </c>
      <c r="D310" s="62" t="s">
        <v>15</v>
      </c>
      <c r="E310" s="61" t="s">
        <v>1989</v>
      </c>
      <c r="F310" s="72">
        <v>43591</v>
      </c>
      <c r="G310" s="21" t="s">
        <v>1990</v>
      </c>
      <c r="H310" s="14" t="s">
        <v>1136</v>
      </c>
      <c r="I310" s="14" t="s">
        <v>1497</v>
      </c>
      <c r="J310" s="14" t="s">
        <v>1087</v>
      </c>
      <c r="K310" s="17" t="s">
        <v>1991</v>
      </c>
      <c r="L310" s="17" t="s">
        <v>1927</v>
      </c>
      <c r="M310" s="17" t="s">
        <v>1992</v>
      </c>
      <c r="N310" s="85" t="s">
        <v>15</v>
      </c>
    </row>
    <row r="311" spans="1:14" ht="52.8">
      <c r="A311" s="14">
        <v>298</v>
      </c>
      <c r="B311" s="15">
        <v>43577</v>
      </c>
      <c r="C311" s="14" t="s">
        <v>9</v>
      </c>
      <c r="D311" s="62" t="s">
        <v>10</v>
      </c>
      <c r="E311" s="61" t="s">
        <v>335</v>
      </c>
      <c r="F311" s="72">
        <v>43591</v>
      </c>
      <c r="G311" s="21" t="s">
        <v>1993</v>
      </c>
      <c r="H311" s="14" t="s">
        <v>1136</v>
      </c>
      <c r="I311" s="14" t="s">
        <v>1994</v>
      </c>
      <c r="J311" s="14" t="s">
        <v>122</v>
      </c>
      <c r="K311" s="17"/>
      <c r="L311" s="15"/>
      <c r="M311" s="17"/>
      <c r="N311" s="85" t="s">
        <v>10</v>
      </c>
    </row>
    <row r="312" spans="1:14" ht="26.4">
      <c r="A312" s="14">
        <v>299</v>
      </c>
      <c r="B312" s="15">
        <v>43577</v>
      </c>
      <c r="C312" s="14" t="s">
        <v>9</v>
      </c>
      <c r="D312" s="62" t="s">
        <v>5</v>
      </c>
      <c r="E312" s="61" t="s">
        <v>1995</v>
      </c>
      <c r="F312" s="72">
        <v>43591</v>
      </c>
      <c r="G312" s="21" t="s">
        <v>1996</v>
      </c>
      <c r="H312" s="14" t="s">
        <v>1136</v>
      </c>
      <c r="I312" s="14" t="s">
        <v>180</v>
      </c>
      <c r="J312" s="14" t="s">
        <v>122</v>
      </c>
      <c r="K312" s="17"/>
      <c r="L312" s="17"/>
      <c r="M312" s="17"/>
      <c r="N312" s="85" t="s">
        <v>5</v>
      </c>
    </row>
    <row r="313" spans="1:14" ht="26.4">
      <c r="A313" s="14">
        <v>300</v>
      </c>
      <c r="B313" s="15">
        <v>43577</v>
      </c>
      <c r="C313" s="14" t="s">
        <v>9</v>
      </c>
      <c r="D313" s="62" t="s">
        <v>5</v>
      </c>
      <c r="E313" s="85" t="s">
        <v>1997</v>
      </c>
      <c r="F313" s="72">
        <v>43591</v>
      </c>
      <c r="G313" s="21" t="s">
        <v>1996</v>
      </c>
      <c r="H313" s="14" t="s">
        <v>1136</v>
      </c>
      <c r="I313" s="14" t="s">
        <v>180</v>
      </c>
      <c r="J313" s="14" t="s">
        <v>122</v>
      </c>
      <c r="K313" s="17"/>
      <c r="L313" s="17"/>
      <c r="M313" s="17"/>
      <c r="N313" s="85" t="s">
        <v>5</v>
      </c>
    </row>
    <row r="314" spans="1:14" ht="26.4">
      <c r="A314" s="14">
        <v>301</v>
      </c>
      <c r="B314" s="15">
        <v>43577</v>
      </c>
      <c r="C314" s="14" t="s">
        <v>9</v>
      </c>
      <c r="D314" s="62" t="s">
        <v>15</v>
      </c>
      <c r="E314" s="85" t="s">
        <v>1998</v>
      </c>
      <c r="F314" s="72">
        <v>43591</v>
      </c>
      <c r="G314" s="21" t="s">
        <v>1999</v>
      </c>
      <c r="H314" s="14" t="s">
        <v>954</v>
      </c>
      <c r="I314" s="14" t="s">
        <v>891</v>
      </c>
      <c r="J314" s="14" t="s">
        <v>1028</v>
      </c>
      <c r="K314" s="17" t="s">
        <v>2000</v>
      </c>
      <c r="L314" s="17" t="s">
        <v>1927</v>
      </c>
      <c r="M314" s="17" t="s">
        <v>2001</v>
      </c>
      <c r="N314" s="85" t="s">
        <v>15</v>
      </c>
    </row>
    <row r="315" spans="1:14" ht="39.6">
      <c r="A315" s="14">
        <v>302</v>
      </c>
      <c r="B315" s="15">
        <v>43577</v>
      </c>
      <c r="C315" s="14" t="s">
        <v>9</v>
      </c>
      <c r="D315" s="62" t="s">
        <v>15</v>
      </c>
      <c r="E315" s="85" t="s">
        <v>594</v>
      </c>
      <c r="F315" s="72">
        <v>43591</v>
      </c>
      <c r="G315" s="21" t="s">
        <v>2002</v>
      </c>
      <c r="H315" s="14" t="s">
        <v>1136</v>
      </c>
      <c r="I315" s="14" t="s">
        <v>1748</v>
      </c>
      <c r="J315" s="14" t="s">
        <v>1749</v>
      </c>
      <c r="K315" s="17" t="s">
        <v>2003</v>
      </c>
      <c r="L315" s="17" t="s">
        <v>1927</v>
      </c>
      <c r="M315" s="17" t="s">
        <v>2004</v>
      </c>
      <c r="N315" s="85" t="s">
        <v>15</v>
      </c>
    </row>
    <row r="316" spans="1:14" ht="52.8">
      <c r="A316" s="14">
        <v>303</v>
      </c>
      <c r="B316" s="15">
        <v>43577</v>
      </c>
      <c r="C316" s="14" t="s">
        <v>9</v>
      </c>
      <c r="D316" s="62" t="s">
        <v>1125</v>
      </c>
      <c r="E316" s="85" t="s">
        <v>2005</v>
      </c>
      <c r="F316" s="72">
        <v>43591</v>
      </c>
      <c r="G316" s="21" t="s">
        <v>2006</v>
      </c>
      <c r="H316" s="14" t="s">
        <v>954</v>
      </c>
      <c r="I316" s="14" t="s">
        <v>2007</v>
      </c>
      <c r="J316" s="14" t="s">
        <v>1058</v>
      </c>
      <c r="K316" s="17" t="s">
        <v>2008</v>
      </c>
      <c r="L316" s="53" t="s">
        <v>1927</v>
      </c>
      <c r="M316" s="53" t="s">
        <v>2009</v>
      </c>
      <c r="N316" s="85" t="s">
        <v>1125</v>
      </c>
    </row>
    <row r="317" spans="1:14" ht="39.6">
      <c r="A317" s="14">
        <v>304</v>
      </c>
      <c r="B317" s="15">
        <v>43577</v>
      </c>
      <c r="C317" s="14" t="s">
        <v>9</v>
      </c>
      <c r="D317" s="62" t="s">
        <v>1125</v>
      </c>
      <c r="E317" s="85" t="s">
        <v>1845</v>
      </c>
      <c r="F317" s="72">
        <v>43591</v>
      </c>
      <c r="G317" s="21" t="s">
        <v>2010</v>
      </c>
      <c r="H317" s="14" t="s">
        <v>954</v>
      </c>
      <c r="I317" s="14" t="s">
        <v>2011</v>
      </c>
      <c r="J317" s="14" t="s">
        <v>1058</v>
      </c>
      <c r="K317" s="17" t="s">
        <v>2012</v>
      </c>
      <c r="L317" s="17" t="s">
        <v>2013</v>
      </c>
      <c r="M317" s="17" t="s">
        <v>2014</v>
      </c>
      <c r="N317" s="85" t="s">
        <v>1125</v>
      </c>
    </row>
    <row r="318" spans="1:14" ht="52.8">
      <c r="A318" s="14">
        <v>305</v>
      </c>
      <c r="B318" s="15">
        <v>43578</v>
      </c>
      <c r="C318" s="14" t="s">
        <v>9</v>
      </c>
      <c r="D318" s="62" t="s">
        <v>1126</v>
      </c>
      <c r="E318" s="85" t="s">
        <v>2015</v>
      </c>
      <c r="F318" s="72">
        <v>43592</v>
      </c>
      <c r="G318" s="21" t="s">
        <v>2016</v>
      </c>
      <c r="H318" s="14" t="s">
        <v>1136</v>
      </c>
      <c r="I318" s="14" t="s">
        <v>2017</v>
      </c>
      <c r="J318" s="14" t="s">
        <v>1047</v>
      </c>
      <c r="K318" s="17" t="s">
        <v>2018</v>
      </c>
      <c r="L318" s="17" t="s">
        <v>1927</v>
      </c>
      <c r="M318" s="17" t="s">
        <v>2019</v>
      </c>
      <c r="N318" s="85" t="s">
        <v>1126</v>
      </c>
    </row>
    <row r="319" spans="1:14" s="56" customFormat="1" ht="39.6">
      <c r="A319" s="14">
        <v>306</v>
      </c>
      <c r="B319" s="15">
        <v>43578</v>
      </c>
      <c r="C319" s="14" t="s">
        <v>9</v>
      </c>
      <c r="D319" s="62" t="s">
        <v>1126</v>
      </c>
      <c r="E319" s="85" t="s">
        <v>2020</v>
      </c>
      <c r="F319" s="72">
        <v>43592</v>
      </c>
      <c r="G319" s="21" t="s">
        <v>2021</v>
      </c>
      <c r="H319" s="58" t="s">
        <v>954</v>
      </c>
      <c r="I319" s="58" t="s">
        <v>2022</v>
      </c>
      <c r="J319" s="14" t="s">
        <v>1589</v>
      </c>
      <c r="K319" s="17" t="s">
        <v>2023</v>
      </c>
      <c r="L319" s="15" t="s">
        <v>2024</v>
      </c>
      <c r="M319" s="17" t="s">
        <v>2025</v>
      </c>
      <c r="N319" s="85" t="s">
        <v>1126</v>
      </c>
    </row>
    <row r="320" spans="1:14" s="56" customFormat="1" ht="26.4">
      <c r="A320" s="14">
        <v>307</v>
      </c>
      <c r="B320" s="15">
        <v>43578</v>
      </c>
      <c r="C320" s="14" t="s">
        <v>9</v>
      </c>
      <c r="D320" s="62" t="s">
        <v>1126</v>
      </c>
      <c r="E320" s="85" t="s">
        <v>461</v>
      </c>
      <c r="F320" s="72">
        <v>43592</v>
      </c>
      <c r="G320" s="21" t="s">
        <v>2026</v>
      </c>
      <c r="H320" s="14" t="s">
        <v>954</v>
      </c>
      <c r="I320" s="14" t="s">
        <v>1329</v>
      </c>
      <c r="J320" s="14" t="s">
        <v>990</v>
      </c>
      <c r="K320" s="53" t="s">
        <v>2027</v>
      </c>
      <c r="L320" s="53" t="s">
        <v>2028</v>
      </c>
      <c r="M320" s="53" t="s">
        <v>2029</v>
      </c>
      <c r="N320" s="85" t="s">
        <v>1126</v>
      </c>
    </row>
    <row r="321" spans="1:14" s="56" customFormat="1" ht="26.4">
      <c r="A321" s="14">
        <v>308</v>
      </c>
      <c r="B321" s="15">
        <v>43578</v>
      </c>
      <c r="C321" s="14" t="s">
        <v>9</v>
      </c>
      <c r="D321" s="62" t="s">
        <v>5</v>
      </c>
      <c r="E321" s="85" t="s">
        <v>2030</v>
      </c>
      <c r="F321" s="72">
        <v>43592</v>
      </c>
      <c r="G321" s="21" t="s">
        <v>1996</v>
      </c>
      <c r="H321" s="14" t="s">
        <v>954</v>
      </c>
      <c r="I321" s="14" t="s">
        <v>180</v>
      </c>
      <c r="J321" s="14" t="s">
        <v>122</v>
      </c>
      <c r="K321" s="53"/>
      <c r="L321" s="17"/>
      <c r="M321" s="17"/>
      <c r="N321" s="85" t="s">
        <v>5</v>
      </c>
    </row>
    <row r="322" spans="1:14" ht="26.4" hidden="1">
      <c r="A322" s="14">
        <v>309</v>
      </c>
      <c r="B322" s="15">
        <v>43578</v>
      </c>
      <c r="C322" s="14" t="s">
        <v>9</v>
      </c>
      <c r="D322" s="62" t="s">
        <v>1125</v>
      </c>
      <c r="E322" s="85" t="s">
        <v>1268</v>
      </c>
      <c r="F322" s="72">
        <v>43592</v>
      </c>
      <c r="G322" s="21" t="s">
        <v>2031</v>
      </c>
      <c r="H322" s="14" t="s">
        <v>1133</v>
      </c>
      <c r="I322" s="14" t="s">
        <v>2032</v>
      </c>
      <c r="J322" s="14" t="s">
        <v>1220</v>
      </c>
      <c r="K322" s="17"/>
      <c r="L322" s="17"/>
      <c r="M322" s="17"/>
      <c r="N322" s="85" t="s">
        <v>1125</v>
      </c>
    </row>
    <row r="323" spans="1:14" ht="26.4">
      <c r="A323" s="14">
        <v>310</v>
      </c>
      <c r="B323" s="15">
        <v>43578</v>
      </c>
      <c r="C323" s="14" t="s">
        <v>9</v>
      </c>
      <c r="D323" s="62" t="s">
        <v>10</v>
      </c>
      <c r="E323" s="85" t="s">
        <v>897</v>
      </c>
      <c r="F323" s="72">
        <v>43592</v>
      </c>
      <c r="G323" s="21" t="s">
        <v>2033</v>
      </c>
      <c r="H323" s="14" t="s">
        <v>954</v>
      </c>
      <c r="I323" s="14" t="s">
        <v>2034</v>
      </c>
      <c r="J323" s="14" t="s">
        <v>1047</v>
      </c>
      <c r="K323" s="17"/>
      <c r="L323" s="17"/>
      <c r="M323" s="17"/>
      <c r="N323" s="85" t="s">
        <v>10</v>
      </c>
    </row>
    <row r="324" spans="1:14" ht="39.6">
      <c r="A324" s="14">
        <v>311</v>
      </c>
      <c r="B324" s="15">
        <v>43579</v>
      </c>
      <c r="C324" s="14" t="s">
        <v>9</v>
      </c>
      <c r="D324" s="62" t="s">
        <v>15</v>
      </c>
      <c r="E324" s="85" t="s">
        <v>2035</v>
      </c>
      <c r="F324" s="72">
        <v>43593</v>
      </c>
      <c r="G324" s="21" t="s">
        <v>2036</v>
      </c>
      <c r="H324" s="14" t="s">
        <v>1136</v>
      </c>
      <c r="I324" s="14" t="s">
        <v>1179</v>
      </c>
      <c r="J324" s="14" t="s">
        <v>1087</v>
      </c>
      <c r="K324" s="17" t="s">
        <v>2037</v>
      </c>
      <c r="L324" s="15" t="s">
        <v>1947</v>
      </c>
      <c r="M324" s="17" t="s">
        <v>2038</v>
      </c>
      <c r="N324" s="85" t="s">
        <v>15</v>
      </c>
    </row>
    <row r="325" spans="1:14" ht="39.6">
      <c r="A325" s="14">
        <v>312</v>
      </c>
      <c r="B325" s="15">
        <v>43579</v>
      </c>
      <c r="C325" s="14" t="s">
        <v>9</v>
      </c>
      <c r="D325" s="62" t="s">
        <v>1126</v>
      </c>
      <c r="E325" s="85" t="s">
        <v>2039</v>
      </c>
      <c r="F325" s="72">
        <v>43593</v>
      </c>
      <c r="G325" s="21" t="s">
        <v>2040</v>
      </c>
      <c r="H325" s="14" t="s">
        <v>1136</v>
      </c>
      <c r="I325" s="14" t="s">
        <v>1553</v>
      </c>
      <c r="J325" s="14" t="s">
        <v>1087</v>
      </c>
      <c r="K325" s="17" t="s">
        <v>2041</v>
      </c>
      <c r="L325" s="17" t="s">
        <v>2024</v>
      </c>
      <c r="M325" s="17" t="s">
        <v>2042</v>
      </c>
      <c r="N325" s="85" t="s">
        <v>1126</v>
      </c>
    </row>
    <row r="326" spans="1:14" ht="39.6">
      <c r="A326" s="14">
        <v>313</v>
      </c>
      <c r="B326" s="15">
        <v>43579</v>
      </c>
      <c r="C326" s="14" t="s">
        <v>9</v>
      </c>
      <c r="D326" s="62" t="s">
        <v>1126</v>
      </c>
      <c r="E326" s="85" t="s">
        <v>1090</v>
      </c>
      <c r="F326" s="72">
        <v>43593</v>
      </c>
      <c r="G326" s="21" t="s">
        <v>2043</v>
      </c>
      <c r="H326" s="14" t="s">
        <v>954</v>
      </c>
      <c r="I326" s="14" t="s">
        <v>122</v>
      </c>
      <c r="J326" s="14" t="s">
        <v>122</v>
      </c>
      <c r="K326" s="17" t="s">
        <v>1852</v>
      </c>
      <c r="L326" s="17" t="s">
        <v>2024</v>
      </c>
      <c r="M326" s="17" t="s">
        <v>2044</v>
      </c>
      <c r="N326" s="85" t="s">
        <v>1126</v>
      </c>
    </row>
    <row r="327" spans="1:14" ht="26.4">
      <c r="A327" s="14">
        <v>314</v>
      </c>
      <c r="B327" s="15">
        <v>43579</v>
      </c>
      <c r="C327" s="14" t="s">
        <v>9</v>
      </c>
      <c r="D327" s="62" t="s">
        <v>10</v>
      </c>
      <c r="E327" s="85" t="s">
        <v>1866</v>
      </c>
      <c r="F327" s="72">
        <v>43593</v>
      </c>
      <c r="G327" s="21" t="s">
        <v>2045</v>
      </c>
      <c r="H327" s="14" t="s">
        <v>1136</v>
      </c>
      <c r="I327" s="14" t="s">
        <v>1884</v>
      </c>
      <c r="J327" s="14" t="s">
        <v>1196</v>
      </c>
      <c r="K327" s="17"/>
      <c r="L327" s="17"/>
      <c r="M327" s="17"/>
      <c r="N327" s="85" t="s">
        <v>10</v>
      </c>
    </row>
    <row r="328" spans="1:14" ht="79.2">
      <c r="A328" s="14">
        <v>315</v>
      </c>
      <c r="B328" s="15">
        <v>43580</v>
      </c>
      <c r="C328" s="14" t="s">
        <v>9</v>
      </c>
      <c r="D328" s="62" t="s">
        <v>5</v>
      </c>
      <c r="E328" s="85" t="s">
        <v>1824</v>
      </c>
      <c r="F328" s="72">
        <v>43594</v>
      </c>
      <c r="G328" s="21" t="s">
        <v>2046</v>
      </c>
      <c r="H328" s="14" t="s">
        <v>1135</v>
      </c>
      <c r="I328" s="14" t="s">
        <v>2047</v>
      </c>
      <c r="J328" s="14" t="s">
        <v>1220</v>
      </c>
      <c r="K328" s="17"/>
      <c r="L328" s="17"/>
      <c r="M328" s="17"/>
      <c r="N328" s="85" t="s">
        <v>5</v>
      </c>
    </row>
    <row r="329" spans="1:14" ht="79.2">
      <c r="A329" s="14">
        <v>316</v>
      </c>
      <c r="B329" s="15">
        <v>43580</v>
      </c>
      <c r="C329" s="14" t="s">
        <v>9</v>
      </c>
      <c r="D329" s="62" t="s">
        <v>5</v>
      </c>
      <c r="E329" s="85" t="s">
        <v>1824</v>
      </c>
      <c r="F329" s="72">
        <v>43594</v>
      </c>
      <c r="G329" s="21" t="s">
        <v>2048</v>
      </c>
      <c r="H329" s="14" t="s">
        <v>1135</v>
      </c>
      <c r="I329" s="14" t="s">
        <v>2047</v>
      </c>
      <c r="J329" s="14" t="s">
        <v>1220</v>
      </c>
      <c r="K329" s="17"/>
      <c r="L329" s="17"/>
      <c r="M329" s="17"/>
      <c r="N329" s="85" t="s">
        <v>5</v>
      </c>
    </row>
    <row r="330" spans="1:14" ht="79.2">
      <c r="A330" s="14">
        <v>317</v>
      </c>
      <c r="B330" s="15">
        <v>43580</v>
      </c>
      <c r="C330" s="14" t="s">
        <v>9</v>
      </c>
      <c r="D330" s="62" t="s">
        <v>5</v>
      </c>
      <c r="E330" s="85" t="s">
        <v>1824</v>
      </c>
      <c r="F330" s="72">
        <v>43594</v>
      </c>
      <c r="G330" s="21" t="s">
        <v>2049</v>
      </c>
      <c r="H330" s="14" t="s">
        <v>1135</v>
      </c>
      <c r="I330" s="14" t="s">
        <v>2047</v>
      </c>
      <c r="J330" s="14" t="s">
        <v>1220</v>
      </c>
      <c r="K330" s="17"/>
      <c r="L330" s="15"/>
      <c r="M330" s="17"/>
      <c r="N330" s="85" t="s">
        <v>5</v>
      </c>
    </row>
    <row r="331" spans="1:14" ht="79.2">
      <c r="A331" s="14">
        <v>318</v>
      </c>
      <c r="B331" s="15">
        <v>43580</v>
      </c>
      <c r="C331" s="14" t="s">
        <v>9</v>
      </c>
      <c r="D331" s="62" t="s">
        <v>5</v>
      </c>
      <c r="E331" s="85" t="s">
        <v>1824</v>
      </c>
      <c r="F331" s="72">
        <v>43594</v>
      </c>
      <c r="G331" s="21" t="s">
        <v>2050</v>
      </c>
      <c r="H331" s="14" t="s">
        <v>1135</v>
      </c>
      <c r="I331" s="14" t="s">
        <v>2047</v>
      </c>
      <c r="J331" s="14" t="s">
        <v>1220</v>
      </c>
      <c r="K331" s="17"/>
      <c r="L331" s="17"/>
      <c r="M331" s="17"/>
      <c r="N331" s="85" t="s">
        <v>5</v>
      </c>
    </row>
    <row r="332" spans="1:14" ht="79.2">
      <c r="A332" s="14">
        <v>319</v>
      </c>
      <c r="B332" s="15">
        <v>43580</v>
      </c>
      <c r="C332" s="14" t="s">
        <v>9</v>
      </c>
      <c r="D332" s="62" t="s">
        <v>5</v>
      </c>
      <c r="E332" s="85" t="s">
        <v>1824</v>
      </c>
      <c r="F332" s="72">
        <v>43594</v>
      </c>
      <c r="G332" s="21" t="s">
        <v>2051</v>
      </c>
      <c r="H332" s="14" t="s">
        <v>1135</v>
      </c>
      <c r="I332" s="14" t="s">
        <v>2047</v>
      </c>
      <c r="J332" s="14" t="s">
        <v>1220</v>
      </c>
      <c r="K332" s="17"/>
      <c r="L332" s="17"/>
      <c r="M332" s="17"/>
      <c r="N332" s="85" t="s">
        <v>5</v>
      </c>
    </row>
    <row r="333" spans="1:14" ht="39.6">
      <c r="A333" s="14">
        <v>320</v>
      </c>
      <c r="B333" s="15">
        <v>43580</v>
      </c>
      <c r="C333" s="14" t="s">
        <v>9</v>
      </c>
      <c r="D333" s="62" t="s">
        <v>10</v>
      </c>
      <c r="E333" s="85" t="s">
        <v>552</v>
      </c>
      <c r="F333" s="72">
        <v>43594</v>
      </c>
      <c r="G333" s="21" t="s">
        <v>2052</v>
      </c>
      <c r="H333" s="14" t="s">
        <v>954</v>
      </c>
      <c r="I333" s="14" t="s">
        <v>1179</v>
      </c>
      <c r="J333" s="14" t="s">
        <v>1087</v>
      </c>
      <c r="K333" s="17"/>
      <c r="L333" s="17"/>
      <c r="M333" s="17"/>
      <c r="N333" s="85" t="s">
        <v>10</v>
      </c>
    </row>
    <row r="334" spans="1:14" ht="26.4">
      <c r="A334" s="14">
        <v>321</v>
      </c>
      <c r="B334" s="15">
        <v>43581</v>
      </c>
      <c r="C334" s="14" t="s">
        <v>9</v>
      </c>
      <c r="D334" s="62" t="s">
        <v>15</v>
      </c>
      <c r="E334" s="85" t="s">
        <v>2053</v>
      </c>
      <c r="F334" s="72">
        <v>43595</v>
      </c>
      <c r="G334" s="21" t="s">
        <v>2054</v>
      </c>
      <c r="H334" s="14" t="s">
        <v>1136</v>
      </c>
      <c r="I334" s="14" t="s">
        <v>167</v>
      </c>
      <c r="J334" s="14" t="s">
        <v>122</v>
      </c>
      <c r="K334" s="17" t="s">
        <v>2055</v>
      </c>
      <c r="L334" s="15" t="s">
        <v>2056</v>
      </c>
      <c r="M334" s="17" t="s">
        <v>2057</v>
      </c>
      <c r="N334" s="85" t="s">
        <v>15</v>
      </c>
    </row>
    <row r="335" spans="1:14" ht="33" customHeight="1">
      <c r="A335" s="14">
        <v>322</v>
      </c>
      <c r="B335" s="15">
        <v>43581</v>
      </c>
      <c r="C335" s="14" t="s">
        <v>9</v>
      </c>
      <c r="D335" s="62" t="s">
        <v>1126</v>
      </c>
      <c r="E335" s="85" t="s">
        <v>452</v>
      </c>
      <c r="F335" s="72">
        <v>43595</v>
      </c>
      <c r="G335" s="21" t="s">
        <v>2058</v>
      </c>
      <c r="H335" s="14" t="s">
        <v>1136</v>
      </c>
      <c r="I335" s="14" t="s">
        <v>1571</v>
      </c>
      <c r="J335" s="14" t="s">
        <v>1298</v>
      </c>
      <c r="K335" s="17" t="s">
        <v>2059</v>
      </c>
      <c r="L335" s="17" t="s">
        <v>2028</v>
      </c>
      <c r="M335" s="17" t="s">
        <v>2060</v>
      </c>
      <c r="N335" s="85" t="s">
        <v>1126</v>
      </c>
    </row>
    <row r="336" spans="1:14" hidden="1">
      <c r="A336" s="14">
        <v>323</v>
      </c>
      <c r="B336" s="15">
        <v>43581</v>
      </c>
      <c r="C336" s="14" t="s">
        <v>9</v>
      </c>
      <c r="D336" s="62" t="s">
        <v>10</v>
      </c>
      <c r="E336" s="85" t="s">
        <v>205</v>
      </c>
      <c r="F336" s="72">
        <v>43595</v>
      </c>
      <c r="G336" s="21" t="s">
        <v>2061</v>
      </c>
      <c r="H336" s="14" t="s">
        <v>1134</v>
      </c>
      <c r="I336" s="14" t="s">
        <v>527</v>
      </c>
      <c r="J336" s="14" t="s">
        <v>122</v>
      </c>
      <c r="K336" s="17"/>
      <c r="L336" s="15"/>
      <c r="M336" s="17"/>
      <c r="N336" s="85" t="s">
        <v>10</v>
      </c>
    </row>
    <row r="337" spans="1:14" ht="26.4" hidden="1">
      <c r="A337" s="14">
        <v>324</v>
      </c>
      <c r="B337" s="15">
        <v>43581</v>
      </c>
      <c r="C337" s="14" t="s">
        <v>9</v>
      </c>
      <c r="D337" s="62" t="s">
        <v>10</v>
      </c>
      <c r="E337" s="85" t="s">
        <v>205</v>
      </c>
      <c r="F337" s="72">
        <v>43595</v>
      </c>
      <c r="G337" s="21" t="s">
        <v>2062</v>
      </c>
      <c r="H337" s="14" t="s">
        <v>1134</v>
      </c>
      <c r="I337" s="14" t="s">
        <v>527</v>
      </c>
      <c r="J337" s="14" t="s">
        <v>122</v>
      </c>
      <c r="K337" s="17"/>
      <c r="L337" s="17"/>
      <c r="M337" s="17"/>
      <c r="N337" s="85" t="s">
        <v>10</v>
      </c>
    </row>
    <row r="338" spans="1:14" ht="39.6">
      <c r="A338" s="14">
        <v>325</v>
      </c>
      <c r="B338" s="15">
        <v>43581</v>
      </c>
      <c r="C338" s="14" t="s">
        <v>9</v>
      </c>
      <c r="D338" s="62" t="s">
        <v>5</v>
      </c>
      <c r="E338" s="85" t="s">
        <v>2063</v>
      </c>
      <c r="F338" s="72">
        <v>43595</v>
      </c>
      <c r="G338" s="21" t="s">
        <v>2064</v>
      </c>
      <c r="H338" s="14" t="s">
        <v>954</v>
      </c>
      <c r="I338" s="14" t="s">
        <v>2065</v>
      </c>
      <c r="J338" s="14" t="s">
        <v>1058</v>
      </c>
      <c r="K338" s="17"/>
      <c r="L338" s="17"/>
      <c r="M338" s="17"/>
      <c r="N338" s="85" t="s">
        <v>5</v>
      </c>
    </row>
    <row r="339" spans="1:14" ht="26.4">
      <c r="A339" s="14">
        <v>326</v>
      </c>
      <c r="B339" s="15">
        <v>43576</v>
      </c>
      <c r="C339" s="14" t="s">
        <v>9</v>
      </c>
      <c r="D339" s="62" t="s">
        <v>1125</v>
      </c>
      <c r="E339" s="85" t="s">
        <v>2066</v>
      </c>
      <c r="F339" s="72">
        <v>43590</v>
      </c>
      <c r="G339" s="21" t="s">
        <v>2067</v>
      </c>
      <c r="H339" s="14" t="s">
        <v>1136</v>
      </c>
      <c r="I339" s="14" t="s">
        <v>2068</v>
      </c>
      <c r="J339" s="14" t="s">
        <v>1311</v>
      </c>
      <c r="K339" s="17" t="s">
        <v>1963</v>
      </c>
      <c r="L339" s="53" t="s">
        <v>1927</v>
      </c>
      <c r="M339" s="53" t="s">
        <v>1964</v>
      </c>
      <c r="N339" s="85" t="s">
        <v>1125</v>
      </c>
    </row>
    <row r="340" spans="1:14" ht="52.8">
      <c r="A340" s="14">
        <v>327</v>
      </c>
      <c r="B340" s="15">
        <v>43584</v>
      </c>
      <c r="C340" s="14" t="s">
        <v>9</v>
      </c>
      <c r="D340" s="62" t="s">
        <v>5</v>
      </c>
      <c r="E340" s="85" t="s">
        <v>2069</v>
      </c>
      <c r="F340" s="72">
        <v>43598</v>
      </c>
      <c r="G340" s="21" t="s">
        <v>2070</v>
      </c>
      <c r="H340" s="14" t="s">
        <v>954</v>
      </c>
      <c r="I340" s="14" t="s">
        <v>2071</v>
      </c>
      <c r="J340" s="14" t="s">
        <v>1589</v>
      </c>
      <c r="K340" s="17"/>
      <c r="L340" s="15"/>
      <c r="M340" s="17"/>
      <c r="N340" s="85" t="s">
        <v>5</v>
      </c>
    </row>
    <row r="341" spans="1:14" ht="26.4">
      <c r="A341" s="14">
        <v>328</v>
      </c>
      <c r="B341" s="15">
        <v>43584</v>
      </c>
      <c r="C341" s="14" t="s">
        <v>9</v>
      </c>
      <c r="D341" s="62" t="s">
        <v>1126</v>
      </c>
      <c r="E341" s="85" t="s">
        <v>2072</v>
      </c>
      <c r="F341" s="72">
        <v>43595</v>
      </c>
      <c r="G341" s="21" t="s">
        <v>2058</v>
      </c>
      <c r="H341" s="14" t="s">
        <v>1136</v>
      </c>
      <c r="I341" s="14" t="s">
        <v>1571</v>
      </c>
      <c r="J341" s="14" t="s">
        <v>1298</v>
      </c>
      <c r="K341" s="17" t="s">
        <v>2059</v>
      </c>
      <c r="L341" s="15" t="s">
        <v>2028</v>
      </c>
      <c r="M341" s="17" t="s">
        <v>2060</v>
      </c>
      <c r="N341" s="85" t="s">
        <v>1126</v>
      </c>
    </row>
    <row r="342" spans="1:14" ht="26.4">
      <c r="A342" s="14">
        <v>329</v>
      </c>
      <c r="B342" s="15">
        <v>43584</v>
      </c>
      <c r="C342" s="14" t="s">
        <v>9</v>
      </c>
      <c r="D342" s="62" t="s">
        <v>1126</v>
      </c>
      <c r="E342" s="85" t="s">
        <v>907</v>
      </c>
      <c r="F342" s="72">
        <v>43595</v>
      </c>
      <c r="G342" s="21" t="s">
        <v>2073</v>
      </c>
      <c r="H342" s="14" t="s">
        <v>954</v>
      </c>
      <c r="I342" s="14" t="s">
        <v>1571</v>
      </c>
      <c r="J342" s="14" t="s">
        <v>1298</v>
      </c>
      <c r="K342" s="17" t="s">
        <v>2074</v>
      </c>
      <c r="L342" s="15" t="s">
        <v>2028</v>
      </c>
      <c r="M342" s="17" t="s">
        <v>2060</v>
      </c>
      <c r="N342" s="85" t="s">
        <v>1126</v>
      </c>
    </row>
    <row r="343" spans="1:14" ht="52.8">
      <c r="A343" s="14">
        <v>330</v>
      </c>
      <c r="B343" s="15">
        <v>43584</v>
      </c>
      <c r="C343" s="14" t="s">
        <v>9</v>
      </c>
      <c r="D343" s="62" t="s">
        <v>1126</v>
      </c>
      <c r="E343" s="85" t="s">
        <v>2075</v>
      </c>
      <c r="F343" s="72">
        <v>43598</v>
      </c>
      <c r="G343" s="21" t="s">
        <v>2070</v>
      </c>
      <c r="H343" s="14" t="s">
        <v>1136</v>
      </c>
      <c r="I343" s="14" t="s">
        <v>2071</v>
      </c>
      <c r="J343" s="14" t="s">
        <v>1589</v>
      </c>
      <c r="K343" s="17" t="s">
        <v>2076</v>
      </c>
      <c r="L343" s="17" t="s">
        <v>2077</v>
      </c>
      <c r="M343" s="17" t="s">
        <v>2078</v>
      </c>
      <c r="N343" s="85" t="s">
        <v>1126</v>
      </c>
    </row>
    <row r="344" spans="1:14" ht="26.4">
      <c r="A344" s="14">
        <v>331</v>
      </c>
      <c r="B344" s="15">
        <v>43584</v>
      </c>
      <c r="C344" s="14" t="s">
        <v>9</v>
      </c>
      <c r="D344" s="62" t="s">
        <v>10</v>
      </c>
      <c r="E344" s="357" t="s">
        <v>2079</v>
      </c>
      <c r="F344" s="72">
        <v>43598</v>
      </c>
      <c r="G344" s="21" t="s">
        <v>2080</v>
      </c>
      <c r="H344" s="14" t="s">
        <v>954</v>
      </c>
      <c r="I344" s="14" t="s">
        <v>2081</v>
      </c>
      <c r="J344" s="14" t="s">
        <v>122</v>
      </c>
      <c r="K344" s="17"/>
      <c r="L344" s="17"/>
      <c r="M344" s="17"/>
      <c r="N344" s="85" t="s">
        <v>10</v>
      </c>
    </row>
    <row r="345" spans="1:14" ht="26.4">
      <c r="A345" s="14">
        <v>332</v>
      </c>
      <c r="B345" s="15">
        <v>43584</v>
      </c>
      <c r="C345" s="14" t="s">
        <v>9</v>
      </c>
      <c r="D345" s="62" t="s">
        <v>15</v>
      </c>
      <c r="E345" s="357" t="s">
        <v>2082</v>
      </c>
      <c r="F345" s="72">
        <v>43598</v>
      </c>
      <c r="G345" s="21" t="s">
        <v>2083</v>
      </c>
      <c r="H345" s="14" t="s">
        <v>954</v>
      </c>
      <c r="I345" s="14" t="s">
        <v>2084</v>
      </c>
      <c r="J345" s="14" t="s">
        <v>1058</v>
      </c>
      <c r="K345" s="17" t="s">
        <v>2085</v>
      </c>
      <c r="L345" s="15" t="s">
        <v>2086</v>
      </c>
      <c r="M345" s="17" t="s">
        <v>2087</v>
      </c>
      <c r="N345" s="85" t="s">
        <v>15</v>
      </c>
    </row>
    <row r="346" spans="1:14" ht="26.4">
      <c r="A346" s="14">
        <v>333</v>
      </c>
      <c r="B346" s="15">
        <v>43584</v>
      </c>
      <c r="C346" s="14" t="s">
        <v>9</v>
      </c>
      <c r="D346" s="62" t="s">
        <v>1126</v>
      </c>
      <c r="E346" s="357" t="s">
        <v>2082</v>
      </c>
      <c r="F346" s="72">
        <v>43598</v>
      </c>
      <c r="G346" s="21" t="s">
        <v>2088</v>
      </c>
      <c r="H346" s="14" t="s">
        <v>954</v>
      </c>
      <c r="I346" s="14" t="s">
        <v>2084</v>
      </c>
      <c r="J346" s="14" t="s">
        <v>1058</v>
      </c>
      <c r="K346" s="17" t="s">
        <v>2089</v>
      </c>
      <c r="L346" s="17" t="s">
        <v>2090</v>
      </c>
      <c r="M346" s="17" t="s">
        <v>2091</v>
      </c>
      <c r="N346" s="85" t="s">
        <v>1126</v>
      </c>
    </row>
    <row r="347" spans="1:14" ht="26.4">
      <c r="A347" s="14">
        <v>334</v>
      </c>
      <c r="B347" s="15">
        <v>43584</v>
      </c>
      <c r="C347" s="14" t="s">
        <v>9</v>
      </c>
      <c r="D347" s="62" t="s">
        <v>5</v>
      </c>
      <c r="E347" s="357" t="s">
        <v>2092</v>
      </c>
      <c r="F347" s="72">
        <v>43598</v>
      </c>
      <c r="G347" s="21" t="s">
        <v>2093</v>
      </c>
      <c r="H347" s="14" t="s">
        <v>954</v>
      </c>
      <c r="I347" s="14" t="s">
        <v>2084</v>
      </c>
      <c r="J347" s="14" t="s">
        <v>1058</v>
      </c>
      <c r="K347" s="17"/>
      <c r="L347" s="17"/>
      <c r="M347" s="17"/>
      <c r="N347" s="85" t="s">
        <v>5</v>
      </c>
    </row>
    <row r="348" spans="1:14" ht="39.6" hidden="1">
      <c r="A348" s="14">
        <v>335</v>
      </c>
      <c r="B348" s="15">
        <v>43586</v>
      </c>
      <c r="C348" s="14" t="s">
        <v>9</v>
      </c>
      <c r="D348" s="62" t="s">
        <v>1126</v>
      </c>
      <c r="E348" s="357" t="s">
        <v>2094</v>
      </c>
      <c r="F348" s="72">
        <v>43600</v>
      </c>
      <c r="G348" s="21" t="s">
        <v>2095</v>
      </c>
      <c r="H348" s="14" t="s">
        <v>1124</v>
      </c>
      <c r="I348" s="14" t="s">
        <v>1579</v>
      </c>
      <c r="J348" s="14" t="s">
        <v>990</v>
      </c>
      <c r="K348" s="17" t="s">
        <v>2096</v>
      </c>
      <c r="L348" s="17" t="s">
        <v>2024</v>
      </c>
      <c r="M348" s="17" t="s">
        <v>2097</v>
      </c>
      <c r="N348" s="85" t="s">
        <v>1126</v>
      </c>
    </row>
    <row r="349" spans="1:14" ht="26.4">
      <c r="A349" s="14">
        <v>336</v>
      </c>
      <c r="B349" s="15">
        <v>43586</v>
      </c>
      <c r="C349" s="14" t="s">
        <v>9</v>
      </c>
      <c r="D349" s="62" t="s">
        <v>1125</v>
      </c>
      <c r="E349" s="357" t="s">
        <v>2098</v>
      </c>
      <c r="F349" s="72">
        <v>43600</v>
      </c>
      <c r="G349" s="53" t="s">
        <v>2099</v>
      </c>
      <c r="H349" s="14" t="s">
        <v>1136</v>
      </c>
      <c r="I349" s="14" t="s">
        <v>965</v>
      </c>
      <c r="J349" s="14" t="s">
        <v>122</v>
      </c>
      <c r="K349" s="17" t="s">
        <v>2100</v>
      </c>
      <c r="L349" s="17" t="s">
        <v>2086</v>
      </c>
      <c r="M349" s="17" t="s">
        <v>2101</v>
      </c>
      <c r="N349" s="85" t="s">
        <v>1125</v>
      </c>
    </row>
    <row r="350" spans="1:14" ht="26.4">
      <c r="A350" s="14">
        <v>337</v>
      </c>
      <c r="B350" s="15">
        <v>43586</v>
      </c>
      <c r="C350" s="14" t="s">
        <v>9</v>
      </c>
      <c r="D350" s="62" t="s">
        <v>10</v>
      </c>
      <c r="E350" s="357" t="s">
        <v>2102</v>
      </c>
      <c r="F350" s="72">
        <v>43600</v>
      </c>
      <c r="G350" s="21" t="s">
        <v>2103</v>
      </c>
      <c r="H350" s="58" t="s">
        <v>1136</v>
      </c>
      <c r="I350" s="14" t="s">
        <v>2104</v>
      </c>
      <c r="J350" s="14" t="s">
        <v>1093</v>
      </c>
      <c r="K350" s="17" t="s">
        <v>2105</v>
      </c>
      <c r="L350" s="15" t="s">
        <v>2086</v>
      </c>
      <c r="M350" s="17" t="s">
        <v>2106</v>
      </c>
      <c r="N350" s="85" t="s">
        <v>10</v>
      </c>
    </row>
    <row r="351" spans="1:14" ht="26.4">
      <c r="A351" s="14">
        <v>338</v>
      </c>
      <c r="B351" s="15">
        <v>43586</v>
      </c>
      <c r="C351" s="14" t="s">
        <v>9</v>
      </c>
      <c r="D351" s="62" t="s">
        <v>1126</v>
      </c>
      <c r="E351" s="357" t="s">
        <v>2107</v>
      </c>
      <c r="F351" s="72">
        <v>43600</v>
      </c>
      <c r="G351" s="21" t="s">
        <v>2108</v>
      </c>
      <c r="H351" s="14" t="s">
        <v>1136</v>
      </c>
      <c r="I351" s="14" t="s">
        <v>2084</v>
      </c>
      <c r="J351" s="14" t="s">
        <v>1058</v>
      </c>
      <c r="K351" s="17" t="s">
        <v>2089</v>
      </c>
      <c r="L351" s="17" t="s">
        <v>2090</v>
      </c>
      <c r="M351" s="17" t="s">
        <v>2091</v>
      </c>
      <c r="N351" s="85" t="s">
        <v>1126</v>
      </c>
    </row>
    <row r="352" spans="1:14" ht="26.4">
      <c r="A352" s="14">
        <v>339</v>
      </c>
      <c r="B352" s="15">
        <v>43586</v>
      </c>
      <c r="C352" s="14" t="s">
        <v>9</v>
      </c>
      <c r="D352" s="62" t="s">
        <v>1125</v>
      </c>
      <c r="E352" s="357" t="s">
        <v>2098</v>
      </c>
      <c r="F352" s="72">
        <v>43600</v>
      </c>
      <c r="G352" s="53" t="s">
        <v>2109</v>
      </c>
      <c r="H352" s="14" t="s">
        <v>1136</v>
      </c>
      <c r="I352" s="14" t="s">
        <v>965</v>
      </c>
      <c r="J352" s="14" t="s">
        <v>122</v>
      </c>
      <c r="K352" s="17" t="s">
        <v>2100</v>
      </c>
      <c r="L352" s="17" t="s">
        <v>2086</v>
      </c>
      <c r="M352" s="17" t="s">
        <v>2101</v>
      </c>
      <c r="N352" s="85" t="s">
        <v>1125</v>
      </c>
    </row>
    <row r="353" spans="1:14" ht="26.4">
      <c r="A353" s="14">
        <v>340</v>
      </c>
      <c r="B353" s="15">
        <v>43586</v>
      </c>
      <c r="C353" s="14" t="s">
        <v>9</v>
      </c>
      <c r="D353" s="62" t="s">
        <v>5</v>
      </c>
      <c r="E353" s="357" t="s">
        <v>2110</v>
      </c>
      <c r="F353" s="72">
        <v>43600</v>
      </c>
      <c r="G353" s="21" t="s">
        <v>2111</v>
      </c>
      <c r="H353" s="14" t="s">
        <v>954</v>
      </c>
      <c r="I353" s="14" t="s">
        <v>126</v>
      </c>
      <c r="J353" s="14" t="s">
        <v>122</v>
      </c>
      <c r="K353" s="17"/>
      <c r="L353" s="17"/>
      <c r="M353" s="17"/>
      <c r="N353" s="85" t="s">
        <v>5</v>
      </c>
    </row>
    <row r="354" spans="1:14" ht="39.6">
      <c r="A354" s="14">
        <v>341</v>
      </c>
      <c r="B354" s="15">
        <v>43586</v>
      </c>
      <c r="C354" s="14" t="s">
        <v>9</v>
      </c>
      <c r="D354" s="62" t="s">
        <v>5</v>
      </c>
      <c r="E354" s="85" t="s">
        <v>2112</v>
      </c>
      <c r="F354" s="72">
        <v>43600</v>
      </c>
      <c r="G354" s="21" t="s">
        <v>2113</v>
      </c>
      <c r="H354" s="14" t="s">
        <v>1135</v>
      </c>
      <c r="I354" s="14" t="s">
        <v>2114</v>
      </c>
      <c r="J354" s="14" t="s">
        <v>122</v>
      </c>
      <c r="K354" s="17"/>
      <c r="L354" s="15"/>
      <c r="M354" s="17"/>
      <c r="N354" s="85" t="s">
        <v>5</v>
      </c>
    </row>
    <row r="355" spans="1:14" ht="39.6">
      <c r="A355" s="14">
        <v>342</v>
      </c>
      <c r="B355" s="15">
        <v>43586</v>
      </c>
      <c r="C355" s="14" t="s">
        <v>9</v>
      </c>
      <c r="D355" s="62" t="s">
        <v>15</v>
      </c>
      <c r="E355" s="85" t="s">
        <v>322</v>
      </c>
      <c r="F355" s="72">
        <v>43600</v>
      </c>
      <c r="G355" s="21" t="s">
        <v>2115</v>
      </c>
      <c r="H355" s="14" t="s">
        <v>954</v>
      </c>
      <c r="I355" s="14" t="s">
        <v>1013</v>
      </c>
      <c r="J355" s="14" t="s">
        <v>122</v>
      </c>
      <c r="K355" s="17" t="s">
        <v>2116</v>
      </c>
      <c r="L355" s="15" t="s">
        <v>2117</v>
      </c>
      <c r="M355" s="17" t="s">
        <v>2118</v>
      </c>
      <c r="N355" s="85" t="s">
        <v>15</v>
      </c>
    </row>
    <row r="356" spans="1:14" ht="39.6">
      <c r="A356" s="14">
        <v>343</v>
      </c>
      <c r="B356" s="15">
        <v>43587</v>
      </c>
      <c r="C356" s="14" t="s">
        <v>9</v>
      </c>
      <c r="D356" s="62" t="s">
        <v>5</v>
      </c>
      <c r="E356" s="85" t="s">
        <v>2119</v>
      </c>
      <c r="F356" s="72">
        <v>43601</v>
      </c>
      <c r="G356" s="21" t="s">
        <v>2120</v>
      </c>
      <c r="H356" s="14" t="s">
        <v>954</v>
      </c>
      <c r="I356" s="14" t="s">
        <v>126</v>
      </c>
      <c r="J356" s="14" t="s">
        <v>122</v>
      </c>
      <c r="K356" s="17"/>
      <c r="L356" s="17"/>
      <c r="M356" s="17"/>
      <c r="N356" s="85" t="s">
        <v>5</v>
      </c>
    </row>
    <row r="357" spans="1:14" ht="39.6">
      <c r="A357" s="14">
        <v>344</v>
      </c>
      <c r="B357" s="15">
        <v>43588</v>
      </c>
      <c r="C357" s="14" t="s">
        <v>9</v>
      </c>
      <c r="D357" s="62" t="s">
        <v>10</v>
      </c>
      <c r="E357" s="357" t="s">
        <v>2121</v>
      </c>
      <c r="F357" s="72">
        <v>43602</v>
      </c>
      <c r="G357" s="21" t="s">
        <v>2122</v>
      </c>
      <c r="H357" s="14" t="s">
        <v>954</v>
      </c>
      <c r="I357" s="14" t="s">
        <v>2123</v>
      </c>
      <c r="J357" s="14" t="s">
        <v>1087</v>
      </c>
      <c r="K357" s="17" t="s">
        <v>2124</v>
      </c>
      <c r="L357" s="17" t="s">
        <v>2086</v>
      </c>
      <c r="M357" s="17" t="s">
        <v>2125</v>
      </c>
      <c r="N357" s="85" t="s">
        <v>10</v>
      </c>
    </row>
    <row r="358" spans="1:14" ht="26.4">
      <c r="A358" s="14">
        <v>345</v>
      </c>
      <c r="B358" s="15">
        <v>43588</v>
      </c>
      <c r="C358" s="14" t="s">
        <v>9</v>
      </c>
      <c r="D358" s="62" t="s">
        <v>5</v>
      </c>
      <c r="E358" s="357" t="s">
        <v>387</v>
      </c>
      <c r="F358" s="72">
        <v>43602</v>
      </c>
      <c r="G358" s="21" t="s">
        <v>2126</v>
      </c>
      <c r="H358" s="14" t="s">
        <v>1136</v>
      </c>
      <c r="I358" s="14" t="s">
        <v>122</v>
      </c>
      <c r="J358" s="14" t="s">
        <v>122</v>
      </c>
      <c r="K358" s="17"/>
      <c r="L358" s="17"/>
      <c r="M358" s="17"/>
      <c r="N358" s="85" t="s">
        <v>5</v>
      </c>
    </row>
    <row r="359" spans="1:14" ht="26.4">
      <c r="A359" s="14">
        <v>346</v>
      </c>
      <c r="B359" s="15">
        <v>43588</v>
      </c>
      <c r="C359" s="14" t="s">
        <v>9</v>
      </c>
      <c r="D359" s="62" t="s">
        <v>1126</v>
      </c>
      <c r="E359" s="357" t="s">
        <v>181</v>
      </c>
      <c r="F359" s="72">
        <v>43602</v>
      </c>
      <c r="G359" s="21" t="s">
        <v>2127</v>
      </c>
      <c r="H359" s="14" t="s">
        <v>954</v>
      </c>
      <c r="I359" s="14" t="s">
        <v>1430</v>
      </c>
      <c r="J359" s="14" t="s">
        <v>1087</v>
      </c>
      <c r="K359" s="17" t="s">
        <v>2128</v>
      </c>
      <c r="L359" s="17" t="s">
        <v>2129</v>
      </c>
      <c r="M359" s="17" t="s">
        <v>2130</v>
      </c>
      <c r="N359" s="85" t="s">
        <v>1126</v>
      </c>
    </row>
    <row r="360" spans="1:14" ht="26.4" hidden="1">
      <c r="A360" s="14">
        <v>347</v>
      </c>
      <c r="B360" s="15">
        <v>43588</v>
      </c>
      <c r="C360" s="14" t="s">
        <v>9</v>
      </c>
      <c r="D360" s="62" t="s">
        <v>10</v>
      </c>
      <c r="E360" s="357" t="s">
        <v>205</v>
      </c>
      <c r="F360" s="72">
        <v>43602</v>
      </c>
      <c r="G360" s="21" t="s">
        <v>2062</v>
      </c>
      <c r="H360" s="14" t="s">
        <v>1134</v>
      </c>
      <c r="I360" s="14" t="s">
        <v>527</v>
      </c>
      <c r="J360" s="14" t="s">
        <v>122</v>
      </c>
      <c r="K360" s="17"/>
      <c r="L360" s="15"/>
      <c r="M360" s="17"/>
      <c r="N360" s="85" t="s">
        <v>10</v>
      </c>
    </row>
    <row r="361" spans="1:14" ht="26.4">
      <c r="A361" s="14">
        <v>348</v>
      </c>
      <c r="B361" s="15">
        <v>43588</v>
      </c>
      <c r="C361" s="14" t="s">
        <v>9</v>
      </c>
      <c r="D361" s="62" t="s">
        <v>5</v>
      </c>
      <c r="E361" s="357" t="s">
        <v>907</v>
      </c>
      <c r="F361" s="72">
        <v>43602</v>
      </c>
      <c r="G361" s="21" t="s">
        <v>2131</v>
      </c>
      <c r="H361" s="14" t="s">
        <v>1136</v>
      </c>
      <c r="I361" s="14" t="s">
        <v>1785</v>
      </c>
      <c r="J361" s="14" t="s">
        <v>1087</v>
      </c>
      <c r="K361" s="17"/>
      <c r="L361" s="17"/>
      <c r="M361" s="17"/>
      <c r="N361" s="85" t="s">
        <v>5</v>
      </c>
    </row>
    <row r="362" spans="1:14" ht="39.6" hidden="1">
      <c r="A362" s="14">
        <v>349</v>
      </c>
      <c r="B362" s="15">
        <v>43588</v>
      </c>
      <c r="C362" s="14" t="s">
        <v>9</v>
      </c>
      <c r="D362" s="62" t="s">
        <v>5</v>
      </c>
      <c r="E362" s="357" t="s">
        <v>2132</v>
      </c>
      <c r="F362" s="72">
        <v>43602</v>
      </c>
      <c r="G362" s="21" t="s">
        <v>2133</v>
      </c>
      <c r="H362" s="14" t="s">
        <v>1132</v>
      </c>
      <c r="I362" s="14" t="s">
        <v>2134</v>
      </c>
      <c r="J362" s="14" t="s">
        <v>990</v>
      </c>
      <c r="K362" s="17"/>
      <c r="L362" s="17"/>
      <c r="M362" s="17"/>
      <c r="N362" s="85" t="s">
        <v>5</v>
      </c>
    </row>
    <row r="363" spans="1:14" ht="39.6">
      <c r="A363" s="14">
        <v>350</v>
      </c>
      <c r="B363" s="15">
        <v>43588</v>
      </c>
      <c r="C363" s="14" t="s">
        <v>9</v>
      </c>
      <c r="D363" s="62" t="s">
        <v>15</v>
      </c>
      <c r="E363" s="357" t="s">
        <v>1958</v>
      </c>
      <c r="F363" s="72">
        <v>43602</v>
      </c>
      <c r="G363" s="21" t="s">
        <v>2135</v>
      </c>
      <c r="H363" s="14" t="s">
        <v>1136</v>
      </c>
      <c r="I363" s="14" t="s">
        <v>2136</v>
      </c>
      <c r="J363" s="14" t="s">
        <v>1492</v>
      </c>
      <c r="K363" s="17" t="s">
        <v>2137</v>
      </c>
      <c r="L363" s="15" t="s">
        <v>2138</v>
      </c>
      <c r="M363" s="17" t="s">
        <v>2139</v>
      </c>
      <c r="N363" s="85" t="s">
        <v>15</v>
      </c>
    </row>
    <row r="364" spans="1:14" ht="26.4" hidden="1">
      <c r="A364" s="14">
        <v>351</v>
      </c>
      <c r="B364" s="15">
        <v>43591</v>
      </c>
      <c r="C364" s="14" t="s">
        <v>9</v>
      </c>
      <c r="D364" s="62" t="s">
        <v>5</v>
      </c>
      <c r="E364" s="61" t="s">
        <v>1974</v>
      </c>
      <c r="F364" s="72">
        <v>43605</v>
      </c>
      <c r="G364" s="21" t="s">
        <v>2140</v>
      </c>
      <c r="H364" s="14" t="s">
        <v>1124</v>
      </c>
      <c r="I364" s="14" t="s">
        <v>1317</v>
      </c>
      <c r="J364" s="14" t="s">
        <v>1261</v>
      </c>
      <c r="K364" s="17"/>
      <c r="L364" s="15"/>
      <c r="M364" s="17"/>
      <c r="N364" s="85" t="s">
        <v>5</v>
      </c>
    </row>
    <row r="365" spans="1:14" ht="39.6">
      <c r="A365" s="14">
        <v>352</v>
      </c>
      <c r="B365" s="15">
        <v>43591</v>
      </c>
      <c r="C365" s="14" t="s">
        <v>9</v>
      </c>
      <c r="D365" s="62" t="s">
        <v>15</v>
      </c>
      <c r="E365" s="61" t="s">
        <v>2141</v>
      </c>
      <c r="F365" s="72">
        <v>43605</v>
      </c>
      <c r="G365" s="21" t="s">
        <v>2135</v>
      </c>
      <c r="H365" s="58" t="s">
        <v>1136</v>
      </c>
      <c r="I365" s="14" t="s">
        <v>2136</v>
      </c>
      <c r="J365" s="14" t="s">
        <v>1492</v>
      </c>
      <c r="K365" s="17" t="s">
        <v>2137</v>
      </c>
      <c r="L365" s="15" t="s">
        <v>2138</v>
      </c>
      <c r="M365" s="17" t="s">
        <v>2139</v>
      </c>
      <c r="N365" s="85" t="s">
        <v>15</v>
      </c>
    </row>
    <row r="366" spans="1:14" ht="26.4" hidden="1">
      <c r="A366" s="14">
        <v>353</v>
      </c>
      <c r="B366" s="15">
        <v>43591</v>
      </c>
      <c r="C366" s="14" t="s">
        <v>9</v>
      </c>
      <c r="D366" s="62" t="s">
        <v>1125</v>
      </c>
      <c r="E366" s="61" t="s">
        <v>1960</v>
      </c>
      <c r="F366" s="72">
        <v>43605</v>
      </c>
      <c r="G366" s="21" t="s">
        <v>1916</v>
      </c>
      <c r="H366" s="14" t="s">
        <v>1130</v>
      </c>
      <c r="I366" s="58" t="s">
        <v>1843</v>
      </c>
      <c r="J366" s="58" t="s">
        <v>1028</v>
      </c>
      <c r="K366" s="17"/>
      <c r="L366" s="17"/>
      <c r="M366" s="17"/>
      <c r="N366" s="85" t="s">
        <v>1125</v>
      </c>
    </row>
    <row r="367" spans="1:14" ht="52.8" hidden="1">
      <c r="A367" s="14">
        <v>354</v>
      </c>
      <c r="B367" s="15">
        <v>43591</v>
      </c>
      <c r="C367" s="14" t="s">
        <v>9</v>
      </c>
      <c r="D367" s="62" t="s">
        <v>10</v>
      </c>
      <c r="E367" s="61" t="s">
        <v>2142</v>
      </c>
      <c r="F367" s="72">
        <v>43605</v>
      </c>
      <c r="G367" s="21" t="s">
        <v>2143</v>
      </c>
      <c r="H367" s="14" t="s">
        <v>1130</v>
      </c>
      <c r="I367" s="14" t="s">
        <v>2144</v>
      </c>
      <c r="J367" s="14" t="s">
        <v>1243</v>
      </c>
      <c r="K367" s="17"/>
      <c r="L367" s="17"/>
      <c r="M367" s="17"/>
      <c r="N367" s="85" t="s">
        <v>10</v>
      </c>
    </row>
    <row r="368" spans="1:14" ht="26.4">
      <c r="A368" s="14">
        <v>355</v>
      </c>
      <c r="B368" s="15">
        <v>43591</v>
      </c>
      <c r="C368" s="14" t="s">
        <v>9</v>
      </c>
      <c r="D368" s="62" t="s">
        <v>1125</v>
      </c>
      <c r="E368" s="61" t="s">
        <v>2145</v>
      </c>
      <c r="F368" s="72">
        <v>43605</v>
      </c>
      <c r="G368" s="21" t="s">
        <v>2146</v>
      </c>
      <c r="H368" s="14" t="s">
        <v>1136</v>
      </c>
      <c r="I368" s="14" t="s">
        <v>1497</v>
      </c>
      <c r="J368" s="14" t="s">
        <v>1087</v>
      </c>
      <c r="K368" s="17" t="s">
        <v>2147</v>
      </c>
      <c r="L368" s="17" t="s">
        <v>2148</v>
      </c>
      <c r="M368" s="17" t="s">
        <v>2149</v>
      </c>
      <c r="N368" s="85" t="s">
        <v>1125</v>
      </c>
    </row>
    <row r="369" spans="1:14" ht="26.4">
      <c r="A369" s="14">
        <v>356</v>
      </c>
      <c r="B369" s="15">
        <v>43592</v>
      </c>
      <c r="C369" s="14" t="s">
        <v>9</v>
      </c>
      <c r="D369" s="62" t="s">
        <v>1126</v>
      </c>
      <c r="E369" s="357" t="s">
        <v>1786</v>
      </c>
      <c r="F369" s="72">
        <v>43606</v>
      </c>
      <c r="G369" s="21" t="s">
        <v>495</v>
      </c>
      <c r="H369" s="14" t="s">
        <v>1136</v>
      </c>
      <c r="I369" s="14" t="s">
        <v>1158</v>
      </c>
      <c r="J369" s="14" t="s">
        <v>990</v>
      </c>
      <c r="K369" s="17" t="s">
        <v>2150</v>
      </c>
      <c r="L369" s="17" t="s">
        <v>2086</v>
      </c>
      <c r="M369" s="17" t="s">
        <v>2151</v>
      </c>
      <c r="N369" s="85" t="s">
        <v>1126</v>
      </c>
    </row>
    <row r="370" spans="1:14" ht="26.4">
      <c r="A370" s="14">
        <v>357</v>
      </c>
      <c r="B370" s="15">
        <v>43592</v>
      </c>
      <c r="C370" s="14" t="s">
        <v>9</v>
      </c>
      <c r="D370" s="62" t="s">
        <v>15</v>
      </c>
      <c r="E370" s="357" t="s">
        <v>2152</v>
      </c>
      <c r="F370" s="72">
        <v>43606</v>
      </c>
      <c r="G370" s="21" t="s">
        <v>2153</v>
      </c>
      <c r="H370" s="14" t="s">
        <v>1136</v>
      </c>
      <c r="I370" s="14" t="s">
        <v>180</v>
      </c>
      <c r="J370" s="14" t="s">
        <v>122</v>
      </c>
      <c r="K370" s="17" t="s">
        <v>2154</v>
      </c>
      <c r="L370" s="15" t="s">
        <v>2155</v>
      </c>
      <c r="M370" s="17" t="s">
        <v>2156</v>
      </c>
      <c r="N370" s="85" t="s">
        <v>15</v>
      </c>
    </row>
    <row r="371" spans="1:14" ht="26.4">
      <c r="A371" s="14">
        <v>358</v>
      </c>
      <c r="B371" s="15">
        <v>43592</v>
      </c>
      <c r="C371" s="14" t="s">
        <v>9</v>
      </c>
      <c r="D371" s="62" t="s">
        <v>5</v>
      </c>
      <c r="E371" s="357" t="s">
        <v>1786</v>
      </c>
      <c r="F371" s="72">
        <v>43606</v>
      </c>
      <c r="G371" s="21" t="s">
        <v>2157</v>
      </c>
      <c r="H371" s="14" t="s">
        <v>1136</v>
      </c>
      <c r="I371" s="14" t="s">
        <v>1158</v>
      </c>
      <c r="J371" s="14" t="s">
        <v>990</v>
      </c>
      <c r="K371" s="17" t="s">
        <v>2158</v>
      </c>
      <c r="L371" s="17" t="s">
        <v>2086</v>
      </c>
      <c r="M371" s="17" t="s">
        <v>2151</v>
      </c>
      <c r="N371" s="85" t="s">
        <v>5</v>
      </c>
    </row>
    <row r="372" spans="1:14" ht="26.4">
      <c r="A372" s="14">
        <v>359</v>
      </c>
      <c r="B372" s="15">
        <v>43592</v>
      </c>
      <c r="C372" s="14" t="s">
        <v>9</v>
      </c>
      <c r="D372" s="62" t="s">
        <v>1125</v>
      </c>
      <c r="E372" s="85" t="s">
        <v>1944</v>
      </c>
      <c r="F372" s="72">
        <v>43606</v>
      </c>
      <c r="G372" s="21" t="s">
        <v>2146</v>
      </c>
      <c r="H372" s="14" t="s">
        <v>1136</v>
      </c>
      <c r="I372" s="14" t="s">
        <v>1497</v>
      </c>
      <c r="J372" s="14" t="s">
        <v>1087</v>
      </c>
      <c r="K372" s="17" t="s">
        <v>2147</v>
      </c>
      <c r="L372" s="17" t="s">
        <v>2148</v>
      </c>
      <c r="M372" s="17" t="s">
        <v>2149</v>
      </c>
      <c r="N372" s="85" t="s">
        <v>1126</v>
      </c>
    </row>
    <row r="373" spans="1:14" ht="39.6">
      <c r="A373" s="14">
        <v>360</v>
      </c>
      <c r="B373" s="15">
        <v>43592</v>
      </c>
      <c r="C373" s="14" t="s">
        <v>9</v>
      </c>
      <c r="D373" s="62" t="s">
        <v>10</v>
      </c>
      <c r="E373" s="357" t="s">
        <v>2159</v>
      </c>
      <c r="F373" s="72">
        <v>43606</v>
      </c>
      <c r="G373" s="21" t="s">
        <v>2160</v>
      </c>
      <c r="H373" s="14" t="s">
        <v>1136</v>
      </c>
      <c r="I373" s="14" t="s">
        <v>1190</v>
      </c>
      <c r="J373" s="14" t="s">
        <v>1087</v>
      </c>
      <c r="K373" s="17" t="s">
        <v>2161</v>
      </c>
      <c r="L373" s="17" t="s">
        <v>2117</v>
      </c>
      <c r="M373" s="17" t="s">
        <v>2162</v>
      </c>
      <c r="N373" s="85" t="s">
        <v>10</v>
      </c>
    </row>
    <row r="374" spans="1:14" ht="39.6">
      <c r="A374" s="14">
        <v>361</v>
      </c>
      <c r="B374" s="15">
        <v>43592</v>
      </c>
      <c r="C374" s="14" t="s">
        <v>9</v>
      </c>
      <c r="D374" s="62" t="s">
        <v>10</v>
      </c>
      <c r="E374" s="357" t="s">
        <v>345</v>
      </c>
      <c r="F374" s="72">
        <v>43606</v>
      </c>
      <c r="G374" s="21" t="s">
        <v>2163</v>
      </c>
      <c r="H374" s="14" t="s">
        <v>1136</v>
      </c>
      <c r="I374" s="14" t="s">
        <v>1390</v>
      </c>
      <c r="J374" s="14" t="s">
        <v>1220</v>
      </c>
      <c r="K374" s="17" t="s">
        <v>2164</v>
      </c>
      <c r="L374" s="15" t="s">
        <v>2117</v>
      </c>
      <c r="M374" s="17" t="s">
        <v>2165</v>
      </c>
      <c r="N374" s="85" t="s">
        <v>10</v>
      </c>
    </row>
    <row r="375" spans="1:14" ht="26.4">
      <c r="A375" s="14">
        <v>362</v>
      </c>
      <c r="B375" s="15">
        <v>43592</v>
      </c>
      <c r="C375" s="14" t="s">
        <v>9</v>
      </c>
      <c r="D375" s="62" t="s">
        <v>1125</v>
      </c>
      <c r="E375" s="357" t="s">
        <v>490</v>
      </c>
      <c r="F375" s="72">
        <v>43606</v>
      </c>
      <c r="G375" s="21" t="s">
        <v>369</v>
      </c>
      <c r="H375" s="14" t="s">
        <v>1136</v>
      </c>
      <c r="I375" s="14" t="s">
        <v>1507</v>
      </c>
      <c r="J375" s="14" t="s">
        <v>1087</v>
      </c>
      <c r="K375" s="17" t="s">
        <v>2166</v>
      </c>
      <c r="L375" s="17" t="s">
        <v>2129</v>
      </c>
      <c r="M375" s="17" t="s">
        <v>2167</v>
      </c>
      <c r="N375" s="85" t="s">
        <v>1125</v>
      </c>
    </row>
    <row r="376" spans="1:14" ht="39.6">
      <c r="A376" s="14">
        <v>363</v>
      </c>
      <c r="B376" s="15">
        <v>43593</v>
      </c>
      <c r="C376" s="14" t="s">
        <v>9</v>
      </c>
      <c r="D376" s="62" t="s">
        <v>5</v>
      </c>
      <c r="E376" s="357" t="s">
        <v>2168</v>
      </c>
      <c r="F376" s="72">
        <v>43607</v>
      </c>
      <c r="G376" s="21" t="s">
        <v>2169</v>
      </c>
      <c r="H376" s="14" t="s">
        <v>954</v>
      </c>
      <c r="I376" s="14" t="s">
        <v>2170</v>
      </c>
      <c r="J376" s="58" t="s">
        <v>990</v>
      </c>
      <c r="K376" s="17"/>
      <c r="L376" s="15"/>
      <c r="M376" s="17"/>
      <c r="N376" s="85" t="s">
        <v>5</v>
      </c>
    </row>
    <row r="377" spans="1:14" ht="52.8">
      <c r="A377" s="14">
        <v>364</v>
      </c>
      <c r="B377" s="15">
        <v>43593</v>
      </c>
      <c r="C377" s="14" t="s">
        <v>9</v>
      </c>
      <c r="D377" s="62" t="s">
        <v>5</v>
      </c>
      <c r="E377" s="357" t="s">
        <v>2171</v>
      </c>
      <c r="F377" s="72">
        <v>43607</v>
      </c>
      <c r="G377" s="53" t="s">
        <v>2172</v>
      </c>
      <c r="H377" s="14" t="s">
        <v>1135</v>
      </c>
      <c r="I377" s="14" t="s">
        <v>965</v>
      </c>
      <c r="J377" s="14" t="s">
        <v>966</v>
      </c>
      <c r="K377" s="17"/>
      <c r="L377" s="17"/>
      <c r="M377" s="17"/>
      <c r="N377" s="85" t="s">
        <v>5</v>
      </c>
    </row>
    <row r="378" spans="1:14" ht="39.6">
      <c r="A378" s="14">
        <v>365</v>
      </c>
      <c r="B378" s="15">
        <v>43593</v>
      </c>
      <c r="C378" s="14" t="s">
        <v>9</v>
      </c>
      <c r="D378" s="62" t="s">
        <v>10</v>
      </c>
      <c r="E378" s="357" t="s">
        <v>884</v>
      </c>
      <c r="F378" s="72">
        <v>43607</v>
      </c>
      <c r="G378" s="21" t="s">
        <v>2173</v>
      </c>
      <c r="H378" s="14" t="s">
        <v>1136</v>
      </c>
      <c r="I378" s="14" t="s">
        <v>1390</v>
      </c>
      <c r="J378" s="14" t="s">
        <v>1220</v>
      </c>
      <c r="K378" s="17" t="s">
        <v>2164</v>
      </c>
      <c r="L378" s="15" t="s">
        <v>2117</v>
      </c>
      <c r="M378" s="17" t="s">
        <v>2165</v>
      </c>
      <c r="N378" s="85" t="s">
        <v>10</v>
      </c>
    </row>
    <row r="379" spans="1:14" ht="26.4">
      <c r="A379" s="14">
        <v>366</v>
      </c>
      <c r="B379" s="15">
        <v>43593</v>
      </c>
      <c r="C379" s="14" t="s">
        <v>9</v>
      </c>
      <c r="D379" s="62" t="s">
        <v>15</v>
      </c>
      <c r="E379" s="357" t="s">
        <v>900</v>
      </c>
      <c r="F379" s="72">
        <v>43607</v>
      </c>
      <c r="G379" s="21" t="s">
        <v>2174</v>
      </c>
      <c r="H379" s="14" t="s">
        <v>1136</v>
      </c>
      <c r="I379" s="35" t="s">
        <v>1280</v>
      </c>
      <c r="J379" s="14" t="s">
        <v>956</v>
      </c>
      <c r="K379" s="17" t="s">
        <v>2175</v>
      </c>
      <c r="L379" s="15" t="s">
        <v>2155</v>
      </c>
      <c r="M379" s="17" t="s">
        <v>2176</v>
      </c>
      <c r="N379" s="85" t="s">
        <v>1126</v>
      </c>
    </row>
    <row r="380" spans="1:14" ht="26.4">
      <c r="A380" s="14">
        <v>367</v>
      </c>
      <c r="B380" s="15">
        <v>43593</v>
      </c>
      <c r="C380" s="14" t="s">
        <v>9</v>
      </c>
      <c r="D380" s="62" t="s">
        <v>15</v>
      </c>
      <c r="E380" s="357" t="s">
        <v>2177</v>
      </c>
      <c r="F380" s="72">
        <v>43607</v>
      </c>
      <c r="G380" s="21" t="s">
        <v>2174</v>
      </c>
      <c r="H380" s="14" t="s">
        <v>1136</v>
      </c>
      <c r="I380" s="35" t="s">
        <v>1280</v>
      </c>
      <c r="J380" s="14" t="s">
        <v>956</v>
      </c>
      <c r="K380" s="17" t="s">
        <v>2175</v>
      </c>
      <c r="L380" s="15" t="s">
        <v>2155</v>
      </c>
      <c r="M380" s="17" t="s">
        <v>2176</v>
      </c>
      <c r="N380" s="85" t="s">
        <v>15</v>
      </c>
    </row>
    <row r="381" spans="1:14" ht="26.4">
      <c r="A381" s="14">
        <v>368</v>
      </c>
      <c r="B381" s="15">
        <v>43593</v>
      </c>
      <c r="C381" s="14" t="s">
        <v>9</v>
      </c>
      <c r="D381" s="62" t="s">
        <v>5</v>
      </c>
      <c r="E381" s="357" t="s">
        <v>2178</v>
      </c>
      <c r="F381" s="72">
        <v>43607</v>
      </c>
      <c r="G381" s="21" t="s">
        <v>2179</v>
      </c>
      <c r="H381" s="14" t="s">
        <v>1136</v>
      </c>
      <c r="I381" s="14" t="s">
        <v>2180</v>
      </c>
      <c r="J381" s="14" t="s">
        <v>1458</v>
      </c>
      <c r="K381" s="17"/>
      <c r="L381" s="17"/>
      <c r="M381" s="17"/>
      <c r="N381" s="85" t="s">
        <v>5</v>
      </c>
    </row>
    <row r="382" spans="1:14" ht="26.4">
      <c r="A382" s="14">
        <v>369</v>
      </c>
      <c r="B382" s="15">
        <v>43593</v>
      </c>
      <c r="C382" s="14" t="s">
        <v>9</v>
      </c>
      <c r="D382" s="62" t="s">
        <v>10</v>
      </c>
      <c r="E382" s="357" t="s">
        <v>1417</v>
      </c>
      <c r="F382" s="72">
        <v>43607</v>
      </c>
      <c r="G382" s="21" t="s">
        <v>2181</v>
      </c>
      <c r="H382" s="14" t="s">
        <v>954</v>
      </c>
      <c r="I382" s="14" t="s">
        <v>126</v>
      </c>
      <c r="J382" s="14" t="s">
        <v>122</v>
      </c>
      <c r="K382" s="17" t="s">
        <v>2182</v>
      </c>
      <c r="L382" s="17" t="s">
        <v>2117</v>
      </c>
      <c r="M382" s="17" t="s">
        <v>2183</v>
      </c>
      <c r="N382" s="85" t="s">
        <v>10</v>
      </c>
    </row>
    <row r="383" spans="1:14" ht="39.6">
      <c r="A383" s="14">
        <v>370</v>
      </c>
      <c r="B383" s="15">
        <v>43594</v>
      </c>
      <c r="C383" s="14" t="s">
        <v>9</v>
      </c>
      <c r="D383" s="62" t="s">
        <v>1126</v>
      </c>
      <c r="E383" s="357" t="s">
        <v>1880</v>
      </c>
      <c r="F383" s="72">
        <v>43608</v>
      </c>
      <c r="G383" s="21" t="s">
        <v>2184</v>
      </c>
      <c r="H383" s="14" t="s">
        <v>954</v>
      </c>
      <c r="I383" s="14" t="s">
        <v>1449</v>
      </c>
      <c r="J383" s="14" t="s">
        <v>999</v>
      </c>
      <c r="K383" s="17" t="s">
        <v>2185</v>
      </c>
      <c r="L383" s="17" t="s">
        <v>2129</v>
      </c>
      <c r="M383" s="17" t="s">
        <v>2186</v>
      </c>
      <c r="N383" s="85" t="s">
        <v>1126</v>
      </c>
    </row>
    <row r="384" spans="1:14" ht="39.6">
      <c r="A384" s="14">
        <v>371</v>
      </c>
      <c r="B384" s="15">
        <v>43594</v>
      </c>
      <c r="C384" s="14" t="s">
        <v>9</v>
      </c>
      <c r="D384" s="62" t="s">
        <v>1126</v>
      </c>
      <c r="E384" s="357" t="s">
        <v>500</v>
      </c>
      <c r="F384" s="72">
        <v>43608</v>
      </c>
      <c r="G384" s="21" t="s">
        <v>2187</v>
      </c>
      <c r="H384" s="14" t="s">
        <v>1135</v>
      </c>
      <c r="I384" s="14" t="s">
        <v>878</v>
      </c>
      <c r="J384" s="14" t="s">
        <v>1052</v>
      </c>
      <c r="K384" s="17" t="s">
        <v>2188</v>
      </c>
      <c r="L384" s="53" t="s">
        <v>2129</v>
      </c>
      <c r="M384" s="53" t="s">
        <v>2189</v>
      </c>
      <c r="N384" s="85" t="s">
        <v>1126</v>
      </c>
    </row>
    <row r="385" spans="1:14" ht="39.6" hidden="1">
      <c r="A385" s="14">
        <v>372</v>
      </c>
      <c r="B385" s="15">
        <v>43594</v>
      </c>
      <c r="C385" s="14" t="s">
        <v>9</v>
      </c>
      <c r="D385" s="62" t="s">
        <v>15</v>
      </c>
      <c r="E385" s="357" t="s">
        <v>1295</v>
      </c>
      <c r="F385" s="72">
        <v>43608</v>
      </c>
      <c r="G385" s="21" t="s">
        <v>468</v>
      </c>
      <c r="H385" s="14" t="s">
        <v>1124</v>
      </c>
      <c r="I385" s="14" t="s">
        <v>2190</v>
      </c>
      <c r="J385" s="14" t="s">
        <v>1087</v>
      </c>
      <c r="K385" s="17" t="s">
        <v>2191</v>
      </c>
      <c r="L385" s="15" t="s">
        <v>2090</v>
      </c>
      <c r="M385" s="17" t="s">
        <v>2192</v>
      </c>
      <c r="N385" s="85" t="s">
        <v>15</v>
      </c>
    </row>
    <row r="386" spans="1:14" ht="39.6" hidden="1">
      <c r="A386" s="14">
        <v>373</v>
      </c>
      <c r="B386" s="15">
        <v>43594</v>
      </c>
      <c r="C386" s="14" t="s">
        <v>9</v>
      </c>
      <c r="D386" s="62" t="s">
        <v>5</v>
      </c>
      <c r="E386" s="357" t="s">
        <v>2193</v>
      </c>
      <c r="F386" s="72">
        <v>43608</v>
      </c>
      <c r="G386" s="21" t="s">
        <v>2133</v>
      </c>
      <c r="H386" s="14" t="s">
        <v>1134</v>
      </c>
      <c r="I386" s="14" t="s">
        <v>2134</v>
      </c>
      <c r="J386" s="14" t="s">
        <v>990</v>
      </c>
      <c r="K386" s="17"/>
      <c r="L386" s="15"/>
      <c r="M386" s="17"/>
      <c r="N386" s="85" t="s">
        <v>5</v>
      </c>
    </row>
    <row r="387" spans="1:14" ht="26.4">
      <c r="A387" s="14">
        <v>374</v>
      </c>
      <c r="B387" s="15">
        <v>43594</v>
      </c>
      <c r="C387" s="14" t="s">
        <v>9</v>
      </c>
      <c r="D387" s="62" t="s">
        <v>10</v>
      </c>
      <c r="E387" s="357" t="s">
        <v>1770</v>
      </c>
      <c r="F387" s="72">
        <v>43608</v>
      </c>
      <c r="G387" s="21" t="s">
        <v>1771</v>
      </c>
      <c r="H387" s="14" t="s">
        <v>1135</v>
      </c>
      <c r="I387" s="14" t="s">
        <v>180</v>
      </c>
      <c r="J387" s="14" t="s">
        <v>122</v>
      </c>
      <c r="K387" s="17" t="s">
        <v>2194</v>
      </c>
      <c r="L387" s="15" t="s">
        <v>2117</v>
      </c>
      <c r="M387" s="17" t="s">
        <v>2195</v>
      </c>
      <c r="N387" s="85" t="s">
        <v>10</v>
      </c>
    </row>
    <row r="388" spans="1:14" ht="39.6">
      <c r="A388" s="14">
        <v>375</v>
      </c>
      <c r="B388" s="15">
        <v>43594</v>
      </c>
      <c r="C388" s="14" t="s">
        <v>9</v>
      </c>
      <c r="D388" s="62" t="s">
        <v>10</v>
      </c>
      <c r="E388" s="357" t="s">
        <v>2196</v>
      </c>
      <c r="F388" s="72">
        <v>43608</v>
      </c>
      <c r="G388" s="21" t="s">
        <v>2197</v>
      </c>
      <c r="H388" s="14" t="s">
        <v>1136</v>
      </c>
      <c r="I388" s="35" t="s">
        <v>1280</v>
      </c>
      <c r="J388" s="14" t="s">
        <v>956</v>
      </c>
      <c r="K388" s="17" t="s">
        <v>2198</v>
      </c>
      <c r="L388" s="15" t="s">
        <v>2117</v>
      </c>
      <c r="M388" s="17" t="s">
        <v>2199</v>
      </c>
      <c r="N388" s="85" t="s">
        <v>10</v>
      </c>
    </row>
    <row r="389" spans="1:14" ht="39.6">
      <c r="A389" s="14">
        <v>376</v>
      </c>
      <c r="B389" s="15">
        <v>43595</v>
      </c>
      <c r="C389" s="14" t="s">
        <v>9</v>
      </c>
      <c r="D389" s="62" t="s">
        <v>1126</v>
      </c>
      <c r="E389" s="357" t="s">
        <v>1346</v>
      </c>
      <c r="F389" s="72">
        <v>43609</v>
      </c>
      <c r="G389" s="21" t="s">
        <v>2187</v>
      </c>
      <c r="H389" s="14" t="s">
        <v>1135</v>
      </c>
      <c r="I389" s="14" t="s">
        <v>878</v>
      </c>
      <c r="J389" s="14" t="s">
        <v>990</v>
      </c>
      <c r="K389" s="17" t="s">
        <v>2188</v>
      </c>
      <c r="L389" s="17" t="s">
        <v>2129</v>
      </c>
      <c r="M389" s="17" t="s">
        <v>2189</v>
      </c>
      <c r="N389" s="85" t="s">
        <v>1126</v>
      </c>
    </row>
    <row r="390" spans="1:14" ht="26.4">
      <c r="A390" s="14">
        <v>377</v>
      </c>
      <c r="B390" s="15">
        <v>43595</v>
      </c>
      <c r="C390" s="14" t="s">
        <v>9</v>
      </c>
      <c r="D390" s="62" t="s">
        <v>10</v>
      </c>
      <c r="E390" s="85" t="s">
        <v>2200</v>
      </c>
      <c r="F390" s="72">
        <v>43609</v>
      </c>
      <c r="G390" s="21" t="s">
        <v>2201</v>
      </c>
      <c r="H390" s="14" t="s">
        <v>954</v>
      </c>
      <c r="I390" s="14" t="s">
        <v>2202</v>
      </c>
      <c r="J390" s="14" t="s">
        <v>990</v>
      </c>
      <c r="K390" s="23">
        <v>389137</v>
      </c>
      <c r="L390" s="17" t="s">
        <v>2117</v>
      </c>
      <c r="M390" s="17" t="s">
        <v>2199</v>
      </c>
      <c r="N390" s="85" t="s">
        <v>10</v>
      </c>
    </row>
    <row r="391" spans="1:14" ht="26.4">
      <c r="A391" s="14">
        <v>378</v>
      </c>
      <c r="B391" s="15">
        <v>43595</v>
      </c>
      <c r="C391" s="14" t="s">
        <v>9</v>
      </c>
      <c r="D391" s="62" t="s">
        <v>1126</v>
      </c>
      <c r="E391" s="85" t="s">
        <v>138</v>
      </c>
      <c r="F391" s="72">
        <v>43609</v>
      </c>
      <c r="G391" s="21" t="s">
        <v>2203</v>
      </c>
      <c r="H391" s="14" t="s">
        <v>1136</v>
      </c>
      <c r="I391" s="14" t="s">
        <v>1339</v>
      </c>
      <c r="J391" s="14" t="s">
        <v>990</v>
      </c>
      <c r="K391" s="17" t="s">
        <v>2204</v>
      </c>
      <c r="L391" s="17" t="s">
        <v>2129</v>
      </c>
      <c r="M391" s="17" t="s">
        <v>2205</v>
      </c>
      <c r="N391" s="85" t="s">
        <v>1126</v>
      </c>
    </row>
    <row r="392" spans="1:14" ht="26.4">
      <c r="A392" s="14">
        <v>379</v>
      </c>
      <c r="B392" s="15">
        <v>43595</v>
      </c>
      <c r="C392" s="14" t="s">
        <v>9</v>
      </c>
      <c r="D392" s="62" t="s">
        <v>10</v>
      </c>
      <c r="E392" s="85" t="s">
        <v>2206</v>
      </c>
      <c r="F392" s="72">
        <v>43609</v>
      </c>
      <c r="G392" s="21" t="s">
        <v>2207</v>
      </c>
      <c r="H392" s="14" t="s">
        <v>1136</v>
      </c>
      <c r="I392" s="14" t="s">
        <v>2208</v>
      </c>
      <c r="J392" s="14" t="s">
        <v>956</v>
      </c>
      <c r="K392" s="17" t="s">
        <v>2198</v>
      </c>
      <c r="L392" s="15" t="s">
        <v>2117</v>
      </c>
      <c r="M392" s="17" t="s">
        <v>2199</v>
      </c>
      <c r="N392" s="85" t="s">
        <v>10</v>
      </c>
    </row>
    <row r="393" spans="1:14" ht="39.6">
      <c r="A393" s="14">
        <v>380</v>
      </c>
      <c r="B393" s="15">
        <v>43595</v>
      </c>
      <c r="C393" s="14" t="s">
        <v>9</v>
      </c>
      <c r="D393" s="62" t="s">
        <v>1126</v>
      </c>
      <c r="E393" s="85" t="s">
        <v>506</v>
      </c>
      <c r="F393" s="72">
        <v>43609</v>
      </c>
      <c r="G393" s="21" t="s">
        <v>2209</v>
      </c>
      <c r="H393" s="14" t="s">
        <v>1136</v>
      </c>
      <c r="I393" s="14" t="s">
        <v>346</v>
      </c>
      <c r="J393" s="14" t="s">
        <v>1220</v>
      </c>
      <c r="K393" s="17" t="s">
        <v>2210</v>
      </c>
      <c r="L393" s="17" t="s">
        <v>2211</v>
      </c>
      <c r="M393" s="17" t="s">
        <v>2212</v>
      </c>
      <c r="N393" s="85" t="s">
        <v>1126</v>
      </c>
    </row>
    <row r="394" spans="1:14" ht="39.6">
      <c r="A394" s="14">
        <v>381</v>
      </c>
      <c r="B394" s="15">
        <v>43595</v>
      </c>
      <c r="C394" s="14" t="s">
        <v>9</v>
      </c>
      <c r="D394" s="62" t="s">
        <v>1126</v>
      </c>
      <c r="E394" s="85" t="s">
        <v>1342</v>
      </c>
      <c r="F394" s="72">
        <v>43609</v>
      </c>
      <c r="G394" s="21" t="s">
        <v>2209</v>
      </c>
      <c r="H394" s="14" t="s">
        <v>1136</v>
      </c>
      <c r="I394" s="14" t="s">
        <v>1238</v>
      </c>
      <c r="J394" s="14" t="s">
        <v>1220</v>
      </c>
      <c r="K394" s="17" t="s">
        <v>2210</v>
      </c>
      <c r="L394" s="17" t="s">
        <v>2211</v>
      </c>
      <c r="M394" s="17" t="s">
        <v>2212</v>
      </c>
      <c r="N394" s="85" t="s">
        <v>1126</v>
      </c>
    </row>
    <row r="395" spans="1:14" ht="39.6">
      <c r="A395" s="14">
        <v>382</v>
      </c>
      <c r="B395" s="15">
        <v>43595</v>
      </c>
      <c r="C395" s="14" t="s">
        <v>9</v>
      </c>
      <c r="D395" s="62" t="s">
        <v>1126</v>
      </c>
      <c r="E395" s="85" t="s">
        <v>2213</v>
      </c>
      <c r="F395" s="72">
        <v>43609</v>
      </c>
      <c r="G395" s="21" t="s">
        <v>2214</v>
      </c>
      <c r="H395" s="14" t="s">
        <v>1135</v>
      </c>
      <c r="I395" s="14" t="s">
        <v>2215</v>
      </c>
      <c r="J395" s="14" t="s">
        <v>990</v>
      </c>
      <c r="K395" s="17" t="s">
        <v>2188</v>
      </c>
      <c r="L395" s="17" t="s">
        <v>2129</v>
      </c>
      <c r="M395" s="17" t="s">
        <v>2189</v>
      </c>
      <c r="N395" s="85" t="s">
        <v>1126</v>
      </c>
    </row>
    <row r="396" spans="1:14" ht="66">
      <c r="A396" s="14">
        <v>383</v>
      </c>
      <c r="B396" s="15">
        <v>43595</v>
      </c>
      <c r="C396" s="14" t="s">
        <v>9</v>
      </c>
      <c r="D396" s="62" t="s">
        <v>5</v>
      </c>
      <c r="E396" s="61" t="s">
        <v>1941</v>
      </c>
      <c r="F396" s="72">
        <v>43609</v>
      </c>
      <c r="G396" s="21" t="s">
        <v>2216</v>
      </c>
      <c r="H396" s="14" t="s">
        <v>1136</v>
      </c>
      <c r="I396" s="14" t="s">
        <v>1943</v>
      </c>
      <c r="J396" s="14" t="s">
        <v>966</v>
      </c>
      <c r="K396" s="17"/>
      <c r="L396" s="17"/>
      <c r="M396" s="17"/>
      <c r="N396" s="85" t="s">
        <v>5</v>
      </c>
    </row>
    <row r="397" spans="1:14" ht="39.6" hidden="1">
      <c r="A397" s="14">
        <v>384</v>
      </c>
      <c r="B397" s="15">
        <v>43595</v>
      </c>
      <c r="C397" s="14" t="s">
        <v>9</v>
      </c>
      <c r="D397" s="62" t="s">
        <v>1126</v>
      </c>
      <c r="E397" s="85" t="s">
        <v>2217</v>
      </c>
      <c r="F397" s="72">
        <v>43609</v>
      </c>
      <c r="G397" s="21" t="s">
        <v>2218</v>
      </c>
      <c r="H397" s="14" t="s">
        <v>1124</v>
      </c>
      <c r="I397" s="14" t="s">
        <v>1843</v>
      </c>
      <c r="J397" s="14" t="s">
        <v>1028</v>
      </c>
      <c r="K397" s="17" t="s">
        <v>2219</v>
      </c>
      <c r="L397" s="17" t="s">
        <v>2129</v>
      </c>
      <c r="M397" s="17" t="s">
        <v>2220</v>
      </c>
      <c r="N397" s="85" t="s">
        <v>1126</v>
      </c>
    </row>
    <row r="398" spans="1:14" ht="26.4">
      <c r="A398" s="14">
        <v>385</v>
      </c>
      <c r="B398" s="15">
        <v>43595</v>
      </c>
      <c r="C398" s="14" t="s">
        <v>9</v>
      </c>
      <c r="D398" s="62" t="s">
        <v>5</v>
      </c>
      <c r="E398" s="85" t="s">
        <v>2221</v>
      </c>
      <c r="F398" s="72">
        <v>43609</v>
      </c>
      <c r="G398" s="21" t="s">
        <v>2222</v>
      </c>
      <c r="H398" s="14" t="s">
        <v>1136</v>
      </c>
      <c r="I398" s="14" t="s">
        <v>2136</v>
      </c>
      <c r="J398" s="14" t="s">
        <v>1492</v>
      </c>
      <c r="K398" s="17"/>
      <c r="L398" s="17"/>
      <c r="M398" s="17"/>
      <c r="N398" s="85" t="s">
        <v>5</v>
      </c>
    </row>
    <row r="399" spans="1:14" ht="26.4">
      <c r="A399" s="14">
        <v>386</v>
      </c>
      <c r="B399" s="15">
        <v>43598</v>
      </c>
      <c r="C399" s="14" t="s">
        <v>9</v>
      </c>
      <c r="D399" s="62" t="s">
        <v>10</v>
      </c>
      <c r="E399" s="85" t="s">
        <v>1320</v>
      </c>
      <c r="F399" s="72">
        <v>43612</v>
      </c>
      <c r="G399" s="21" t="s">
        <v>2223</v>
      </c>
      <c r="H399" s="14" t="s">
        <v>1136</v>
      </c>
      <c r="I399" s="14" t="s">
        <v>2224</v>
      </c>
      <c r="J399" s="14" t="s">
        <v>1589</v>
      </c>
      <c r="K399" s="17" t="s">
        <v>2225</v>
      </c>
      <c r="L399" s="17" t="s">
        <v>2226</v>
      </c>
      <c r="M399" s="17" t="s">
        <v>2225</v>
      </c>
      <c r="N399" s="85" t="s">
        <v>10</v>
      </c>
    </row>
    <row r="400" spans="1:14" ht="26.4">
      <c r="A400" s="14">
        <v>387</v>
      </c>
      <c r="B400" s="15">
        <v>43598</v>
      </c>
      <c r="C400" s="14" t="s">
        <v>9</v>
      </c>
      <c r="D400" s="62" t="s">
        <v>15</v>
      </c>
      <c r="E400" s="85" t="s">
        <v>2227</v>
      </c>
      <c r="F400" s="72">
        <v>43612</v>
      </c>
      <c r="G400" s="21" t="s">
        <v>2228</v>
      </c>
      <c r="H400" s="14" t="s">
        <v>1135</v>
      </c>
      <c r="I400" s="14" t="s">
        <v>1507</v>
      </c>
      <c r="J400" s="14" t="s">
        <v>1087</v>
      </c>
      <c r="K400" s="17" t="s">
        <v>2229</v>
      </c>
      <c r="L400" s="17" t="s">
        <v>2230</v>
      </c>
      <c r="M400" s="17" t="s">
        <v>2231</v>
      </c>
      <c r="N400" s="85" t="s">
        <v>15</v>
      </c>
    </row>
    <row r="401" spans="1:14" ht="39.6">
      <c r="A401" s="14">
        <v>388</v>
      </c>
      <c r="B401" s="15">
        <v>43598</v>
      </c>
      <c r="C401" s="14" t="s">
        <v>9</v>
      </c>
      <c r="D401" s="62" t="s">
        <v>5</v>
      </c>
      <c r="E401" s="85" t="s">
        <v>457</v>
      </c>
      <c r="F401" s="72">
        <v>43612</v>
      </c>
      <c r="G401" s="21" t="s">
        <v>2232</v>
      </c>
      <c r="H401" s="14" t="s">
        <v>954</v>
      </c>
      <c r="I401" s="14" t="s">
        <v>1440</v>
      </c>
      <c r="J401" s="14" t="s">
        <v>1441</v>
      </c>
      <c r="K401" s="17"/>
      <c r="L401" s="15"/>
      <c r="M401" s="17"/>
      <c r="N401" s="85" t="s">
        <v>5</v>
      </c>
    </row>
    <row r="402" spans="1:14" ht="26.4" hidden="1">
      <c r="A402" s="14">
        <v>389</v>
      </c>
      <c r="B402" s="15">
        <v>43598</v>
      </c>
      <c r="C402" s="14" t="s">
        <v>9</v>
      </c>
      <c r="D402" s="62" t="s">
        <v>10</v>
      </c>
      <c r="E402" s="85" t="s">
        <v>2233</v>
      </c>
      <c r="F402" s="72">
        <v>43612</v>
      </c>
      <c r="G402" s="21" t="s">
        <v>2234</v>
      </c>
      <c r="H402" s="14" t="s">
        <v>1124</v>
      </c>
      <c r="I402" s="14" t="s">
        <v>336</v>
      </c>
      <c r="J402" s="14" t="s">
        <v>1458</v>
      </c>
      <c r="K402" s="17"/>
      <c r="L402" s="17"/>
      <c r="M402" s="17"/>
      <c r="N402" s="85" t="s">
        <v>10</v>
      </c>
    </row>
    <row r="403" spans="1:14" ht="39.6">
      <c r="A403" s="14">
        <v>390</v>
      </c>
      <c r="B403" s="15">
        <v>43598</v>
      </c>
      <c r="C403" s="14" t="s">
        <v>9</v>
      </c>
      <c r="D403" s="62" t="s">
        <v>1126</v>
      </c>
      <c r="E403" s="85" t="s">
        <v>2235</v>
      </c>
      <c r="F403" s="72">
        <v>43612</v>
      </c>
      <c r="G403" s="21" t="s">
        <v>2214</v>
      </c>
      <c r="H403" s="14" t="s">
        <v>1135</v>
      </c>
      <c r="I403" s="14" t="s">
        <v>2215</v>
      </c>
      <c r="J403" s="14" t="s">
        <v>1052</v>
      </c>
      <c r="K403" s="17" t="s">
        <v>2188</v>
      </c>
      <c r="L403" s="17" t="s">
        <v>2129</v>
      </c>
      <c r="M403" s="17" t="s">
        <v>2189</v>
      </c>
      <c r="N403" s="85" t="s">
        <v>1126</v>
      </c>
    </row>
    <row r="404" spans="1:14" ht="26.4">
      <c r="A404" s="14">
        <v>391</v>
      </c>
      <c r="B404" s="15">
        <v>43598</v>
      </c>
      <c r="C404" s="14" t="s">
        <v>9</v>
      </c>
      <c r="D404" s="62" t="s">
        <v>5</v>
      </c>
      <c r="E404" s="85" t="s">
        <v>1894</v>
      </c>
      <c r="F404" s="72">
        <v>43612</v>
      </c>
      <c r="G404" s="21" t="s">
        <v>2236</v>
      </c>
      <c r="H404" s="14" t="s">
        <v>954</v>
      </c>
      <c r="I404" s="14" t="s">
        <v>477</v>
      </c>
      <c r="J404" s="14" t="s">
        <v>1220</v>
      </c>
      <c r="K404" s="17"/>
      <c r="L404" s="17"/>
      <c r="M404" s="17"/>
      <c r="N404" s="85" t="s">
        <v>5</v>
      </c>
    </row>
    <row r="405" spans="1:14" ht="26.4">
      <c r="A405" s="14">
        <v>392</v>
      </c>
      <c r="B405" s="15">
        <v>43598</v>
      </c>
      <c r="C405" s="14" t="s">
        <v>9</v>
      </c>
      <c r="D405" s="62" t="s">
        <v>1125</v>
      </c>
      <c r="E405" s="85" t="s">
        <v>1522</v>
      </c>
      <c r="F405" s="72">
        <v>43612</v>
      </c>
      <c r="G405" s="21" t="s">
        <v>1736</v>
      </c>
      <c r="H405" s="14" t="s">
        <v>954</v>
      </c>
      <c r="I405" s="14" t="s">
        <v>1351</v>
      </c>
      <c r="J405" s="14" t="s">
        <v>1187</v>
      </c>
      <c r="K405" s="17" t="s">
        <v>2237</v>
      </c>
      <c r="L405" s="17" t="s">
        <v>2211</v>
      </c>
      <c r="M405" s="17" t="s">
        <v>2238</v>
      </c>
      <c r="N405" s="85" t="s">
        <v>1125</v>
      </c>
    </row>
    <row r="406" spans="1:14" ht="52.8">
      <c r="A406" s="14">
        <v>393</v>
      </c>
      <c r="B406" s="15">
        <v>43598</v>
      </c>
      <c r="C406" s="14" t="s">
        <v>9</v>
      </c>
      <c r="D406" s="62" t="s">
        <v>10</v>
      </c>
      <c r="E406" s="85" t="s">
        <v>2239</v>
      </c>
      <c r="F406" s="72">
        <v>43612</v>
      </c>
      <c r="G406" s="21" t="s">
        <v>2240</v>
      </c>
      <c r="H406" s="14" t="s">
        <v>1136</v>
      </c>
      <c r="I406" s="14" t="s">
        <v>2241</v>
      </c>
      <c r="J406" s="14" t="s">
        <v>2242</v>
      </c>
      <c r="K406" s="17" t="s">
        <v>2243</v>
      </c>
      <c r="L406" s="17" t="s">
        <v>2226</v>
      </c>
      <c r="M406" s="17" t="s">
        <v>2244</v>
      </c>
      <c r="N406" s="85" t="s">
        <v>10</v>
      </c>
    </row>
    <row r="407" spans="1:14" ht="26.4">
      <c r="A407" s="14">
        <v>394</v>
      </c>
      <c r="B407" s="15">
        <v>43599</v>
      </c>
      <c r="C407" s="14" t="s">
        <v>9</v>
      </c>
      <c r="D407" s="62" t="s">
        <v>1126</v>
      </c>
      <c r="E407" s="85" t="s">
        <v>370</v>
      </c>
      <c r="F407" s="72">
        <v>43613</v>
      </c>
      <c r="G407" s="21" t="s">
        <v>2245</v>
      </c>
      <c r="H407" s="14" t="s">
        <v>954</v>
      </c>
      <c r="I407" s="14" t="s">
        <v>477</v>
      </c>
      <c r="J407" s="14" t="s">
        <v>1220</v>
      </c>
      <c r="K407" s="17" t="s">
        <v>2246</v>
      </c>
      <c r="L407" s="17" t="s">
        <v>2230</v>
      </c>
      <c r="M407" s="17" t="s">
        <v>2247</v>
      </c>
      <c r="N407" s="85" t="s">
        <v>1126</v>
      </c>
    </row>
    <row r="408" spans="1:14" ht="26.4">
      <c r="A408" s="14">
        <v>395</v>
      </c>
      <c r="B408" s="15">
        <v>43599</v>
      </c>
      <c r="C408" s="14" t="s">
        <v>9</v>
      </c>
      <c r="D408" s="62" t="s">
        <v>15</v>
      </c>
      <c r="E408" s="85" t="s">
        <v>2248</v>
      </c>
      <c r="F408" s="72">
        <v>43613</v>
      </c>
      <c r="G408" s="21" t="s">
        <v>2249</v>
      </c>
      <c r="H408" s="14" t="s">
        <v>954</v>
      </c>
      <c r="I408" s="14" t="s">
        <v>1317</v>
      </c>
      <c r="J408" s="14" t="s">
        <v>1261</v>
      </c>
      <c r="K408" s="17" t="s">
        <v>2250</v>
      </c>
      <c r="L408" s="15" t="s">
        <v>2155</v>
      </c>
      <c r="M408" s="17" t="s">
        <v>2251</v>
      </c>
      <c r="N408" s="85" t="s">
        <v>15</v>
      </c>
    </row>
    <row r="409" spans="1:14" ht="26.4">
      <c r="A409" s="14">
        <v>396</v>
      </c>
      <c r="B409" s="15">
        <v>43599</v>
      </c>
      <c r="C409" s="14" t="s">
        <v>9</v>
      </c>
      <c r="D409" s="62" t="s">
        <v>5</v>
      </c>
      <c r="E409" s="85" t="s">
        <v>2252</v>
      </c>
      <c r="F409" s="72">
        <v>43613</v>
      </c>
      <c r="G409" s="21" t="s">
        <v>2253</v>
      </c>
      <c r="H409" s="14" t="s">
        <v>954</v>
      </c>
      <c r="I409" s="14" t="s">
        <v>2254</v>
      </c>
      <c r="J409" s="14" t="s">
        <v>1261</v>
      </c>
      <c r="K409" s="17"/>
      <c r="L409" s="17"/>
      <c r="M409" s="17"/>
      <c r="N409" s="85" t="s">
        <v>5</v>
      </c>
    </row>
    <row r="410" spans="1:14" ht="26.4">
      <c r="A410" s="14">
        <v>397</v>
      </c>
      <c r="B410" s="15">
        <v>43599</v>
      </c>
      <c r="C410" s="14" t="s">
        <v>9</v>
      </c>
      <c r="D410" s="62" t="s">
        <v>1126</v>
      </c>
      <c r="E410" s="85" t="s">
        <v>2255</v>
      </c>
      <c r="F410" s="72">
        <v>43613</v>
      </c>
      <c r="G410" s="21" t="s">
        <v>2256</v>
      </c>
      <c r="H410" s="14" t="s">
        <v>954</v>
      </c>
      <c r="I410" s="14" t="s">
        <v>126</v>
      </c>
      <c r="J410" s="14" t="s">
        <v>122</v>
      </c>
      <c r="K410" s="17" t="s">
        <v>2257</v>
      </c>
      <c r="L410" s="17" t="s">
        <v>2230</v>
      </c>
      <c r="M410" s="17" t="s">
        <v>2258</v>
      </c>
      <c r="N410" s="85" t="s">
        <v>1126</v>
      </c>
    </row>
    <row r="411" spans="1:14" ht="26.4">
      <c r="A411" s="14">
        <v>398</v>
      </c>
      <c r="B411" s="15">
        <v>43599</v>
      </c>
      <c r="C411" s="14" t="s">
        <v>9</v>
      </c>
      <c r="D411" s="62" t="s">
        <v>10</v>
      </c>
      <c r="E411" s="85" t="s">
        <v>897</v>
      </c>
      <c r="F411" s="72">
        <v>43613</v>
      </c>
      <c r="G411" s="21" t="s">
        <v>2259</v>
      </c>
      <c r="H411" s="14" t="s">
        <v>954</v>
      </c>
      <c r="I411" s="14" t="s">
        <v>1561</v>
      </c>
      <c r="J411" s="14" t="s">
        <v>1087</v>
      </c>
      <c r="K411" s="17" t="s">
        <v>2260</v>
      </c>
      <c r="L411" s="17" t="s">
        <v>2129</v>
      </c>
      <c r="M411" s="17" t="s">
        <v>2261</v>
      </c>
      <c r="N411" s="85" t="s">
        <v>10</v>
      </c>
    </row>
    <row r="412" spans="1:14" ht="39.6" hidden="1">
      <c r="A412" s="14">
        <v>399</v>
      </c>
      <c r="B412" s="15">
        <v>43599</v>
      </c>
      <c r="C412" s="14" t="s">
        <v>9</v>
      </c>
      <c r="D412" s="62" t="s">
        <v>5</v>
      </c>
      <c r="E412" s="85" t="s">
        <v>2193</v>
      </c>
      <c r="F412" s="72">
        <v>43613</v>
      </c>
      <c r="G412" s="21" t="s">
        <v>2133</v>
      </c>
      <c r="H412" s="14" t="s">
        <v>1130</v>
      </c>
      <c r="I412" s="14" t="s">
        <v>2134</v>
      </c>
      <c r="J412" s="14" t="s">
        <v>990</v>
      </c>
      <c r="K412" s="17"/>
      <c r="L412" s="17"/>
      <c r="M412" s="17"/>
      <c r="N412" s="85" t="s">
        <v>5</v>
      </c>
    </row>
    <row r="413" spans="1:14" ht="26.4">
      <c r="A413" s="14">
        <v>400</v>
      </c>
      <c r="B413" s="15">
        <v>43599</v>
      </c>
      <c r="C413" s="14" t="s">
        <v>9</v>
      </c>
      <c r="D413" s="62" t="s">
        <v>5</v>
      </c>
      <c r="E413" s="85" t="s">
        <v>2262</v>
      </c>
      <c r="F413" s="72">
        <v>43613</v>
      </c>
      <c r="G413" s="21" t="s">
        <v>2263</v>
      </c>
      <c r="H413" s="14" t="s">
        <v>954</v>
      </c>
      <c r="I413" s="14" t="s">
        <v>2264</v>
      </c>
      <c r="J413" s="14" t="s">
        <v>1243</v>
      </c>
      <c r="K413" s="17"/>
      <c r="L413" s="17"/>
      <c r="M413" s="17"/>
      <c r="N413" s="85" t="s">
        <v>5</v>
      </c>
    </row>
    <row r="414" spans="1:14" ht="39.6">
      <c r="A414" s="14">
        <v>401</v>
      </c>
      <c r="B414" s="15">
        <v>43599</v>
      </c>
      <c r="C414" s="14" t="s">
        <v>9</v>
      </c>
      <c r="D414" s="62" t="s">
        <v>1125</v>
      </c>
      <c r="E414" s="85" t="s">
        <v>319</v>
      </c>
      <c r="F414" s="72">
        <v>43613</v>
      </c>
      <c r="G414" s="21" t="s">
        <v>2265</v>
      </c>
      <c r="H414" s="14" t="s">
        <v>1136</v>
      </c>
      <c r="I414" s="14" t="s">
        <v>318</v>
      </c>
      <c r="J414" s="14" t="s">
        <v>122</v>
      </c>
      <c r="K414" s="17" t="s">
        <v>2266</v>
      </c>
      <c r="L414" s="17" t="s">
        <v>2226</v>
      </c>
      <c r="M414" s="17" t="s">
        <v>2267</v>
      </c>
      <c r="N414" s="85" t="s">
        <v>1125</v>
      </c>
    </row>
    <row r="415" spans="1:14" ht="26.4">
      <c r="A415" s="14">
        <v>402</v>
      </c>
      <c r="B415" s="15">
        <v>43599</v>
      </c>
      <c r="C415" s="14" t="s">
        <v>9</v>
      </c>
      <c r="D415" s="62" t="s">
        <v>1125</v>
      </c>
      <c r="E415" s="85" t="s">
        <v>343</v>
      </c>
      <c r="F415" s="72">
        <v>43613</v>
      </c>
      <c r="G415" s="21" t="s">
        <v>2268</v>
      </c>
      <c r="H415" s="14" t="s">
        <v>954</v>
      </c>
      <c r="I415" s="14" t="s">
        <v>126</v>
      </c>
      <c r="J415" s="14" t="s">
        <v>122</v>
      </c>
      <c r="K415" s="17" t="s">
        <v>2269</v>
      </c>
      <c r="L415" s="17" t="s">
        <v>2230</v>
      </c>
      <c r="M415" s="17" t="s">
        <v>2270</v>
      </c>
      <c r="N415" s="85" t="s">
        <v>1125</v>
      </c>
    </row>
    <row r="416" spans="1:14" ht="26.4">
      <c r="A416" s="14">
        <v>403</v>
      </c>
      <c r="B416" s="15">
        <v>43599</v>
      </c>
      <c r="C416" s="14" t="s">
        <v>9</v>
      </c>
      <c r="D416" s="62" t="s">
        <v>1125</v>
      </c>
      <c r="E416" s="85" t="s">
        <v>2271</v>
      </c>
      <c r="F416" s="72">
        <v>43613</v>
      </c>
      <c r="G416" s="21" t="s">
        <v>2272</v>
      </c>
      <c r="H416" s="14" t="s">
        <v>1136</v>
      </c>
      <c r="I416" s="14" t="s">
        <v>2273</v>
      </c>
      <c r="J416" s="14" t="s">
        <v>122</v>
      </c>
      <c r="K416" s="17"/>
      <c r="L416" s="17" t="s">
        <v>2230</v>
      </c>
      <c r="M416" s="17" t="s">
        <v>2274</v>
      </c>
      <c r="N416" s="85" t="s">
        <v>1125</v>
      </c>
    </row>
    <row r="417" spans="1:14" ht="26.4">
      <c r="A417" s="14">
        <v>404</v>
      </c>
      <c r="B417" s="15">
        <v>43600</v>
      </c>
      <c r="C417" s="14" t="s">
        <v>9</v>
      </c>
      <c r="D417" s="62" t="s">
        <v>5</v>
      </c>
      <c r="E417" s="85" t="s">
        <v>282</v>
      </c>
      <c r="F417" s="72">
        <v>43614</v>
      </c>
      <c r="G417" s="21" t="s">
        <v>2263</v>
      </c>
      <c r="H417" s="14" t="s">
        <v>954</v>
      </c>
      <c r="I417" s="14" t="s">
        <v>2264</v>
      </c>
      <c r="J417" s="14" t="s">
        <v>1243</v>
      </c>
      <c r="K417" s="17"/>
      <c r="L417" s="17"/>
      <c r="M417" s="17"/>
      <c r="N417" s="85" t="s">
        <v>5</v>
      </c>
    </row>
    <row r="418" spans="1:14" ht="26.4">
      <c r="A418" s="14">
        <v>405</v>
      </c>
      <c r="B418" s="15">
        <v>43600</v>
      </c>
      <c r="C418" s="14" t="s">
        <v>9</v>
      </c>
      <c r="D418" s="62" t="s">
        <v>1125</v>
      </c>
      <c r="E418" s="101" t="s">
        <v>2275</v>
      </c>
      <c r="F418" s="72">
        <v>43614</v>
      </c>
      <c r="G418" s="21" t="s">
        <v>2276</v>
      </c>
      <c r="H418" s="14" t="s">
        <v>1136</v>
      </c>
      <c r="I418" s="14" t="s">
        <v>1449</v>
      </c>
      <c r="J418" s="14" t="s">
        <v>999</v>
      </c>
      <c r="K418" s="17" t="s">
        <v>2277</v>
      </c>
      <c r="L418" s="17" t="s">
        <v>2230</v>
      </c>
      <c r="M418" s="17" t="s">
        <v>2278</v>
      </c>
      <c r="N418" s="85" t="s">
        <v>1125</v>
      </c>
    </row>
    <row r="419" spans="1:14" ht="26.4">
      <c r="A419" s="14">
        <v>406</v>
      </c>
      <c r="B419" s="15">
        <v>43600</v>
      </c>
      <c r="C419" s="14" t="s">
        <v>9</v>
      </c>
      <c r="D419" s="66" t="s">
        <v>1126</v>
      </c>
      <c r="E419" s="90" t="s">
        <v>2279</v>
      </c>
      <c r="F419" s="72">
        <v>43614</v>
      </c>
      <c r="G419" s="21" t="s">
        <v>2280</v>
      </c>
      <c r="H419" s="14" t="s">
        <v>1136</v>
      </c>
      <c r="I419" s="14" t="s">
        <v>1027</v>
      </c>
      <c r="J419" s="14" t="s">
        <v>1028</v>
      </c>
      <c r="K419" s="17" t="s">
        <v>2281</v>
      </c>
      <c r="L419" s="15" t="s">
        <v>2282</v>
      </c>
      <c r="M419" s="17" t="s">
        <v>2283</v>
      </c>
      <c r="N419" s="85" t="s">
        <v>1126</v>
      </c>
    </row>
    <row r="420" spans="1:14" ht="26.4" hidden="1">
      <c r="A420" s="14">
        <v>407</v>
      </c>
      <c r="B420" s="15">
        <v>43600</v>
      </c>
      <c r="C420" s="14" t="s">
        <v>9</v>
      </c>
      <c r="D420" s="66" t="s">
        <v>15</v>
      </c>
      <c r="E420" s="61" t="s">
        <v>500</v>
      </c>
      <c r="F420" s="72">
        <v>43614</v>
      </c>
      <c r="G420" s="21" t="s">
        <v>2284</v>
      </c>
      <c r="H420" s="14" t="s">
        <v>1134</v>
      </c>
      <c r="I420" s="14" t="s">
        <v>200</v>
      </c>
      <c r="J420" s="14" t="s">
        <v>1492</v>
      </c>
      <c r="K420" s="17" t="s">
        <v>2285</v>
      </c>
      <c r="L420" s="17" t="s">
        <v>2286</v>
      </c>
      <c r="M420" s="53" t="s">
        <v>2287</v>
      </c>
      <c r="N420" s="85" t="s">
        <v>15</v>
      </c>
    </row>
    <row r="421" spans="1:14" ht="39.6">
      <c r="A421" s="14">
        <v>408</v>
      </c>
      <c r="B421" s="15">
        <v>43600</v>
      </c>
      <c r="C421" s="14" t="s">
        <v>9</v>
      </c>
      <c r="D421" s="66" t="s">
        <v>10</v>
      </c>
      <c r="E421" s="90" t="s">
        <v>2288</v>
      </c>
      <c r="F421" s="72">
        <v>43614</v>
      </c>
      <c r="G421" s="21" t="s">
        <v>2289</v>
      </c>
      <c r="H421" s="14" t="s">
        <v>954</v>
      </c>
      <c r="I421" s="14" t="s">
        <v>122</v>
      </c>
      <c r="J421" s="14" t="s">
        <v>122</v>
      </c>
      <c r="K421" s="17" t="s">
        <v>2290</v>
      </c>
      <c r="L421" s="17" t="s">
        <v>2226</v>
      </c>
      <c r="M421" s="17" t="s">
        <v>2291</v>
      </c>
      <c r="N421" s="85" t="s">
        <v>10</v>
      </c>
    </row>
    <row r="422" spans="1:14" ht="26.4">
      <c r="A422" s="14">
        <v>409</v>
      </c>
      <c r="B422" s="15">
        <v>43594</v>
      </c>
      <c r="C422" s="14" t="s">
        <v>9</v>
      </c>
      <c r="D422" s="66" t="s">
        <v>1126</v>
      </c>
      <c r="E422" s="90" t="s">
        <v>359</v>
      </c>
      <c r="F422" s="79">
        <v>43615</v>
      </c>
      <c r="G422" s="21" t="s">
        <v>2292</v>
      </c>
      <c r="H422" s="14" t="s">
        <v>1136</v>
      </c>
      <c r="I422" s="14" t="s">
        <v>451</v>
      </c>
      <c r="J422" s="14" t="s">
        <v>966</v>
      </c>
      <c r="K422" s="17" t="s">
        <v>2293</v>
      </c>
      <c r="L422" s="17" t="s">
        <v>2294</v>
      </c>
      <c r="M422" s="17" t="s">
        <v>2295</v>
      </c>
      <c r="N422" s="101" t="s">
        <v>1126</v>
      </c>
    </row>
    <row r="423" spans="1:14" ht="26.4">
      <c r="A423" s="14">
        <v>410</v>
      </c>
      <c r="B423" s="15">
        <v>43601</v>
      </c>
      <c r="C423" s="14" t="s">
        <v>9</v>
      </c>
      <c r="D423" s="66" t="s">
        <v>15</v>
      </c>
      <c r="E423" s="90" t="s">
        <v>2296</v>
      </c>
      <c r="F423" s="79">
        <v>43615</v>
      </c>
      <c r="G423" s="21" t="s">
        <v>2297</v>
      </c>
      <c r="H423" s="14" t="s">
        <v>954</v>
      </c>
      <c r="I423" s="14" t="s">
        <v>2254</v>
      </c>
      <c r="J423" s="14" t="s">
        <v>1261</v>
      </c>
      <c r="K423" s="17" t="s">
        <v>2298</v>
      </c>
      <c r="L423" s="17" t="s">
        <v>2230</v>
      </c>
      <c r="M423" s="60" t="s">
        <v>2299</v>
      </c>
      <c r="N423" s="85" t="s">
        <v>15</v>
      </c>
    </row>
    <row r="424" spans="1:14" ht="26.4">
      <c r="A424" s="14">
        <v>411</v>
      </c>
      <c r="B424" s="15">
        <v>43601</v>
      </c>
      <c r="C424" s="14" t="s">
        <v>9</v>
      </c>
      <c r="D424" s="66" t="s">
        <v>1126</v>
      </c>
      <c r="E424" s="90" t="s">
        <v>1758</v>
      </c>
      <c r="F424" s="79">
        <v>43615</v>
      </c>
      <c r="G424" s="21" t="s">
        <v>2300</v>
      </c>
      <c r="H424" s="14" t="s">
        <v>1136</v>
      </c>
      <c r="I424" s="14" t="s">
        <v>1906</v>
      </c>
      <c r="J424" s="14" t="s">
        <v>990</v>
      </c>
      <c r="K424" s="17" t="s">
        <v>2301</v>
      </c>
      <c r="L424" s="15" t="s">
        <v>2286</v>
      </c>
      <c r="M424" s="17" t="s">
        <v>2302</v>
      </c>
      <c r="N424" s="85" t="s">
        <v>1126</v>
      </c>
    </row>
    <row r="425" spans="1:14" ht="39.6">
      <c r="A425" s="14">
        <v>412</v>
      </c>
      <c r="B425" s="15">
        <v>43601</v>
      </c>
      <c r="C425" s="14" t="s">
        <v>9</v>
      </c>
      <c r="D425" s="66" t="s">
        <v>1126</v>
      </c>
      <c r="E425" s="90" t="s">
        <v>345</v>
      </c>
      <c r="F425" s="79">
        <v>43615</v>
      </c>
      <c r="G425" s="21" t="s">
        <v>1977</v>
      </c>
      <c r="H425" s="14" t="s">
        <v>954</v>
      </c>
      <c r="I425" s="14" t="s">
        <v>1256</v>
      </c>
      <c r="J425" s="14" t="s">
        <v>1220</v>
      </c>
      <c r="K425" s="17" t="s">
        <v>2303</v>
      </c>
      <c r="L425" s="17" t="s">
        <v>2286</v>
      </c>
      <c r="M425" s="17" t="s">
        <v>2304</v>
      </c>
      <c r="N425" s="85" t="s">
        <v>1126</v>
      </c>
    </row>
    <row r="426" spans="1:14" ht="26.4" hidden="1">
      <c r="A426" s="14">
        <v>413</v>
      </c>
      <c r="B426" s="15">
        <v>43601</v>
      </c>
      <c r="C426" s="14" t="s">
        <v>9</v>
      </c>
      <c r="D426" s="66" t="s">
        <v>10</v>
      </c>
      <c r="E426" s="90" t="s">
        <v>2305</v>
      </c>
      <c r="F426" s="79">
        <v>43615</v>
      </c>
      <c r="G426" s="21" t="s">
        <v>2306</v>
      </c>
      <c r="H426" s="14" t="s">
        <v>1130</v>
      </c>
      <c r="I426" s="14" t="s">
        <v>2307</v>
      </c>
      <c r="J426" s="14" t="s">
        <v>122</v>
      </c>
      <c r="K426" s="17"/>
      <c r="L426" s="15" t="s">
        <v>2117</v>
      </c>
      <c r="M426" s="17" t="s">
        <v>2308</v>
      </c>
      <c r="N426" s="85" t="s">
        <v>10</v>
      </c>
    </row>
    <row r="427" spans="1:14" ht="26.4">
      <c r="A427" s="14">
        <v>414</v>
      </c>
      <c r="B427" s="15">
        <v>43601</v>
      </c>
      <c r="C427" s="14" t="s">
        <v>9</v>
      </c>
      <c r="D427" s="66" t="s">
        <v>1125</v>
      </c>
      <c r="E427" s="90" t="s">
        <v>297</v>
      </c>
      <c r="F427" s="79">
        <v>43615</v>
      </c>
      <c r="G427" s="21" t="s">
        <v>2309</v>
      </c>
      <c r="H427" s="14" t="s">
        <v>1136</v>
      </c>
      <c r="I427" s="14" t="s">
        <v>2081</v>
      </c>
      <c r="J427" s="14" t="s">
        <v>122</v>
      </c>
      <c r="K427" s="17" t="s">
        <v>2310</v>
      </c>
      <c r="L427" s="15" t="s">
        <v>2230</v>
      </c>
      <c r="M427" s="17" t="s">
        <v>2311</v>
      </c>
      <c r="N427" s="85" t="s">
        <v>1125</v>
      </c>
    </row>
    <row r="428" spans="1:14" ht="26.4">
      <c r="A428" s="14">
        <v>415</v>
      </c>
      <c r="B428" s="15">
        <v>43601</v>
      </c>
      <c r="C428" s="14" t="s">
        <v>9</v>
      </c>
      <c r="D428" s="66" t="s">
        <v>5</v>
      </c>
      <c r="E428" s="90" t="s">
        <v>2312</v>
      </c>
      <c r="F428" s="79">
        <v>43615</v>
      </c>
      <c r="G428" s="21" t="s">
        <v>2313</v>
      </c>
      <c r="H428" s="14" t="s">
        <v>954</v>
      </c>
      <c r="I428" s="14" t="s">
        <v>989</v>
      </c>
      <c r="J428" s="14" t="s">
        <v>990</v>
      </c>
      <c r="K428" s="17"/>
      <c r="L428" s="17"/>
      <c r="M428" s="17"/>
      <c r="N428" s="85" t="s">
        <v>5</v>
      </c>
    </row>
    <row r="429" spans="1:14" ht="26.4">
      <c r="A429" s="14">
        <v>416</v>
      </c>
      <c r="B429" s="24">
        <v>43601</v>
      </c>
      <c r="C429" s="25" t="s">
        <v>9</v>
      </c>
      <c r="D429" s="66" t="s">
        <v>5</v>
      </c>
      <c r="E429" s="87" t="s">
        <v>1894</v>
      </c>
      <c r="F429" s="79">
        <v>43615</v>
      </c>
      <c r="G429" s="26" t="s">
        <v>2314</v>
      </c>
      <c r="H429" s="25" t="s">
        <v>954</v>
      </c>
      <c r="I429" s="25" t="s">
        <v>1182</v>
      </c>
      <c r="J429" s="14" t="s">
        <v>1183</v>
      </c>
      <c r="K429" s="17"/>
      <c r="L429" s="15"/>
      <c r="M429" s="17"/>
      <c r="N429" s="85" t="s">
        <v>5</v>
      </c>
    </row>
    <row r="430" spans="1:14" ht="26.4">
      <c r="A430" s="14">
        <v>417</v>
      </c>
      <c r="B430" s="34">
        <v>43602</v>
      </c>
      <c r="C430" s="35" t="s">
        <v>9</v>
      </c>
      <c r="D430" s="92" t="s">
        <v>5</v>
      </c>
      <c r="E430" s="87" t="s">
        <v>329</v>
      </c>
      <c r="F430" s="79">
        <v>43616</v>
      </c>
      <c r="G430" s="67" t="s">
        <v>2315</v>
      </c>
      <c r="H430" s="30" t="s">
        <v>1135</v>
      </c>
      <c r="I430" s="14" t="s">
        <v>1339</v>
      </c>
      <c r="J430" s="49" t="s">
        <v>990</v>
      </c>
      <c r="K430" s="17"/>
      <c r="L430" s="15"/>
      <c r="M430" s="17"/>
      <c r="N430" s="85" t="s">
        <v>5</v>
      </c>
    </row>
    <row r="431" spans="1:14" ht="39.6">
      <c r="A431" s="14">
        <v>418</v>
      </c>
      <c r="B431" s="15">
        <v>43602</v>
      </c>
      <c r="C431" s="68" t="s">
        <v>9</v>
      </c>
      <c r="D431" s="64" t="s">
        <v>1125</v>
      </c>
      <c r="E431" s="123" t="s">
        <v>2316</v>
      </c>
      <c r="F431" s="72">
        <v>43616</v>
      </c>
      <c r="G431" s="21" t="s">
        <v>2317</v>
      </c>
      <c r="H431" s="14" t="s">
        <v>1136</v>
      </c>
      <c r="I431" s="14" t="s">
        <v>1182</v>
      </c>
      <c r="J431" s="14" t="s">
        <v>1183</v>
      </c>
      <c r="K431" s="17" t="s">
        <v>2318</v>
      </c>
      <c r="L431" s="17" t="s">
        <v>2294</v>
      </c>
      <c r="M431" s="53" t="s">
        <v>2319</v>
      </c>
      <c r="N431" s="85" t="s">
        <v>1125</v>
      </c>
    </row>
    <row r="432" spans="1:14" ht="26.4" hidden="1">
      <c r="A432" s="14">
        <v>419</v>
      </c>
      <c r="B432" s="70">
        <v>43602</v>
      </c>
      <c r="C432" s="45" t="s">
        <v>9</v>
      </c>
      <c r="D432" s="108" t="s">
        <v>15</v>
      </c>
      <c r="E432" s="86" t="s">
        <v>2320</v>
      </c>
      <c r="F432" s="79">
        <v>43616</v>
      </c>
      <c r="G432" s="134" t="s">
        <v>2321</v>
      </c>
      <c r="H432" s="45" t="s">
        <v>1124</v>
      </c>
      <c r="I432" s="14" t="s">
        <v>336</v>
      </c>
      <c r="J432" s="14" t="s">
        <v>1458</v>
      </c>
      <c r="K432" s="17" t="s">
        <v>2322</v>
      </c>
      <c r="L432" s="17" t="s">
        <v>2230</v>
      </c>
      <c r="M432" s="60" t="s">
        <v>2323</v>
      </c>
      <c r="N432" s="85" t="s">
        <v>15</v>
      </c>
    </row>
    <row r="433" spans="1:14" ht="26.4" hidden="1">
      <c r="A433" s="14">
        <v>420</v>
      </c>
      <c r="B433" s="34">
        <v>43602</v>
      </c>
      <c r="C433" s="14" t="s">
        <v>9</v>
      </c>
      <c r="D433" s="66" t="s">
        <v>10</v>
      </c>
      <c r="E433" s="90" t="s">
        <v>2324</v>
      </c>
      <c r="F433" s="79">
        <v>43616</v>
      </c>
      <c r="G433" s="21" t="s">
        <v>2325</v>
      </c>
      <c r="H433" s="14" t="s">
        <v>1124</v>
      </c>
      <c r="I433" s="14" t="s">
        <v>2254</v>
      </c>
      <c r="J433" s="14" t="s">
        <v>1261</v>
      </c>
      <c r="K433" s="17" t="s">
        <v>2326</v>
      </c>
      <c r="L433" s="17" t="s">
        <v>2327</v>
      </c>
      <c r="M433" s="17" t="s">
        <v>2328</v>
      </c>
      <c r="N433" s="85" t="s">
        <v>10</v>
      </c>
    </row>
    <row r="434" spans="1:14" ht="26.4">
      <c r="A434" s="14">
        <v>421</v>
      </c>
      <c r="B434" s="34">
        <v>43602</v>
      </c>
      <c r="C434" s="14" t="s">
        <v>9</v>
      </c>
      <c r="D434" s="66" t="s">
        <v>5</v>
      </c>
      <c r="E434" s="85" t="s">
        <v>2329</v>
      </c>
      <c r="F434" s="79">
        <v>43616</v>
      </c>
      <c r="G434" s="96" t="s">
        <v>2330</v>
      </c>
      <c r="H434" s="14" t="s">
        <v>954</v>
      </c>
      <c r="I434" s="14" t="s">
        <v>1785</v>
      </c>
      <c r="J434" s="14" t="s">
        <v>1087</v>
      </c>
      <c r="K434" s="17"/>
      <c r="L434" s="17"/>
      <c r="M434" s="17"/>
      <c r="N434" s="85" t="s">
        <v>5</v>
      </c>
    </row>
    <row r="435" spans="1:14" ht="52.8">
      <c r="A435" s="14">
        <v>422</v>
      </c>
      <c r="B435" s="34">
        <v>43602</v>
      </c>
      <c r="C435" s="14" t="s">
        <v>9</v>
      </c>
      <c r="D435" s="66" t="s">
        <v>5</v>
      </c>
      <c r="E435" s="85" t="s">
        <v>2331</v>
      </c>
      <c r="F435" s="79">
        <v>43616</v>
      </c>
      <c r="G435" s="134" t="s">
        <v>2330</v>
      </c>
      <c r="H435" s="14" t="s">
        <v>1136</v>
      </c>
      <c r="I435" s="14" t="s">
        <v>1785</v>
      </c>
      <c r="J435" s="14" t="s">
        <v>1087</v>
      </c>
      <c r="K435" s="17"/>
      <c r="L435" s="17"/>
      <c r="M435" s="17"/>
      <c r="N435" s="85" t="s">
        <v>5</v>
      </c>
    </row>
    <row r="436" spans="1:14" ht="26.4">
      <c r="A436" s="14">
        <v>423</v>
      </c>
      <c r="B436" s="34">
        <v>43602</v>
      </c>
      <c r="C436" s="14" t="s">
        <v>9</v>
      </c>
      <c r="D436" s="66" t="s">
        <v>1125</v>
      </c>
      <c r="E436" s="85" t="s">
        <v>2329</v>
      </c>
      <c r="F436" s="79">
        <v>43616</v>
      </c>
      <c r="G436" s="21" t="s">
        <v>2332</v>
      </c>
      <c r="H436" s="14" t="s">
        <v>1136</v>
      </c>
      <c r="I436" s="14" t="s">
        <v>1430</v>
      </c>
      <c r="J436" s="14" t="s">
        <v>1087</v>
      </c>
      <c r="K436" s="17"/>
      <c r="L436" s="15" t="s">
        <v>2327</v>
      </c>
      <c r="M436" s="17" t="s">
        <v>2333</v>
      </c>
      <c r="N436" s="85" t="s">
        <v>1125</v>
      </c>
    </row>
    <row r="437" spans="1:14" ht="26.4">
      <c r="A437" s="14">
        <v>424</v>
      </c>
      <c r="B437" s="34">
        <v>43602</v>
      </c>
      <c r="C437" s="14" t="s">
        <v>9</v>
      </c>
      <c r="D437" s="66" t="s">
        <v>1126</v>
      </c>
      <c r="E437" s="86" t="s">
        <v>2334</v>
      </c>
      <c r="F437" s="79">
        <v>43616</v>
      </c>
      <c r="G437" s="21" t="s">
        <v>2335</v>
      </c>
      <c r="H437" s="14" t="s">
        <v>954</v>
      </c>
      <c r="I437" s="14" t="s">
        <v>1158</v>
      </c>
      <c r="J437" s="14" t="s">
        <v>990</v>
      </c>
      <c r="K437" s="17" t="s">
        <v>2336</v>
      </c>
      <c r="L437" s="17" t="s">
        <v>2327</v>
      </c>
      <c r="M437" s="17" t="s">
        <v>2337</v>
      </c>
      <c r="N437" s="54" t="s">
        <v>1126</v>
      </c>
    </row>
    <row r="438" spans="1:14">
      <c r="A438" s="14">
        <v>425</v>
      </c>
      <c r="B438" s="34">
        <v>43605</v>
      </c>
      <c r="C438" s="35" t="s">
        <v>9</v>
      </c>
      <c r="D438" s="92" t="s">
        <v>15</v>
      </c>
      <c r="E438" s="87" t="s">
        <v>1370</v>
      </c>
      <c r="F438" s="75">
        <v>43619</v>
      </c>
      <c r="G438" s="21" t="s">
        <v>2338</v>
      </c>
      <c r="H438" s="14" t="s">
        <v>1136</v>
      </c>
      <c r="I438" s="14" t="s">
        <v>1561</v>
      </c>
      <c r="J438" s="14" t="s">
        <v>1087</v>
      </c>
      <c r="K438" s="17" t="s">
        <v>2339</v>
      </c>
      <c r="L438" s="17" t="s">
        <v>2226</v>
      </c>
      <c r="M438" s="17" t="s">
        <v>2340</v>
      </c>
      <c r="N438" s="85" t="s">
        <v>15</v>
      </c>
    </row>
    <row r="439" spans="1:14" ht="26.4">
      <c r="A439" s="14">
        <v>426</v>
      </c>
      <c r="B439" s="34">
        <v>43605</v>
      </c>
      <c r="C439" s="30" t="s">
        <v>9</v>
      </c>
      <c r="D439" s="64" t="s">
        <v>10</v>
      </c>
      <c r="E439" s="90" t="s">
        <v>2341</v>
      </c>
      <c r="F439" s="75">
        <v>43619</v>
      </c>
      <c r="G439" s="21" t="s">
        <v>2342</v>
      </c>
      <c r="H439" s="14" t="s">
        <v>1136</v>
      </c>
      <c r="I439" s="14" t="s">
        <v>2343</v>
      </c>
      <c r="J439" s="14" t="s">
        <v>1441</v>
      </c>
      <c r="K439" s="17" t="s">
        <v>2344</v>
      </c>
      <c r="L439" s="17" t="s">
        <v>2327</v>
      </c>
      <c r="M439" s="53" t="s">
        <v>2345</v>
      </c>
      <c r="N439" s="85" t="s">
        <v>10</v>
      </c>
    </row>
    <row r="440" spans="1:14" ht="39.6">
      <c r="A440" s="14">
        <v>427</v>
      </c>
      <c r="B440" s="15">
        <v>43605</v>
      </c>
      <c r="C440" s="69" t="s">
        <v>9</v>
      </c>
      <c r="D440" s="108" t="s">
        <v>1125</v>
      </c>
      <c r="E440" s="86" t="s">
        <v>2346</v>
      </c>
      <c r="F440" s="75">
        <v>43619</v>
      </c>
      <c r="G440" s="21" t="s">
        <v>2317</v>
      </c>
      <c r="H440" s="14" t="s">
        <v>1136</v>
      </c>
      <c r="I440" s="14" t="s">
        <v>1182</v>
      </c>
      <c r="J440" s="14" t="s">
        <v>1183</v>
      </c>
      <c r="K440" s="17" t="s">
        <v>2318</v>
      </c>
      <c r="L440" s="17" t="s">
        <v>2294</v>
      </c>
      <c r="M440" s="53" t="s">
        <v>2319</v>
      </c>
      <c r="N440" s="85" t="s">
        <v>1125</v>
      </c>
    </row>
    <row r="441" spans="1:14" ht="26.4">
      <c r="A441" s="14">
        <v>428</v>
      </c>
      <c r="B441" s="46">
        <v>43605</v>
      </c>
      <c r="C441" s="14" t="s">
        <v>9</v>
      </c>
      <c r="D441" s="66" t="s">
        <v>1126</v>
      </c>
      <c r="E441" s="90" t="s">
        <v>1295</v>
      </c>
      <c r="F441" s="75">
        <v>43619</v>
      </c>
      <c r="G441" s="53" t="s">
        <v>2347</v>
      </c>
      <c r="H441" s="14" t="s">
        <v>1136</v>
      </c>
      <c r="I441" s="14" t="s">
        <v>965</v>
      </c>
      <c r="J441" s="14" t="s">
        <v>966</v>
      </c>
      <c r="K441" s="17" t="s">
        <v>2348</v>
      </c>
      <c r="L441" s="17" t="s">
        <v>2327</v>
      </c>
      <c r="M441" s="17" t="s">
        <v>2349</v>
      </c>
      <c r="N441" s="85" t="s">
        <v>1126</v>
      </c>
    </row>
    <row r="442" spans="1:14" ht="52.8">
      <c r="A442" s="14">
        <v>429</v>
      </c>
      <c r="B442" s="15">
        <v>43605</v>
      </c>
      <c r="C442" s="14" t="s">
        <v>9</v>
      </c>
      <c r="D442" s="66" t="s">
        <v>1126</v>
      </c>
      <c r="E442" s="90" t="s">
        <v>2350</v>
      </c>
      <c r="F442" s="75">
        <v>43619</v>
      </c>
      <c r="G442" s="21" t="s">
        <v>2351</v>
      </c>
      <c r="H442" s="14" t="s">
        <v>954</v>
      </c>
      <c r="I442" s="14" t="s">
        <v>1182</v>
      </c>
      <c r="J442" s="14" t="s">
        <v>1183</v>
      </c>
      <c r="K442" s="17" t="s">
        <v>1115</v>
      </c>
      <c r="L442" s="17" t="s">
        <v>2294</v>
      </c>
      <c r="M442" s="53" t="s">
        <v>2352</v>
      </c>
      <c r="N442" s="85" t="s">
        <v>1126</v>
      </c>
    </row>
    <row r="443" spans="1:14" ht="44.25" customHeight="1">
      <c r="A443" s="14">
        <v>430</v>
      </c>
      <c r="B443" s="15">
        <v>43605</v>
      </c>
      <c r="C443" s="14" t="s">
        <v>9</v>
      </c>
      <c r="D443" s="66" t="s">
        <v>5</v>
      </c>
      <c r="E443" s="90" t="s">
        <v>2353</v>
      </c>
      <c r="F443" s="75">
        <v>43619</v>
      </c>
      <c r="G443" s="21" t="s">
        <v>2354</v>
      </c>
      <c r="H443" s="14" t="s">
        <v>954</v>
      </c>
      <c r="I443" s="14" t="s">
        <v>1906</v>
      </c>
      <c r="J443" s="14" t="s">
        <v>990</v>
      </c>
      <c r="K443" s="53" t="s">
        <v>2355</v>
      </c>
      <c r="L443" s="17" t="s">
        <v>2230</v>
      </c>
      <c r="M443" s="53" t="s">
        <v>2356</v>
      </c>
      <c r="N443" s="85" t="s">
        <v>5</v>
      </c>
    </row>
    <row r="444" spans="1:14" ht="39.6">
      <c r="A444" s="14">
        <v>431</v>
      </c>
      <c r="B444" s="29">
        <v>43605</v>
      </c>
      <c r="C444" s="14" t="s">
        <v>9</v>
      </c>
      <c r="D444" s="66" t="s">
        <v>10</v>
      </c>
      <c r="E444" s="90" t="s">
        <v>2341</v>
      </c>
      <c r="F444" s="75">
        <v>43619</v>
      </c>
      <c r="G444" s="21" t="s">
        <v>2357</v>
      </c>
      <c r="H444" s="14" t="s">
        <v>954</v>
      </c>
      <c r="I444" s="14" t="s">
        <v>1179</v>
      </c>
      <c r="J444" s="14" t="s">
        <v>1087</v>
      </c>
      <c r="K444" s="17" t="s">
        <v>2358</v>
      </c>
      <c r="L444" s="17" t="s">
        <v>2359</v>
      </c>
      <c r="M444" s="17" t="s">
        <v>2360</v>
      </c>
      <c r="N444" s="85" t="s">
        <v>10</v>
      </c>
    </row>
    <row r="445" spans="1:14" ht="39.6">
      <c r="A445" s="14">
        <v>432</v>
      </c>
      <c r="B445" s="46">
        <v>43605</v>
      </c>
      <c r="C445" s="35" t="s">
        <v>9</v>
      </c>
      <c r="D445" s="66" t="s">
        <v>1125</v>
      </c>
      <c r="E445" s="90" t="s">
        <v>2361</v>
      </c>
      <c r="F445" s="75">
        <v>43619</v>
      </c>
      <c r="G445" s="21" t="s">
        <v>2317</v>
      </c>
      <c r="H445" s="14" t="s">
        <v>1136</v>
      </c>
      <c r="I445" s="14" t="s">
        <v>1182</v>
      </c>
      <c r="J445" s="14" t="s">
        <v>1183</v>
      </c>
      <c r="K445" s="17" t="s">
        <v>2318</v>
      </c>
      <c r="L445" s="17" t="s">
        <v>2294</v>
      </c>
      <c r="M445" s="53" t="s">
        <v>2319</v>
      </c>
      <c r="N445" s="85" t="s">
        <v>1125</v>
      </c>
    </row>
    <row r="446" spans="1:14" ht="39.6">
      <c r="A446" s="14">
        <v>433</v>
      </c>
      <c r="B446" s="15">
        <v>43605</v>
      </c>
      <c r="C446" s="30" t="s">
        <v>9</v>
      </c>
      <c r="D446" s="66" t="s">
        <v>10</v>
      </c>
      <c r="E446" s="90" t="s">
        <v>2361</v>
      </c>
      <c r="F446" s="75">
        <v>43619</v>
      </c>
      <c r="G446" s="21" t="s">
        <v>2362</v>
      </c>
      <c r="H446" s="14" t="s">
        <v>954</v>
      </c>
      <c r="I446" s="14" t="s">
        <v>1182</v>
      </c>
      <c r="J446" s="14" t="s">
        <v>1183</v>
      </c>
      <c r="K446" s="17" t="s">
        <v>2363</v>
      </c>
      <c r="L446" s="17" t="s">
        <v>2294</v>
      </c>
      <c r="M446" s="17" t="s">
        <v>2364</v>
      </c>
      <c r="N446" s="85" t="s">
        <v>10</v>
      </c>
    </row>
    <row r="447" spans="1:14" ht="26.4">
      <c r="A447" s="14">
        <v>434</v>
      </c>
      <c r="B447" s="15">
        <v>43605</v>
      </c>
      <c r="C447" s="45" t="s">
        <v>9</v>
      </c>
      <c r="D447" s="66" t="s">
        <v>1126</v>
      </c>
      <c r="E447" s="90" t="s">
        <v>2365</v>
      </c>
      <c r="F447" s="75">
        <v>43619</v>
      </c>
      <c r="G447" s="21" t="s">
        <v>2366</v>
      </c>
      <c r="H447" s="14" t="s">
        <v>954</v>
      </c>
      <c r="I447" s="14" t="s">
        <v>2367</v>
      </c>
      <c r="J447" s="14" t="s">
        <v>1047</v>
      </c>
      <c r="K447" s="17" t="s">
        <v>2368</v>
      </c>
      <c r="L447" s="15" t="s">
        <v>2294</v>
      </c>
      <c r="M447" s="17" t="s">
        <v>2369</v>
      </c>
      <c r="N447" s="85" t="s">
        <v>1126</v>
      </c>
    </row>
    <row r="448" spans="1:14" ht="26.4">
      <c r="A448" s="14">
        <v>435</v>
      </c>
      <c r="B448" s="15">
        <v>43605</v>
      </c>
      <c r="C448" s="14" t="s">
        <v>9</v>
      </c>
      <c r="D448" s="66" t="s">
        <v>5</v>
      </c>
      <c r="E448" s="90" t="s">
        <v>233</v>
      </c>
      <c r="F448" s="75">
        <v>43619</v>
      </c>
      <c r="G448" s="53" t="s">
        <v>2370</v>
      </c>
      <c r="H448" s="14" t="s">
        <v>954</v>
      </c>
      <c r="I448" s="14" t="s">
        <v>965</v>
      </c>
      <c r="J448" s="14" t="s">
        <v>966</v>
      </c>
      <c r="K448" s="17"/>
      <c r="L448" s="17"/>
      <c r="M448" s="17"/>
      <c r="N448" s="85" t="s">
        <v>5</v>
      </c>
    </row>
    <row r="449" spans="1:14" ht="39.6">
      <c r="A449" s="14">
        <v>436</v>
      </c>
      <c r="B449" s="15">
        <v>43605</v>
      </c>
      <c r="C449" s="14" t="s">
        <v>9</v>
      </c>
      <c r="D449" s="66" t="s">
        <v>15</v>
      </c>
      <c r="E449" s="90" t="s">
        <v>2371</v>
      </c>
      <c r="F449" s="75">
        <v>43619</v>
      </c>
      <c r="G449" s="21" t="s">
        <v>2372</v>
      </c>
      <c r="H449" s="58" t="s">
        <v>1136</v>
      </c>
      <c r="I449" s="58" t="s">
        <v>2254</v>
      </c>
      <c r="J449" s="14" t="s">
        <v>1261</v>
      </c>
      <c r="K449" s="17" t="s">
        <v>2373</v>
      </c>
      <c r="L449" s="17" t="s">
        <v>2374</v>
      </c>
      <c r="M449" s="17" t="s">
        <v>2375</v>
      </c>
      <c r="N449" s="85" t="s">
        <v>15</v>
      </c>
    </row>
    <row r="450" spans="1:14" ht="26.4">
      <c r="A450" s="14">
        <v>437</v>
      </c>
      <c r="B450" s="15">
        <v>43606</v>
      </c>
      <c r="C450" s="14" t="s">
        <v>9</v>
      </c>
      <c r="D450" s="66" t="s">
        <v>15</v>
      </c>
      <c r="E450" s="90" t="s">
        <v>176</v>
      </c>
      <c r="F450" s="75">
        <v>43620</v>
      </c>
      <c r="G450" s="21" t="s">
        <v>2376</v>
      </c>
      <c r="H450" s="58" t="s">
        <v>1136</v>
      </c>
      <c r="I450" s="58" t="s">
        <v>463</v>
      </c>
      <c r="J450" s="14" t="s">
        <v>956</v>
      </c>
      <c r="K450" s="17" t="s">
        <v>2377</v>
      </c>
      <c r="L450" s="17" t="s">
        <v>2378</v>
      </c>
      <c r="M450" s="17" t="s">
        <v>2379</v>
      </c>
      <c r="N450" s="85" t="s">
        <v>15</v>
      </c>
    </row>
    <row r="451" spans="1:14" ht="39.6">
      <c r="A451" s="14">
        <v>438</v>
      </c>
      <c r="B451" s="15">
        <v>43606</v>
      </c>
      <c r="C451" s="14" t="s">
        <v>9</v>
      </c>
      <c r="D451" s="66" t="s">
        <v>5</v>
      </c>
      <c r="E451" s="90" t="s">
        <v>2380</v>
      </c>
      <c r="F451" s="75">
        <v>43620</v>
      </c>
      <c r="G451" s="21" t="s">
        <v>2381</v>
      </c>
      <c r="H451" s="14" t="s">
        <v>954</v>
      </c>
      <c r="I451" s="14" t="s">
        <v>1843</v>
      </c>
      <c r="J451" s="14" t="s">
        <v>1028</v>
      </c>
      <c r="K451" s="53"/>
      <c r="L451" s="17"/>
      <c r="M451" s="53"/>
      <c r="N451" s="85" t="s">
        <v>5</v>
      </c>
    </row>
    <row r="452" spans="1:14" ht="39.6">
      <c r="A452" s="14">
        <v>439</v>
      </c>
      <c r="B452" s="15">
        <v>43606</v>
      </c>
      <c r="C452" s="30" t="s">
        <v>9</v>
      </c>
      <c r="D452" s="66" t="s">
        <v>1126</v>
      </c>
      <c r="E452" s="90" t="s">
        <v>420</v>
      </c>
      <c r="F452" s="75">
        <v>43620</v>
      </c>
      <c r="G452" s="21" t="s">
        <v>2382</v>
      </c>
      <c r="H452" s="14" t="s">
        <v>1136</v>
      </c>
      <c r="I452" s="14" t="s">
        <v>2383</v>
      </c>
      <c r="J452" s="14" t="s">
        <v>122</v>
      </c>
      <c r="K452" s="53" t="s">
        <v>2384</v>
      </c>
      <c r="L452" s="17" t="s">
        <v>2378</v>
      </c>
      <c r="M452" s="53" t="s">
        <v>2385</v>
      </c>
      <c r="N452" s="85" t="s">
        <v>1126</v>
      </c>
    </row>
    <row r="453" spans="1:14" ht="52.8">
      <c r="A453" s="14">
        <v>440</v>
      </c>
      <c r="B453" s="15">
        <v>43606</v>
      </c>
      <c r="C453" s="45" t="s">
        <v>9</v>
      </c>
      <c r="D453" s="62" t="s">
        <v>5</v>
      </c>
      <c r="E453" s="90" t="s">
        <v>2386</v>
      </c>
      <c r="F453" s="75">
        <v>43620</v>
      </c>
      <c r="G453" s="21" t="s">
        <v>2387</v>
      </c>
      <c r="H453" s="14" t="s">
        <v>954</v>
      </c>
      <c r="I453" s="14" t="s">
        <v>435</v>
      </c>
      <c r="J453" s="14" t="s">
        <v>1052</v>
      </c>
      <c r="K453" s="17"/>
      <c r="L453" s="17"/>
      <c r="M453" s="17"/>
      <c r="N453" s="85" t="s">
        <v>5</v>
      </c>
    </row>
    <row r="454" spans="1:14" ht="26.4">
      <c r="A454" s="14">
        <v>441</v>
      </c>
      <c r="B454" s="15">
        <v>43606</v>
      </c>
      <c r="C454" s="14" t="s">
        <v>9</v>
      </c>
      <c r="D454" s="66" t="s">
        <v>10</v>
      </c>
      <c r="E454" s="90" t="s">
        <v>2178</v>
      </c>
      <c r="F454" s="75">
        <v>43620</v>
      </c>
      <c r="G454" s="21" t="s">
        <v>2388</v>
      </c>
      <c r="H454" s="14" t="s">
        <v>954</v>
      </c>
      <c r="I454" s="14" t="s">
        <v>989</v>
      </c>
      <c r="J454" s="14" t="s">
        <v>990</v>
      </c>
      <c r="K454" s="17" t="s">
        <v>2389</v>
      </c>
      <c r="L454" s="17" t="s">
        <v>2294</v>
      </c>
      <c r="M454" s="17" t="s">
        <v>2390</v>
      </c>
      <c r="N454" s="85" t="s">
        <v>10</v>
      </c>
    </row>
    <row r="455" spans="1:14" ht="26.4">
      <c r="A455" s="14">
        <v>442</v>
      </c>
      <c r="B455" s="15">
        <v>43606</v>
      </c>
      <c r="C455" s="14" t="s">
        <v>9</v>
      </c>
      <c r="D455" s="66" t="s">
        <v>1126</v>
      </c>
      <c r="E455" s="90" t="s">
        <v>233</v>
      </c>
      <c r="F455" s="75">
        <v>43620</v>
      </c>
      <c r="G455" s="21" t="s">
        <v>2391</v>
      </c>
      <c r="H455" s="14" t="s">
        <v>1136</v>
      </c>
      <c r="I455" s="14" t="s">
        <v>2392</v>
      </c>
      <c r="J455" s="14" t="s">
        <v>1325</v>
      </c>
      <c r="K455" s="23">
        <v>495057</v>
      </c>
      <c r="L455" s="17" t="s">
        <v>2378</v>
      </c>
      <c r="M455" s="17" t="s">
        <v>2393</v>
      </c>
      <c r="N455" s="85" t="s">
        <v>1126</v>
      </c>
    </row>
    <row r="456" spans="1:14" ht="26.4">
      <c r="A456" s="14">
        <v>443</v>
      </c>
      <c r="B456" s="15">
        <v>43606</v>
      </c>
      <c r="C456" s="14" t="s">
        <v>9</v>
      </c>
      <c r="D456" s="66" t="s">
        <v>1125</v>
      </c>
      <c r="E456" s="90" t="s">
        <v>2394</v>
      </c>
      <c r="F456" s="75">
        <v>43620</v>
      </c>
      <c r="G456" s="21" t="s">
        <v>2395</v>
      </c>
      <c r="H456" s="14" t="s">
        <v>1136</v>
      </c>
      <c r="I456" s="14" t="s">
        <v>122</v>
      </c>
      <c r="J456" s="14" t="s">
        <v>122</v>
      </c>
      <c r="K456" s="17" t="s">
        <v>2396</v>
      </c>
      <c r="L456" s="17" t="s">
        <v>2378</v>
      </c>
      <c r="M456" s="17" t="s">
        <v>2397</v>
      </c>
      <c r="N456" s="85" t="s">
        <v>1125</v>
      </c>
    </row>
    <row r="457" spans="1:14" ht="26.4">
      <c r="A457" s="14">
        <v>444</v>
      </c>
      <c r="B457" s="15">
        <v>43606</v>
      </c>
      <c r="C457" s="14" t="s">
        <v>9</v>
      </c>
      <c r="D457" s="66" t="s">
        <v>10</v>
      </c>
      <c r="E457" s="90" t="s">
        <v>533</v>
      </c>
      <c r="F457" s="75">
        <v>43620</v>
      </c>
      <c r="G457" s="21" t="s">
        <v>2398</v>
      </c>
      <c r="H457" s="14" t="s">
        <v>1136</v>
      </c>
      <c r="I457" s="14" t="s">
        <v>126</v>
      </c>
      <c r="J457" s="14" t="s">
        <v>122</v>
      </c>
      <c r="K457" s="17" t="s">
        <v>2399</v>
      </c>
      <c r="L457" s="17" t="s">
        <v>2400</v>
      </c>
      <c r="M457" s="17" t="s">
        <v>2401</v>
      </c>
      <c r="N457" s="85" t="s">
        <v>10</v>
      </c>
    </row>
    <row r="458" spans="1:14" ht="26.4" hidden="1">
      <c r="A458" s="14">
        <v>445</v>
      </c>
      <c r="B458" s="15">
        <v>43607</v>
      </c>
      <c r="C458" s="30" t="s">
        <v>9</v>
      </c>
      <c r="D458" s="66" t="s">
        <v>5</v>
      </c>
      <c r="E458" s="357" t="s">
        <v>1276</v>
      </c>
      <c r="F458" s="75">
        <v>43621</v>
      </c>
      <c r="G458" s="21" t="s">
        <v>2402</v>
      </c>
      <c r="H458" s="14" t="s">
        <v>1130</v>
      </c>
      <c r="I458" s="14" t="s">
        <v>1022</v>
      </c>
      <c r="J458" s="14" t="s">
        <v>990</v>
      </c>
      <c r="K458" s="17"/>
      <c r="L458" s="17"/>
      <c r="M458" s="17"/>
      <c r="N458" s="85" t="s">
        <v>5</v>
      </c>
    </row>
    <row r="459" spans="1:14" ht="39.6">
      <c r="A459" s="14">
        <v>446</v>
      </c>
      <c r="B459" s="15">
        <v>43607</v>
      </c>
      <c r="C459" s="45" t="s">
        <v>9</v>
      </c>
      <c r="D459" s="66" t="s">
        <v>1125</v>
      </c>
      <c r="E459" s="357" t="s">
        <v>1936</v>
      </c>
      <c r="F459" s="75">
        <v>43621</v>
      </c>
      <c r="G459" s="21" t="s">
        <v>2403</v>
      </c>
      <c r="H459" s="14" t="s">
        <v>954</v>
      </c>
      <c r="I459" s="14" t="s">
        <v>1925</v>
      </c>
      <c r="J459" s="14" t="s">
        <v>122</v>
      </c>
      <c r="K459" s="17" t="s">
        <v>2404</v>
      </c>
      <c r="L459" s="17" t="s">
        <v>2400</v>
      </c>
      <c r="M459" s="17" t="s">
        <v>2405</v>
      </c>
      <c r="N459" s="85" t="s">
        <v>1125</v>
      </c>
    </row>
    <row r="460" spans="1:14" ht="26.4">
      <c r="A460" s="14">
        <v>447</v>
      </c>
      <c r="B460" s="15">
        <v>43607</v>
      </c>
      <c r="C460" s="14" t="s">
        <v>9</v>
      </c>
      <c r="D460" s="66" t="s">
        <v>15</v>
      </c>
      <c r="E460" s="357" t="s">
        <v>2406</v>
      </c>
      <c r="F460" s="75">
        <v>43621</v>
      </c>
      <c r="G460" s="21" t="s">
        <v>2407</v>
      </c>
      <c r="H460" s="14" t="s">
        <v>954</v>
      </c>
      <c r="I460" s="14" t="s">
        <v>451</v>
      </c>
      <c r="J460" s="14" t="s">
        <v>966</v>
      </c>
      <c r="K460" s="17" t="s">
        <v>2408</v>
      </c>
      <c r="L460" s="17" t="s">
        <v>2378</v>
      </c>
      <c r="M460" s="17" t="s">
        <v>2409</v>
      </c>
      <c r="N460" s="85" t="s">
        <v>15</v>
      </c>
    </row>
    <row r="461" spans="1:14" ht="26.4">
      <c r="A461" s="14">
        <v>448</v>
      </c>
      <c r="B461" s="15">
        <v>43607</v>
      </c>
      <c r="C461" s="14" t="s">
        <v>9</v>
      </c>
      <c r="D461" s="66" t="s">
        <v>15</v>
      </c>
      <c r="E461" s="357" t="s">
        <v>2410</v>
      </c>
      <c r="F461" s="75">
        <v>43621</v>
      </c>
      <c r="G461" s="21" t="s">
        <v>2411</v>
      </c>
      <c r="H461" s="14" t="s">
        <v>954</v>
      </c>
      <c r="I461" s="14" t="s">
        <v>451</v>
      </c>
      <c r="J461" s="14" t="s">
        <v>966</v>
      </c>
      <c r="K461" s="17" t="s">
        <v>2408</v>
      </c>
      <c r="L461" s="17" t="s">
        <v>2378</v>
      </c>
      <c r="M461" s="17" t="s">
        <v>2409</v>
      </c>
      <c r="N461" s="85" t="s">
        <v>15</v>
      </c>
    </row>
    <row r="462" spans="1:14" ht="26.4">
      <c r="A462" s="14">
        <v>449</v>
      </c>
      <c r="B462" s="15">
        <v>43607</v>
      </c>
      <c r="C462" s="14" t="s">
        <v>9</v>
      </c>
      <c r="D462" s="66" t="s">
        <v>1125</v>
      </c>
      <c r="E462" s="357" t="s">
        <v>271</v>
      </c>
      <c r="F462" s="75">
        <v>43621</v>
      </c>
      <c r="G462" s="21" t="s">
        <v>2395</v>
      </c>
      <c r="H462" s="14" t="s">
        <v>1136</v>
      </c>
      <c r="I462" s="14" t="s">
        <v>122</v>
      </c>
      <c r="J462" s="14" t="s">
        <v>122</v>
      </c>
      <c r="K462" s="17" t="s">
        <v>2396</v>
      </c>
      <c r="L462" s="17" t="s">
        <v>2378</v>
      </c>
      <c r="M462" s="17" t="s">
        <v>2397</v>
      </c>
      <c r="N462" s="85" t="s">
        <v>15</v>
      </c>
    </row>
    <row r="463" spans="1:14" ht="26.4">
      <c r="A463" s="14">
        <v>450</v>
      </c>
      <c r="B463" s="15">
        <v>43607</v>
      </c>
      <c r="C463" s="14" t="s">
        <v>9</v>
      </c>
      <c r="D463" s="66" t="s">
        <v>1125</v>
      </c>
      <c r="E463" s="357" t="s">
        <v>1894</v>
      </c>
      <c r="F463" s="75">
        <v>43621</v>
      </c>
      <c r="G463" s="21" t="s">
        <v>2412</v>
      </c>
      <c r="H463" s="14" t="s">
        <v>954</v>
      </c>
      <c r="I463" s="14" t="s">
        <v>1925</v>
      </c>
      <c r="J463" s="14" t="s">
        <v>122</v>
      </c>
      <c r="K463" s="17" t="s">
        <v>2404</v>
      </c>
      <c r="L463" s="17" t="s">
        <v>2400</v>
      </c>
      <c r="M463" s="17" t="s">
        <v>2405</v>
      </c>
      <c r="N463" s="85" t="s">
        <v>1125</v>
      </c>
    </row>
    <row r="464" spans="1:14" ht="26.4">
      <c r="A464" s="14">
        <v>451</v>
      </c>
      <c r="B464" s="15">
        <v>43607</v>
      </c>
      <c r="C464" s="14" t="s">
        <v>9</v>
      </c>
      <c r="D464" s="66" t="s">
        <v>1126</v>
      </c>
      <c r="E464" s="357" t="s">
        <v>2413</v>
      </c>
      <c r="F464" s="75">
        <v>43621</v>
      </c>
      <c r="G464" s="21" t="s">
        <v>2414</v>
      </c>
      <c r="H464" s="14" t="s">
        <v>954</v>
      </c>
      <c r="I464" s="14" t="s">
        <v>2415</v>
      </c>
      <c r="J464" s="14" t="s">
        <v>1052</v>
      </c>
      <c r="K464" s="17" t="s">
        <v>2416</v>
      </c>
      <c r="L464" s="17" t="s">
        <v>2378</v>
      </c>
      <c r="M464" s="17" t="s">
        <v>2417</v>
      </c>
      <c r="N464" s="85" t="s">
        <v>1126</v>
      </c>
    </row>
    <row r="465" spans="1:14" ht="26.4">
      <c r="A465" s="14">
        <v>452</v>
      </c>
      <c r="B465" s="15">
        <v>43607</v>
      </c>
      <c r="C465" s="14" t="s">
        <v>9</v>
      </c>
      <c r="D465" s="66" t="s">
        <v>10</v>
      </c>
      <c r="E465" s="357" t="s">
        <v>464</v>
      </c>
      <c r="F465" s="75">
        <v>43621</v>
      </c>
      <c r="G465" s="21" t="s">
        <v>2418</v>
      </c>
      <c r="H465" s="14" t="s">
        <v>954</v>
      </c>
      <c r="I465" s="14" t="s">
        <v>477</v>
      </c>
      <c r="J465" s="14" t="s">
        <v>1220</v>
      </c>
      <c r="K465" s="17" t="s">
        <v>2419</v>
      </c>
      <c r="L465" s="17" t="s">
        <v>2400</v>
      </c>
      <c r="M465" s="17" t="s">
        <v>2420</v>
      </c>
      <c r="N465" s="85" t="s">
        <v>10</v>
      </c>
    </row>
    <row r="466" spans="1:14" ht="39.6" hidden="1">
      <c r="A466" s="14">
        <v>453</v>
      </c>
      <c r="B466" s="15">
        <v>43607</v>
      </c>
      <c r="C466" s="14" t="s">
        <v>9</v>
      </c>
      <c r="D466" s="66" t="s">
        <v>15</v>
      </c>
      <c r="E466" s="357" t="s">
        <v>2421</v>
      </c>
      <c r="F466" s="75">
        <v>43621</v>
      </c>
      <c r="G466" s="21" t="s">
        <v>2422</v>
      </c>
      <c r="H466" s="14" t="s">
        <v>1134</v>
      </c>
      <c r="I466" s="14" t="s">
        <v>451</v>
      </c>
      <c r="J466" s="14" t="s">
        <v>966</v>
      </c>
      <c r="K466" s="17" t="s">
        <v>2423</v>
      </c>
      <c r="L466" s="17" t="s">
        <v>2424</v>
      </c>
      <c r="M466" s="17" t="s">
        <v>2425</v>
      </c>
      <c r="N466" s="85" t="s">
        <v>15</v>
      </c>
    </row>
    <row r="467" spans="1:14" ht="26.4">
      <c r="A467" s="14">
        <v>454</v>
      </c>
      <c r="B467" s="15">
        <v>43608</v>
      </c>
      <c r="C467" s="14" t="s">
        <v>9</v>
      </c>
      <c r="D467" s="66" t="s">
        <v>1126</v>
      </c>
      <c r="E467" s="357" t="s">
        <v>587</v>
      </c>
      <c r="F467" s="75">
        <v>43622</v>
      </c>
      <c r="G467" s="21" t="s">
        <v>2426</v>
      </c>
      <c r="H467" s="14" t="s">
        <v>1135</v>
      </c>
      <c r="I467" s="14" t="s">
        <v>2136</v>
      </c>
      <c r="J467" s="14" t="s">
        <v>1492</v>
      </c>
      <c r="K467" s="17"/>
      <c r="L467" s="17" t="s">
        <v>2424</v>
      </c>
      <c r="M467" s="17" t="s">
        <v>2427</v>
      </c>
      <c r="N467" s="85" t="s">
        <v>1126</v>
      </c>
    </row>
    <row r="468" spans="1:14" ht="26.4">
      <c r="A468" s="14">
        <v>455</v>
      </c>
      <c r="B468" s="15">
        <v>43608</v>
      </c>
      <c r="C468" s="14" t="s">
        <v>9</v>
      </c>
      <c r="D468" s="66" t="s">
        <v>1126</v>
      </c>
      <c r="E468" s="357" t="s">
        <v>2428</v>
      </c>
      <c r="F468" s="75">
        <v>43622</v>
      </c>
      <c r="G468" s="21" t="s">
        <v>2426</v>
      </c>
      <c r="H468" s="14" t="s">
        <v>1135</v>
      </c>
      <c r="I468" s="14" t="s">
        <v>2136</v>
      </c>
      <c r="J468" s="14" t="s">
        <v>1492</v>
      </c>
      <c r="K468" s="17"/>
      <c r="L468" s="17" t="s">
        <v>2424</v>
      </c>
      <c r="M468" s="17" t="s">
        <v>2427</v>
      </c>
      <c r="N468" s="85" t="s">
        <v>1126</v>
      </c>
    </row>
    <row r="469" spans="1:14" ht="52.8">
      <c r="A469" s="14">
        <v>456</v>
      </c>
      <c r="B469" s="15">
        <v>43608</v>
      </c>
      <c r="C469" s="14" t="s">
        <v>9</v>
      </c>
      <c r="D469" s="66" t="s">
        <v>10</v>
      </c>
      <c r="E469" s="357" t="s">
        <v>2429</v>
      </c>
      <c r="F469" s="75">
        <v>43622</v>
      </c>
      <c r="G469" s="21" t="s">
        <v>2430</v>
      </c>
      <c r="H469" s="14" t="s">
        <v>954</v>
      </c>
      <c r="I469" s="14" t="s">
        <v>1169</v>
      </c>
      <c r="J469" s="14" t="s">
        <v>1058</v>
      </c>
      <c r="K469" s="17" t="s">
        <v>2431</v>
      </c>
      <c r="L469" s="17" t="s">
        <v>2378</v>
      </c>
      <c r="M469" s="17" t="s">
        <v>2432</v>
      </c>
      <c r="N469" s="85" t="s">
        <v>10</v>
      </c>
    </row>
    <row r="470" spans="1:14" ht="26.4">
      <c r="A470" s="14">
        <v>457</v>
      </c>
      <c r="B470" s="15">
        <v>43608</v>
      </c>
      <c r="C470" s="14" t="s">
        <v>9</v>
      </c>
      <c r="D470" s="66" t="s">
        <v>1126</v>
      </c>
      <c r="E470" s="357" t="s">
        <v>2433</v>
      </c>
      <c r="F470" s="75">
        <v>43622</v>
      </c>
      <c r="G470" s="21" t="s">
        <v>2434</v>
      </c>
      <c r="H470" s="14" t="s">
        <v>1136</v>
      </c>
      <c r="I470" s="14" t="s">
        <v>463</v>
      </c>
      <c r="J470" s="14" t="s">
        <v>956</v>
      </c>
      <c r="K470" s="17" t="s">
        <v>2435</v>
      </c>
      <c r="L470" s="17" t="s">
        <v>2436</v>
      </c>
      <c r="M470" s="17" t="s">
        <v>2437</v>
      </c>
      <c r="N470" s="85" t="s">
        <v>1126</v>
      </c>
    </row>
    <row r="471" spans="1:14" ht="26.4" hidden="1">
      <c r="A471" s="14">
        <v>458</v>
      </c>
      <c r="B471" s="15">
        <v>43608</v>
      </c>
      <c r="C471" s="14" t="s">
        <v>9</v>
      </c>
      <c r="D471" s="66" t="s">
        <v>1126</v>
      </c>
      <c r="E471" s="357" t="s">
        <v>2433</v>
      </c>
      <c r="F471" s="75">
        <v>43622</v>
      </c>
      <c r="G471" s="21" t="s">
        <v>2438</v>
      </c>
      <c r="H471" s="14" t="s">
        <v>1124</v>
      </c>
      <c r="I471" s="14" t="s">
        <v>463</v>
      </c>
      <c r="J471" s="14" t="s">
        <v>956</v>
      </c>
      <c r="K471" s="17" t="s">
        <v>2439</v>
      </c>
      <c r="L471" s="17" t="s">
        <v>2282</v>
      </c>
      <c r="M471" s="17" t="s">
        <v>2440</v>
      </c>
      <c r="N471" s="85" t="s">
        <v>1126</v>
      </c>
    </row>
    <row r="472" spans="1:14" ht="26.4">
      <c r="A472" s="14">
        <v>459</v>
      </c>
      <c r="B472" s="15">
        <v>43608</v>
      </c>
      <c r="C472" s="14" t="s">
        <v>9</v>
      </c>
      <c r="D472" s="66" t="s">
        <v>5</v>
      </c>
      <c r="E472" s="357" t="s">
        <v>2441</v>
      </c>
      <c r="F472" s="75">
        <v>43622</v>
      </c>
      <c r="G472" s="21" t="s">
        <v>2442</v>
      </c>
      <c r="H472" s="14" t="s">
        <v>1136</v>
      </c>
      <c r="I472" s="14" t="s">
        <v>1027</v>
      </c>
      <c r="J472" s="14" t="s">
        <v>1028</v>
      </c>
      <c r="K472" s="17"/>
      <c r="L472" s="17"/>
      <c r="M472" s="17"/>
      <c r="N472" s="85" t="s">
        <v>5</v>
      </c>
    </row>
    <row r="473" spans="1:14" ht="26.4">
      <c r="A473" s="14">
        <v>460</v>
      </c>
      <c r="B473" s="15">
        <v>43609</v>
      </c>
      <c r="C473" s="14" t="s">
        <v>9</v>
      </c>
      <c r="D473" s="66" t="s">
        <v>15</v>
      </c>
      <c r="E473" s="124" t="s">
        <v>2443</v>
      </c>
      <c r="F473" s="80">
        <v>43623</v>
      </c>
      <c r="G473" s="21" t="s">
        <v>2444</v>
      </c>
      <c r="H473" s="14" t="s">
        <v>954</v>
      </c>
      <c r="I473" s="14" t="s">
        <v>1561</v>
      </c>
      <c r="J473" s="14" t="s">
        <v>1087</v>
      </c>
      <c r="K473" s="17" t="s">
        <v>2445</v>
      </c>
      <c r="L473" s="17" t="s">
        <v>2424</v>
      </c>
      <c r="M473" s="17" t="s">
        <v>2446</v>
      </c>
      <c r="N473" s="85" t="s">
        <v>15</v>
      </c>
    </row>
    <row r="474" spans="1:14" ht="34.5" customHeight="1">
      <c r="A474" s="14">
        <v>461</v>
      </c>
      <c r="B474" s="15">
        <v>43609</v>
      </c>
      <c r="C474" s="14" t="s">
        <v>9</v>
      </c>
      <c r="D474" s="66" t="s">
        <v>5</v>
      </c>
      <c r="E474" s="357" t="s">
        <v>897</v>
      </c>
      <c r="F474" s="75">
        <v>43623</v>
      </c>
      <c r="G474" s="21" t="s">
        <v>2447</v>
      </c>
      <c r="H474" s="14" t="s">
        <v>954</v>
      </c>
      <c r="I474" s="14" t="s">
        <v>167</v>
      </c>
      <c r="J474" s="14" t="s">
        <v>122</v>
      </c>
      <c r="K474" s="17"/>
      <c r="L474" s="17"/>
      <c r="M474" s="17"/>
      <c r="N474" s="85" t="s">
        <v>5</v>
      </c>
    </row>
    <row r="475" spans="1:14" ht="26.4">
      <c r="A475" s="14">
        <v>462</v>
      </c>
      <c r="B475" s="15">
        <v>43609</v>
      </c>
      <c r="C475" s="14" t="s">
        <v>9</v>
      </c>
      <c r="D475" s="66" t="s">
        <v>5</v>
      </c>
      <c r="E475" s="357" t="s">
        <v>1981</v>
      </c>
      <c r="F475" s="75">
        <v>43623</v>
      </c>
      <c r="G475" s="21" t="s">
        <v>2448</v>
      </c>
      <c r="H475" s="14" t="s">
        <v>1135</v>
      </c>
      <c r="I475" s="14" t="s">
        <v>2449</v>
      </c>
      <c r="J475" s="14" t="s">
        <v>2242</v>
      </c>
      <c r="K475" s="17"/>
      <c r="L475" s="17"/>
      <c r="M475" s="17"/>
      <c r="N475" s="85" t="s">
        <v>5</v>
      </c>
    </row>
    <row r="476" spans="1:14" ht="39.6">
      <c r="A476" s="14">
        <v>463</v>
      </c>
      <c r="B476" s="15">
        <v>43609</v>
      </c>
      <c r="C476" s="14" t="s">
        <v>9</v>
      </c>
      <c r="D476" s="66" t="s">
        <v>10</v>
      </c>
      <c r="E476" s="357" t="s">
        <v>2450</v>
      </c>
      <c r="F476" s="75">
        <v>43623</v>
      </c>
      <c r="G476" s="21" t="s">
        <v>2451</v>
      </c>
      <c r="H476" s="14" t="s">
        <v>954</v>
      </c>
      <c r="I476" s="14" t="s">
        <v>1169</v>
      </c>
      <c r="J476" s="14" t="s">
        <v>1058</v>
      </c>
      <c r="K476" s="17" t="s">
        <v>2431</v>
      </c>
      <c r="L476" s="17" t="s">
        <v>2378</v>
      </c>
      <c r="M476" s="17" t="s">
        <v>2432</v>
      </c>
      <c r="N476" s="85" t="s">
        <v>10</v>
      </c>
    </row>
    <row r="477" spans="1:14" ht="66">
      <c r="A477" s="14">
        <v>464</v>
      </c>
      <c r="B477" s="15">
        <v>43609</v>
      </c>
      <c r="C477" s="14" t="s">
        <v>9</v>
      </c>
      <c r="D477" s="66" t="s">
        <v>5</v>
      </c>
      <c r="E477" s="357" t="s">
        <v>1824</v>
      </c>
      <c r="F477" s="75">
        <v>43623</v>
      </c>
      <c r="G477" s="21" t="s">
        <v>2452</v>
      </c>
      <c r="H477" s="14" t="s">
        <v>954</v>
      </c>
      <c r="I477" s="14" t="s">
        <v>1609</v>
      </c>
      <c r="J477" s="14" t="s">
        <v>1220</v>
      </c>
      <c r="K477" s="17"/>
      <c r="L477" s="17"/>
      <c r="M477" s="17"/>
      <c r="N477" s="85" t="s">
        <v>5</v>
      </c>
    </row>
    <row r="478" spans="1:14" ht="26.4">
      <c r="A478" s="14">
        <v>465</v>
      </c>
      <c r="B478" s="15">
        <v>43609</v>
      </c>
      <c r="C478" s="14" t="s">
        <v>9</v>
      </c>
      <c r="D478" s="66" t="s">
        <v>1126</v>
      </c>
      <c r="E478" s="357" t="s">
        <v>2453</v>
      </c>
      <c r="F478" s="75">
        <v>43623</v>
      </c>
      <c r="G478" s="17" t="s">
        <v>2454</v>
      </c>
      <c r="H478" s="14" t="s">
        <v>954</v>
      </c>
      <c r="I478" s="14" t="s">
        <v>965</v>
      </c>
      <c r="J478" s="14" t="s">
        <v>966</v>
      </c>
      <c r="K478" s="17" t="s">
        <v>2455</v>
      </c>
      <c r="L478" s="17" t="s">
        <v>2456</v>
      </c>
      <c r="M478" s="17" t="s">
        <v>2457</v>
      </c>
      <c r="N478" s="85" t="s">
        <v>1126</v>
      </c>
    </row>
    <row r="479" spans="1:14">
      <c r="A479" s="14">
        <v>466</v>
      </c>
      <c r="B479" s="15">
        <v>43612</v>
      </c>
      <c r="C479" s="14" t="s">
        <v>9</v>
      </c>
      <c r="D479" s="66" t="s">
        <v>1126</v>
      </c>
      <c r="E479" s="357" t="s">
        <v>897</v>
      </c>
      <c r="F479" s="75">
        <v>43626</v>
      </c>
      <c r="G479" s="21" t="s">
        <v>2458</v>
      </c>
      <c r="H479" s="14" t="s">
        <v>1136</v>
      </c>
      <c r="I479" s="14" t="s">
        <v>2459</v>
      </c>
      <c r="J479" s="14" t="s">
        <v>1216</v>
      </c>
      <c r="K479" s="17" t="s">
        <v>2460</v>
      </c>
      <c r="L479" s="17" t="s">
        <v>2424</v>
      </c>
      <c r="M479" s="17" t="s">
        <v>2460</v>
      </c>
      <c r="N479" s="85" t="s">
        <v>1126</v>
      </c>
    </row>
    <row r="480" spans="1:14" ht="39.6" hidden="1">
      <c r="A480" s="14">
        <v>467</v>
      </c>
      <c r="B480" s="15">
        <v>43612</v>
      </c>
      <c r="C480" s="14" t="s">
        <v>9</v>
      </c>
      <c r="D480" s="66" t="s">
        <v>5</v>
      </c>
      <c r="E480" s="357" t="s">
        <v>1271</v>
      </c>
      <c r="F480" s="75">
        <v>43626</v>
      </c>
      <c r="G480" s="21" t="s">
        <v>2461</v>
      </c>
      <c r="H480" s="58" t="s">
        <v>1130</v>
      </c>
      <c r="I480" s="14" t="s">
        <v>2462</v>
      </c>
      <c r="J480" s="14" t="s">
        <v>1631</v>
      </c>
      <c r="K480" s="53"/>
      <c r="L480" s="53"/>
      <c r="M480" s="53"/>
      <c r="N480" s="85" t="s">
        <v>5</v>
      </c>
    </row>
    <row r="481" spans="1:14" ht="26.4">
      <c r="A481" s="14">
        <v>468</v>
      </c>
      <c r="B481" s="15">
        <v>43612</v>
      </c>
      <c r="C481" s="14" t="s">
        <v>9</v>
      </c>
      <c r="D481" s="66" t="s">
        <v>15</v>
      </c>
      <c r="E481" s="357" t="s">
        <v>236</v>
      </c>
      <c r="F481" s="75">
        <v>43626</v>
      </c>
      <c r="G481" s="21" t="s">
        <v>2463</v>
      </c>
      <c r="H481" s="14" t="s">
        <v>954</v>
      </c>
      <c r="I481" s="14" t="s">
        <v>2068</v>
      </c>
      <c r="J481" s="14" t="s">
        <v>1311</v>
      </c>
      <c r="K481" s="17" t="s">
        <v>2464</v>
      </c>
      <c r="L481" s="17" t="s">
        <v>2456</v>
      </c>
      <c r="M481" s="17" t="s">
        <v>2465</v>
      </c>
      <c r="N481" s="85" t="s">
        <v>15</v>
      </c>
    </row>
    <row r="482" spans="1:14" ht="26.4">
      <c r="A482" s="14">
        <v>469</v>
      </c>
      <c r="B482" s="15">
        <v>43612</v>
      </c>
      <c r="C482" s="14" t="s">
        <v>9</v>
      </c>
      <c r="D482" s="66" t="s">
        <v>10</v>
      </c>
      <c r="E482" s="357" t="s">
        <v>2466</v>
      </c>
      <c r="F482" s="75">
        <v>43626</v>
      </c>
      <c r="G482" s="21" t="s">
        <v>2467</v>
      </c>
      <c r="H482" s="14" t="s">
        <v>954</v>
      </c>
      <c r="I482" s="14" t="s">
        <v>2468</v>
      </c>
      <c r="J482" s="14" t="s">
        <v>2469</v>
      </c>
      <c r="K482" s="17" t="s">
        <v>2470</v>
      </c>
      <c r="L482" s="17" t="s">
        <v>2424</v>
      </c>
      <c r="M482" s="17" t="s">
        <v>2471</v>
      </c>
      <c r="N482" s="85" t="s">
        <v>10</v>
      </c>
    </row>
    <row r="483" spans="1:14" ht="26.4">
      <c r="A483" s="14">
        <v>470</v>
      </c>
      <c r="B483" s="15">
        <v>43612</v>
      </c>
      <c r="C483" s="14" t="s">
        <v>9</v>
      </c>
      <c r="D483" s="66" t="s">
        <v>1125</v>
      </c>
      <c r="E483" s="357" t="s">
        <v>2472</v>
      </c>
      <c r="F483" s="75">
        <v>43626</v>
      </c>
      <c r="G483" s="21" t="s">
        <v>2473</v>
      </c>
      <c r="H483" s="14" t="s">
        <v>1136</v>
      </c>
      <c r="I483" s="14" t="s">
        <v>122</v>
      </c>
      <c r="J483" s="14" t="s">
        <v>122</v>
      </c>
      <c r="K483" s="17" t="s">
        <v>2474</v>
      </c>
      <c r="L483" s="17" t="s">
        <v>2456</v>
      </c>
      <c r="M483" s="17" t="s">
        <v>2475</v>
      </c>
      <c r="N483" s="85" t="s">
        <v>1125</v>
      </c>
    </row>
    <row r="484" spans="1:14" ht="39.6">
      <c r="A484" s="14">
        <v>471</v>
      </c>
      <c r="B484" s="15">
        <v>43612</v>
      </c>
      <c r="C484" s="14" t="s">
        <v>9</v>
      </c>
      <c r="D484" s="66" t="s">
        <v>1125</v>
      </c>
      <c r="E484" s="357" t="s">
        <v>2476</v>
      </c>
      <c r="F484" s="75">
        <v>43626</v>
      </c>
      <c r="G484" s="21" t="s">
        <v>2477</v>
      </c>
      <c r="H484" s="14" t="s">
        <v>954</v>
      </c>
      <c r="I484" s="14" t="s">
        <v>122</v>
      </c>
      <c r="J484" s="14" t="s">
        <v>122</v>
      </c>
      <c r="K484" s="17"/>
      <c r="L484" s="17"/>
      <c r="M484" s="17"/>
      <c r="N484" s="85" t="s">
        <v>1126</v>
      </c>
    </row>
    <row r="485" spans="1:14" ht="39.6">
      <c r="A485" s="14">
        <v>472</v>
      </c>
      <c r="B485" s="15">
        <v>43612</v>
      </c>
      <c r="C485" s="14" t="s">
        <v>9</v>
      </c>
      <c r="D485" s="66" t="s">
        <v>10</v>
      </c>
      <c r="E485" s="61" t="s">
        <v>781</v>
      </c>
      <c r="F485" s="75">
        <v>43626</v>
      </c>
      <c r="G485" s="21" t="s">
        <v>2478</v>
      </c>
      <c r="H485" s="14" t="s">
        <v>954</v>
      </c>
      <c r="I485" s="14" t="s">
        <v>2081</v>
      </c>
      <c r="J485" s="14" t="s">
        <v>122</v>
      </c>
      <c r="K485" s="17" t="s">
        <v>2479</v>
      </c>
      <c r="L485" s="17" t="s">
        <v>2424</v>
      </c>
      <c r="M485" s="17" t="s">
        <v>2480</v>
      </c>
      <c r="N485" s="85" t="s">
        <v>10</v>
      </c>
    </row>
    <row r="486" spans="1:14" ht="26.4">
      <c r="A486" s="14">
        <v>473</v>
      </c>
      <c r="B486" s="15">
        <v>43612</v>
      </c>
      <c r="C486" s="14" t="s">
        <v>9</v>
      </c>
      <c r="D486" s="66" t="s">
        <v>15</v>
      </c>
      <c r="E486" s="61" t="s">
        <v>1989</v>
      </c>
      <c r="F486" s="75">
        <v>43626</v>
      </c>
      <c r="G486" s="21" t="s">
        <v>2481</v>
      </c>
      <c r="H486" s="14" t="s">
        <v>1136</v>
      </c>
      <c r="I486" s="14" t="s">
        <v>1748</v>
      </c>
      <c r="J486" s="14" t="s">
        <v>1749</v>
      </c>
      <c r="K486" s="17" t="s">
        <v>2482</v>
      </c>
      <c r="L486" s="17" t="s">
        <v>2456</v>
      </c>
      <c r="M486" s="17" t="s">
        <v>2483</v>
      </c>
      <c r="N486" s="85" t="s">
        <v>15</v>
      </c>
    </row>
    <row r="487" spans="1:14" ht="52.8">
      <c r="A487" s="14">
        <v>474</v>
      </c>
      <c r="B487" s="15">
        <v>43612</v>
      </c>
      <c r="C487" s="14" t="s">
        <v>9</v>
      </c>
      <c r="D487" s="66" t="s">
        <v>5</v>
      </c>
      <c r="E487" s="61" t="s">
        <v>2484</v>
      </c>
      <c r="F487" s="75">
        <v>43626</v>
      </c>
      <c r="G487" s="21" t="s">
        <v>2485</v>
      </c>
      <c r="H487" s="14" t="s">
        <v>954</v>
      </c>
      <c r="I487" s="14" t="s">
        <v>1007</v>
      </c>
      <c r="J487" s="14" t="s">
        <v>990</v>
      </c>
      <c r="K487" s="17"/>
      <c r="L487" s="17"/>
      <c r="M487" s="17"/>
      <c r="N487" s="85" t="s">
        <v>5</v>
      </c>
    </row>
    <row r="488" spans="1:14" ht="26.4" hidden="1">
      <c r="A488" s="14">
        <v>475</v>
      </c>
      <c r="B488" s="15">
        <v>43612</v>
      </c>
      <c r="C488" s="14" t="s">
        <v>9</v>
      </c>
      <c r="D488" s="66" t="s">
        <v>1126</v>
      </c>
      <c r="E488" s="61" t="s">
        <v>2486</v>
      </c>
      <c r="F488" s="75">
        <v>43626</v>
      </c>
      <c r="G488" s="21" t="s">
        <v>2487</v>
      </c>
      <c r="H488" s="14" t="s">
        <v>1124</v>
      </c>
      <c r="I488" s="14" t="s">
        <v>2488</v>
      </c>
      <c r="J488" s="14" t="s">
        <v>2469</v>
      </c>
      <c r="K488" s="17" t="s">
        <v>2489</v>
      </c>
      <c r="L488" s="17" t="s">
        <v>2400</v>
      </c>
      <c r="M488" s="17" t="s">
        <v>2490</v>
      </c>
      <c r="N488" s="85" t="s">
        <v>1126</v>
      </c>
    </row>
    <row r="489" spans="1:14" ht="26.4">
      <c r="A489" s="14">
        <v>476</v>
      </c>
      <c r="B489" s="15">
        <v>43612</v>
      </c>
      <c r="C489" s="14" t="s">
        <v>9</v>
      </c>
      <c r="D489" s="66" t="s">
        <v>1125</v>
      </c>
      <c r="E489" s="61" t="s">
        <v>1728</v>
      </c>
      <c r="F489" s="75">
        <v>43626</v>
      </c>
      <c r="G489" s="21" t="s">
        <v>2491</v>
      </c>
      <c r="H489" s="14" t="s">
        <v>954</v>
      </c>
      <c r="I489" s="14" t="s">
        <v>122</v>
      </c>
      <c r="J489" s="14" t="s">
        <v>122</v>
      </c>
      <c r="K489" s="17"/>
      <c r="L489" s="17"/>
      <c r="M489" s="17"/>
      <c r="N489" s="85" t="s">
        <v>1125</v>
      </c>
    </row>
    <row r="490" spans="1:14" ht="39.6">
      <c r="A490" s="14">
        <v>477</v>
      </c>
      <c r="B490" s="15">
        <v>43612</v>
      </c>
      <c r="C490" s="14" t="s">
        <v>9</v>
      </c>
      <c r="D490" s="66" t="s">
        <v>10</v>
      </c>
      <c r="E490" s="61" t="s">
        <v>1342</v>
      </c>
      <c r="F490" s="75">
        <v>43626</v>
      </c>
      <c r="G490" s="21" t="s">
        <v>2492</v>
      </c>
      <c r="H490" s="14" t="s">
        <v>1136</v>
      </c>
      <c r="I490" s="14" t="s">
        <v>185</v>
      </c>
      <c r="J490" s="14" t="s">
        <v>1285</v>
      </c>
      <c r="K490" s="17" t="s">
        <v>2493</v>
      </c>
      <c r="L490" s="17" t="s">
        <v>2424</v>
      </c>
      <c r="M490" s="17" t="s">
        <v>2494</v>
      </c>
      <c r="N490" s="85" t="s">
        <v>10</v>
      </c>
    </row>
    <row r="491" spans="1:14" ht="52.8">
      <c r="A491" s="14">
        <v>478</v>
      </c>
      <c r="B491" s="15">
        <v>43612</v>
      </c>
      <c r="C491" s="14" t="s">
        <v>9</v>
      </c>
      <c r="D491" s="66" t="s">
        <v>5</v>
      </c>
      <c r="E491" s="61" t="s">
        <v>2495</v>
      </c>
      <c r="F491" s="75">
        <v>43626</v>
      </c>
      <c r="G491" s="21" t="s">
        <v>2496</v>
      </c>
      <c r="H491" s="14" t="s">
        <v>1135</v>
      </c>
      <c r="I491" s="14" t="s">
        <v>989</v>
      </c>
      <c r="J491" s="14" t="s">
        <v>990</v>
      </c>
      <c r="K491" s="17"/>
      <c r="L491" s="17"/>
      <c r="M491" s="17"/>
      <c r="N491" s="85" t="s">
        <v>5</v>
      </c>
    </row>
    <row r="492" spans="1:14" ht="26.4">
      <c r="A492" s="14">
        <v>479</v>
      </c>
      <c r="B492" s="15">
        <v>43612</v>
      </c>
      <c r="C492" s="14" t="s">
        <v>9</v>
      </c>
      <c r="D492" s="66" t="s">
        <v>15</v>
      </c>
      <c r="E492" s="61" t="s">
        <v>2053</v>
      </c>
      <c r="F492" s="75">
        <v>43626</v>
      </c>
      <c r="G492" s="21" t="s">
        <v>2497</v>
      </c>
      <c r="H492" s="14" t="s">
        <v>1136</v>
      </c>
      <c r="I492" s="14" t="s">
        <v>167</v>
      </c>
      <c r="J492" s="14" t="s">
        <v>122</v>
      </c>
      <c r="K492" s="17" t="s">
        <v>2498</v>
      </c>
      <c r="L492" s="17" t="s">
        <v>2456</v>
      </c>
      <c r="M492" s="17" t="s">
        <v>2499</v>
      </c>
      <c r="N492" s="85" t="s">
        <v>15</v>
      </c>
    </row>
    <row r="493" spans="1:14" ht="26.4" hidden="1">
      <c r="A493" s="14">
        <v>480</v>
      </c>
      <c r="B493" s="15">
        <v>43612</v>
      </c>
      <c r="C493" s="14" t="s">
        <v>9</v>
      </c>
      <c r="D493" s="66" t="s">
        <v>1125</v>
      </c>
      <c r="E493" s="61" t="s">
        <v>2500</v>
      </c>
      <c r="F493" s="75">
        <v>43626</v>
      </c>
      <c r="G493" s="21" t="s">
        <v>2501</v>
      </c>
      <c r="H493" s="14" t="s">
        <v>1124</v>
      </c>
      <c r="I493" s="14" t="s">
        <v>998</v>
      </c>
      <c r="J493" s="14" t="s">
        <v>999</v>
      </c>
      <c r="K493" s="17"/>
      <c r="L493" s="17" t="s">
        <v>2378</v>
      </c>
      <c r="M493" s="17" t="s">
        <v>2502</v>
      </c>
      <c r="N493" s="85" t="s">
        <v>1125</v>
      </c>
    </row>
    <row r="494" spans="1:14" ht="39.6">
      <c r="A494" s="14">
        <v>481</v>
      </c>
      <c r="B494" s="15">
        <v>43613</v>
      </c>
      <c r="C494" s="14" t="s">
        <v>9</v>
      </c>
      <c r="D494" s="66" t="s">
        <v>10</v>
      </c>
      <c r="E494" s="61" t="s">
        <v>2503</v>
      </c>
      <c r="F494" s="75">
        <v>43627</v>
      </c>
      <c r="G494" s="16" t="s">
        <v>2504</v>
      </c>
      <c r="H494" s="14" t="s">
        <v>1136</v>
      </c>
      <c r="I494" s="14" t="s">
        <v>2415</v>
      </c>
      <c r="J494" s="14" t="s">
        <v>1052</v>
      </c>
      <c r="K494" s="17" t="s">
        <v>2505</v>
      </c>
      <c r="L494" s="17" t="s">
        <v>2506</v>
      </c>
      <c r="M494" s="17" t="s">
        <v>2507</v>
      </c>
      <c r="N494" s="85" t="s">
        <v>10</v>
      </c>
    </row>
    <row r="495" spans="1:14" ht="52.8">
      <c r="A495" s="14">
        <v>482</v>
      </c>
      <c r="B495" s="15">
        <v>43613</v>
      </c>
      <c r="C495" s="14" t="s">
        <v>9</v>
      </c>
      <c r="D495" s="66" t="s">
        <v>5</v>
      </c>
      <c r="E495" s="61" t="s">
        <v>261</v>
      </c>
      <c r="F495" s="75">
        <v>43627</v>
      </c>
      <c r="G495" s="21" t="s">
        <v>2508</v>
      </c>
      <c r="H495" s="14" t="s">
        <v>1136</v>
      </c>
      <c r="I495" s="14" t="s">
        <v>1007</v>
      </c>
      <c r="J495" s="14" t="s">
        <v>990</v>
      </c>
      <c r="K495" s="17"/>
      <c r="L495" s="17"/>
      <c r="M495" s="17"/>
      <c r="N495" s="85" t="s">
        <v>5</v>
      </c>
    </row>
    <row r="496" spans="1:14" ht="26.4">
      <c r="A496" s="14">
        <v>483</v>
      </c>
      <c r="B496" s="15">
        <v>43613</v>
      </c>
      <c r="C496" s="14" t="s">
        <v>9</v>
      </c>
      <c r="D496" s="66" t="s">
        <v>15</v>
      </c>
      <c r="E496" s="61" t="s">
        <v>2509</v>
      </c>
      <c r="F496" s="75">
        <v>43627</v>
      </c>
      <c r="G496" s="21" t="s">
        <v>2510</v>
      </c>
      <c r="H496" s="14" t="s">
        <v>1136</v>
      </c>
      <c r="I496" s="14" t="s">
        <v>1497</v>
      </c>
      <c r="J496" s="14" t="s">
        <v>1087</v>
      </c>
      <c r="K496" s="17" t="s">
        <v>2511</v>
      </c>
      <c r="L496" s="17" t="s">
        <v>2456</v>
      </c>
      <c r="M496" s="17" t="s">
        <v>2512</v>
      </c>
      <c r="N496" s="85" t="s">
        <v>15</v>
      </c>
    </row>
    <row r="497" spans="1:14" ht="39.6">
      <c r="A497" s="14">
        <v>484</v>
      </c>
      <c r="B497" s="15">
        <v>43613</v>
      </c>
      <c r="C497" s="14" t="s">
        <v>9</v>
      </c>
      <c r="D497" s="66" t="s">
        <v>15</v>
      </c>
      <c r="E497" s="61" t="s">
        <v>2513</v>
      </c>
      <c r="F497" s="75">
        <v>43627</v>
      </c>
      <c r="G497" s="21" t="s">
        <v>2514</v>
      </c>
      <c r="H497" s="14" t="s">
        <v>1136</v>
      </c>
      <c r="I497" s="14" t="s">
        <v>1190</v>
      </c>
      <c r="J497" s="14" t="s">
        <v>1087</v>
      </c>
      <c r="K497" s="17" t="s">
        <v>2515</v>
      </c>
      <c r="L497" s="17" t="s">
        <v>2424</v>
      </c>
      <c r="M497" s="17" t="s">
        <v>2516</v>
      </c>
      <c r="N497" s="85" t="s">
        <v>15</v>
      </c>
    </row>
    <row r="498" spans="1:14" ht="39.6">
      <c r="A498" s="14">
        <v>485</v>
      </c>
      <c r="B498" s="15">
        <v>43615</v>
      </c>
      <c r="C498" s="14" t="s">
        <v>9</v>
      </c>
      <c r="D498" s="66" t="s">
        <v>15</v>
      </c>
      <c r="E498" s="61" t="s">
        <v>2517</v>
      </c>
      <c r="F498" s="75">
        <v>43629</v>
      </c>
      <c r="G498" s="21" t="s">
        <v>2514</v>
      </c>
      <c r="H498" s="14" t="s">
        <v>1136</v>
      </c>
      <c r="I498" s="14" t="s">
        <v>1190</v>
      </c>
      <c r="J498" s="14" t="s">
        <v>1087</v>
      </c>
      <c r="K498" s="17" t="s">
        <v>2515</v>
      </c>
      <c r="L498" s="17" t="s">
        <v>2424</v>
      </c>
      <c r="M498" s="17" t="s">
        <v>2516</v>
      </c>
      <c r="N498" s="85" t="s">
        <v>15</v>
      </c>
    </row>
    <row r="499" spans="1:14" ht="66">
      <c r="A499" s="14">
        <v>486</v>
      </c>
      <c r="B499" s="15">
        <v>43613</v>
      </c>
      <c r="C499" s="14" t="s">
        <v>9</v>
      </c>
      <c r="D499" s="66" t="s">
        <v>15</v>
      </c>
      <c r="E499" s="61" t="s">
        <v>2518</v>
      </c>
      <c r="F499" s="75">
        <v>43627</v>
      </c>
      <c r="G499" s="21" t="s">
        <v>2514</v>
      </c>
      <c r="H499" s="14" t="s">
        <v>1136</v>
      </c>
      <c r="I499" s="14" t="s">
        <v>1190</v>
      </c>
      <c r="J499" s="14" t="s">
        <v>1087</v>
      </c>
      <c r="K499" s="17" t="s">
        <v>2515</v>
      </c>
      <c r="L499" s="17" t="s">
        <v>2424</v>
      </c>
      <c r="M499" s="17" t="s">
        <v>2516</v>
      </c>
      <c r="N499" s="85" t="s">
        <v>15</v>
      </c>
    </row>
    <row r="500" spans="1:14" ht="39.6">
      <c r="A500" s="14">
        <v>487</v>
      </c>
      <c r="B500" s="15">
        <v>43613</v>
      </c>
      <c r="C500" s="14" t="s">
        <v>9</v>
      </c>
      <c r="D500" s="66" t="s">
        <v>10</v>
      </c>
      <c r="E500" s="61" t="s">
        <v>2519</v>
      </c>
      <c r="F500" s="75">
        <v>43627</v>
      </c>
      <c r="G500" s="21" t="s">
        <v>2520</v>
      </c>
      <c r="H500" s="14" t="s">
        <v>954</v>
      </c>
      <c r="I500" s="14" t="s">
        <v>2415</v>
      </c>
      <c r="J500" s="14" t="s">
        <v>1052</v>
      </c>
      <c r="K500" s="17" t="s">
        <v>2521</v>
      </c>
      <c r="L500" s="17" t="s">
        <v>2424</v>
      </c>
      <c r="M500" s="17" t="s">
        <v>2522</v>
      </c>
      <c r="N500" s="85" t="s">
        <v>10</v>
      </c>
    </row>
    <row r="501" spans="1:14" ht="26.4" hidden="1">
      <c r="A501" s="14">
        <v>488</v>
      </c>
      <c r="B501" s="15">
        <v>43613</v>
      </c>
      <c r="C501" s="14" t="s">
        <v>9</v>
      </c>
      <c r="D501" s="66" t="s">
        <v>5</v>
      </c>
      <c r="E501" s="90" t="s">
        <v>233</v>
      </c>
      <c r="F501" s="75">
        <v>43627</v>
      </c>
      <c r="G501" s="21" t="s">
        <v>2523</v>
      </c>
      <c r="H501" s="14" t="s">
        <v>1132</v>
      </c>
      <c r="I501" s="14" t="s">
        <v>978</v>
      </c>
      <c r="J501" s="14" t="s">
        <v>978</v>
      </c>
      <c r="K501" s="17"/>
      <c r="L501" s="17"/>
      <c r="M501" s="17"/>
      <c r="N501" s="85" t="s">
        <v>5</v>
      </c>
    </row>
    <row r="502" spans="1:14" ht="39.6">
      <c r="A502" s="14">
        <v>489</v>
      </c>
      <c r="B502" s="15">
        <v>43613</v>
      </c>
      <c r="C502" s="14" t="s">
        <v>9</v>
      </c>
      <c r="D502" s="66" t="s">
        <v>1126</v>
      </c>
      <c r="E502" s="61" t="s">
        <v>2524</v>
      </c>
      <c r="F502" s="75">
        <v>43627</v>
      </c>
      <c r="G502" s="21" t="s">
        <v>2525</v>
      </c>
      <c r="H502" s="14" t="s">
        <v>954</v>
      </c>
      <c r="I502" s="14" t="s">
        <v>1182</v>
      </c>
      <c r="J502" s="14" t="s">
        <v>1183</v>
      </c>
      <c r="K502" s="17" t="s">
        <v>2526</v>
      </c>
      <c r="L502" s="17" t="s">
        <v>2527</v>
      </c>
      <c r="M502" s="17" t="s">
        <v>2528</v>
      </c>
      <c r="N502" s="85" t="s">
        <v>1126</v>
      </c>
    </row>
    <row r="503" spans="1:14" ht="26.4">
      <c r="A503" s="14">
        <v>490</v>
      </c>
      <c r="B503" s="15">
        <v>43614</v>
      </c>
      <c r="C503" s="14" t="s">
        <v>9</v>
      </c>
      <c r="D503" s="66" t="s">
        <v>5</v>
      </c>
      <c r="E503" s="61" t="s">
        <v>2529</v>
      </c>
      <c r="F503" s="75">
        <v>43628</v>
      </c>
      <c r="G503" s="21" t="s">
        <v>2530</v>
      </c>
      <c r="H503" s="14" t="s">
        <v>954</v>
      </c>
      <c r="I503" s="14" t="s">
        <v>456</v>
      </c>
      <c r="J503" s="14" t="s">
        <v>1032</v>
      </c>
      <c r="K503" s="17"/>
      <c r="L503" s="17"/>
      <c r="M503" s="17"/>
      <c r="N503" s="85" t="s">
        <v>5</v>
      </c>
    </row>
    <row r="504" spans="1:14" ht="26.4">
      <c r="A504" s="14">
        <v>491</v>
      </c>
      <c r="B504" s="15">
        <v>43614</v>
      </c>
      <c r="C504" s="14" t="s">
        <v>9</v>
      </c>
      <c r="D504" s="66" t="s">
        <v>1126</v>
      </c>
      <c r="E504" s="61" t="s">
        <v>2531</v>
      </c>
      <c r="F504" s="75">
        <v>43628</v>
      </c>
      <c r="G504" s="21" t="s">
        <v>2532</v>
      </c>
      <c r="H504" s="14" t="s">
        <v>954</v>
      </c>
      <c r="I504" s="14" t="s">
        <v>1182</v>
      </c>
      <c r="J504" s="14" t="s">
        <v>1183</v>
      </c>
      <c r="K504" s="17" t="s">
        <v>2533</v>
      </c>
      <c r="L504" s="17" t="s">
        <v>2534</v>
      </c>
      <c r="M504" s="17" t="s">
        <v>2535</v>
      </c>
      <c r="N504" s="85" t="s">
        <v>1126</v>
      </c>
    </row>
    <row r="505" spans="1:14" ht="39.6">
      <c r="A505" s="14">
        <v>492</v>
      </c>
      <c r="B505" s="15">
        <v>43614</v>
      </c>
      <c r="C505" s="14" t="s">
        <v>9</v>
      </c>
      <c r="D505" s="66" t="s">
        <v>10</v>
      </c>
      <c r="E505" s="61" t="s">
        <v>2536</v>
      </c>
      <c r="F505" s="75">
        <v>43628</v>
      </c>
      <c r="G505" s="21" t="s">
        <v>2537</v>
      </c>
      <c r="H505" s="14" t="s">
        <v>1136</v>
      </c>
      <c r="I505" s="14" t="s">
        <v>1730</v>
      </c>
      <c r="J505" s="14" t="s">
        <v>1731</v>
      </c>
      <c r="K505" s="17" t="s">
        <v>2538</v>
      </c>
      <c r="L505" s="17" t="s">
        <v>2456</v>
      </c>
      <c r="M505" s="17" t="s">
        <v>2539</v>
      </c>
      <c r="N505" s="85" t="s">
        <v>10</v>
      </c>
    </row>
    <row r="506" spans="1:14" ht="26.4">
      <c r="A506" s="14">
        <v>493</v>
      </c>
      <c r="B506" s="15">
        <v>43614</v>
      </c>
      <c r="C506" s="14" t="s">
        <v>9</v>
      </c>
      <c r="D506" s="66" t="s">
        <v>15</v>
      </c>
      <c r="E506" s="61" t="s">
        <v>2540</v>
      </c>
      <c r="F506" s="75">
        <v>43628</v>
      </c>
      <c r="G506" s="21" t="s">
        <v>2541</v>
      </c>
      <c r="H506" s="58" t="s">
        <v>1136</v>
      </c>
      <c r="I506" s="14" t="s">
        <v>2542</v>
      </c>
      <c r="J506" s="14" t="s">
        <v>1311</v>
      </c>
      <c r="K506" s="17" t="s">
        <v>2543</v>
      </c>
      <c r="L506" s="17" t="s">
        <v>2534</v>
      </c>
      <c r="M506" s="17" t="s">
        <v>2544</v>
      </c>
      <c r="N506" s="85" t="s">
        <v>15</v>
      </c>
    </row>
    <row r="507" spans="1:14" ht="26.4">
      <c r="A507" s="14">
        <v>494</v>
      </c>
      <c r="B507" s="15">
        <v>43614</v>
      </c>
      <c r="C507" s="14" t="s">
        <v>9</v>
      </c>
      <c r="D507" s="66" t="s">
        <v>5</v>
      </c>
      <c r="E507" s="61" t="s">
        <v>2545</v>
      </c>
      <c r="F507" s="75">
        <v>43628</v>
      </c>
      <c r="G507" s="21" t="s">
        <v>2546</v>
      </c>
      <c r="H507" s="14" t="s">
        <v>1136</v>
      </c>
      <c r="I507" s="14" t="s">
        <v>2468</v>
      </c>
      <c r="J507" s="14" t="s">
        <v>978</v>
      </c>
      <c r="K507" s="17"/>
      <c r="L507" s="17"/>
      <c r="M507" s="17"/>
      <c r="N507" s="85" t="s">
        <v>5</v>
      </c>
    </row>
    <row r="508" spans="1:14" ht="26.4">
      <c r="A508" s="14">
        <v>495</v>
      </c>
      <c r="B508" s="15">
        <v>43614</v>
      </c>
      <c r="C508" s="14" t="s">
        <v>9</v>
      </c>
      <c r="D508" s="66" t="s">
        <v>1126</v>
      </c>
      <c r="E508" s="61" t="s">
        <v>2547</v>
      </c>
      <c r="F508" s="75">
        <v>43628</v>
      </c>
      <c r="G508" s="21" t="s">
        <v>2548</v>
      </c>
      <c r="H508" s="14" t="s">
        <v>1136</v>
      </c>
      <c r="I508" s="14" t="s">
        <v>1190</v>
      </c>
      <c r="J508" s="14" t="s">
        <v>1087</v>
      </c>
      <c r="K508" s="17" t="s">
        <v>2549</v>
      </c>
      <c r="L508" s="17" t="s">
        <v>2456</v>
      </c>
      <c r="M508" s="17" t="s">
        <v>2550</v>
      </c>
      <c r="N508" s="85" t="s">
        <v>1126</v>
      </c>
    </row>
    <row r="509" spans="1:14">
      <c r="A509" s="14">
        <v>496</v>
      </c>
      <c r="B509" s="15">
        <v>43614</v>
      </c>
      <c r="C509" s="14" t="s">
        <v>9</v>
      </c>
      <c r="D509" s="66" t="s">
        <v>10</v>
      </c>
      <c r="E509" s="61" t="s">
        <v>2551</v>
      </c>
      <c r="F509" s="75">
        <v>43628</v>
      </c>
      <c r="G509" s="21" t="s">
        <v>2552</v>
      </c>
      <c r="H509" s="14" t="s">
        <v>1136</v>
      </c>
      <c r="I509" s="14" t="s">
        <v>122</v>
      </c>
      <c r="J509" s="14" t="s">
        <v>122</v>
      </c>
      <c r="K509" s="17" t="s">
        <v>2553</v>
      </c>
      <c r="L509" s="17" t="s">
        <v>2534</v>
      </c>
      <c r="M509" s="17" t="s">
        <v>2554</v>
      </c>
      <c r="N509" s="85" t="s">
        <v>10</v>
      </c>
    </row>
    <row r="510" spans="1:14" ht="39.6" hidden="1">
      <c r="A510" s="14">
        <v>497</v>
      </c>
      <c r="B510" s="15">
        <v>43614</v>
      </c>
      <c r="C510" s="14" t="s">
        <v>9</v>
      </c>
      <c r="D510" s="66" t="s">
        <v>15</v>
      </c>
      <c r="E510" s="61" t="s">
        <v>2555</v>
      </c>
      <c r="F510" s="75">
        <v>43628</v>
      </c>
      <c r="G510" s="21" t="s">
        <v>2556</v>
      </c>
      <c r="H510" s="14" t="s">
        <v>1124</v>
      </c>
      <c r="I510" s="14" t="s">
        <v>122</v>
      </c>
      <c r="J510" s="14" t="s">
        <v>122</v>
      </c>
      <c r="K510" s="17" t="s">
        <v>2557</v>
      </c>
      <c r="L510" s="17" t="s">
        <v>2456</v>
      </c>
      <c r="M510" s="17" t="s">
        <v>2544</v>
      </c>
      <c r="N510" s="85" t="s">
        <v>15</v>
      </c>
    </row>
    <row r="511" spans="1:14" ht="26.4" hidden="1">
      <c r="A511" s="14">
        <v>498</v>
      </c>
      <c r="B511" s="15">
        <v>43614</v>
      </c>
      <c r="C511" s="14" t="s">
        <v>9</v>
      </c>
      <c r="D511" s="66" t="s">
        <v>1125</v>
      </c>
      <c r="E511" s="61" t="s">
        <v>393</v>
      </c>
      <c r="F511" s="75">
        <v>43628</v>
      </c>
      <c r="G511" s="21" t="s">
        <v>2558</v>
      </c>
      <c r="H511" s="14" t="s">
        <v>1124</v>
      </c>
      <c r="I511" s="14" t="s">
        <v>185</v>
      </c>
      <c r="J511" s="14" t="s">
        <v>1285</v>
      </c>
      <c r="K511" s="17"/>
      <c r="L511" s="17" t="s">
        <v>2378</v>
      </c>
      <c r="M511" s="17" t="s">
        <v>2559</v>
      </c>
      <c r="N511" s="85" t="s">
        <v>1125</v>
      </c>
    </row>
    <row r="512" spans="1:14" ht="26.4">
      <c r="A512" s="14">
        <v>499</v>
      </c>
      <c r="B512" s="15">
        <v>43614</v>
      </c>
      <c r="C512" s="14" t="s">
        <v>9</v>
      </c>
      <c r="D512" s="66" t="s">
        <v>5</v>
      </c>
      <c r="E512" s="61" t="s">
        <v>1933</v>
      </c>
      <c r="F512" s="75">
        <v>43628</v>
      </c>
      <c r="G512" s="21" t="s">
        <v>2560</v>
      </c>
      <c r="H512" s="14" t="s">
        <v>954</v>
      </c>
      <c r="I512" s="14" t="s">
        <v>1339</v>
      </c>
      <c r="J512" s="14" t="s">
        <v>990</v>
      </c>
      <c r="K512" s="17"/>
      <c r="L512" s="17"/>
      <c r="M512" s="17"/>
      <c r="N512" s="85" t="s">
        <v>5</v>
      </c>
    </row>
    <row r="513" spans="1:14" ht="26.4">
      <c r="A513" s="14">
        <v>500</v>
      </c>
      <c r="B513" s="15">
        <v>43614</v>
      </c>
      <c r="C513" s="14" t="s">
        <v>9</v>
      </c>
      <c r="D513" s="66" t="s">
        <v>1126</v>
      </c>
      <c r="E513" s="61" t="s">
        <v>138</v>
      </c>
      <c r="F513" s="81">
        <v>43628</v>
      </c>
      <c r="G513" s="21" t="s">
        <v>2561</v>
      </c>
      <c r="H513" s="14" t="s">
        <v>1136</v>
      </c>
      <c r="I513" s="14" t="s">
        <v>1497</v>
      </c>
      <c r="J513" s="14" t="s">
        <v>1087</v>
      </c>
      <c r="K513" s="17" t="s">
        <v>2562</v>
      </c>
      <c r="L513" s="17" t="s">
        <v>2534</v>
      </c>
      <c r="M513" s="17" t="s">
        <v>2563</v>
      </c>
      <c r="N513" s="85" t="s">
        <v>1126</v>
      </c>
    </row>
    <row r="514" spans="1:14" ht="39.6">
      <c r="A514" s="14">
        <v>501</v>
      </c>
      <c r="B514" s="15">
        <v>43615</v>
      </c>
      <c r="C514" s="14" t="s">
        <v>9</v>
      </c>
      <c r="D514" s="66" t="s">
        <v>1126</v>
      </c>
      <c r="E514" s="61" t="s">
        <v>251</v>
      </c>
      <c r="F514" s="82">
        <v>43629</v>
      </c>
      <c r="G514" s="21" t="s">
        <v>2564</v>
      </c>
      <c r="H514" s="14" t="s">
        <v>954</v>
      </c>
      <c r="I514" s="14" t="s">
        <v>1182</v>
      </c>
      <c r="J514" s="14" t="s">
        <v>1183</v>
      </c>
      <c r="K514" s="17" t="s">
        <v>2565</v>
      </c>
      <c r="L514" s="15" t="s">
        <v>2534</v>
      </c>
      <c r="M514" s="17" t="s">
        <v>2566</v>
      </c>
      <c r="N514" s="85" t="s">
        <v>1126</v>
      </c>
    </row>
    <row r="515" spans="1:14" ht="26.4" hidden="1">
      <c r="A515" s="14">
        <v>502</v>
      </c>
      <c r="B515" s="15">
        <v>43615</v>
      </c>
      <c r="C515" s="14" t="s">
        <v>9</v>
      </c>
      <c r="D515" s="109" t="s">
        <v>15</v>
      </c>
      <c r="E515" s="61" t="s">
        <v>2567</v>
      </c>
      <c r="F515" s="75">
        <v>43629</v>
      </c>
      <c r="G515" s="26" t="s">
        <v>2568</v>
      </c>
      <c r="H515" s="25" t="s">
        <v>1134</v>
      </c>
      <c r="I515" s="25" t="s">
        <v>221</v>
      </c>
      <c r="J515" s="14" t="s">
        <v>1063</v>
      </c>
      <c r="K515" s="27" t="s">
        <v>2557</v>
      </c>
      <c r="L515" s="27" t="s">
        <v>2527</v>
      </c>
      <c r="M515" s="27" t="s">
        <v>2569</v>
      </c>
      <c r="N515" s="85" t="s">
        <v>15</v>
      </c>
    </row>
    <row r="516" spans="1:14" ht="39.6">
      <c r="A516" s="14">
        <v>503</v>
      </c>
      <c r="B516" s="15">
        <v>43615</v>
      </c>
      <c r="C516" s="14" t="s">
        <v>9</v>
      </c>
      <c r="D516" s="66" t="s">
        <v>1126</v>
      </c>
      <c r="E516" s="61" t="s">
        <v>251</v>
      </c>
      <c r="F516" s="75">
        <v>43629</v>
      </c>
      <c r="G516" s="21" t="s">
        <v>2525</v>
      </c>
      <c r="H516" s="14" t="s">
        <v>954</v>
      </c>
      <c r="I516" s="14" t="s">
        <v>1182</v>
      </c>
      <c r="J516" s="14" t="s">
        <v>1183</v>
      </c>
      <c r="K516" s="17" t="s">
        <v>2565</v>
      </c>
      <c r="L516" s="17" t="s">
        <v>2527</v>
      </c>
      <c r="M516" s="17" t="s">
        <v>2528</v>
      </c>
      <c r="N516" s="85" t="s">
        <v>1126</v>
      </c>
    </row>
    <row r="517" spans="1:14" ht="39.6">
      <c r="A517" s="14">
        <v>504</v>
      </c>
      <c r="B517" s="15">
        <v>43615</v>
      </c>
      <c r="C517" s="14" t="s">
        <v>9</v>
      </c>
      <c r="D517" s="62" t="s">
        <v>15</v>
      </c>
      <c r="E517" s="61" t="s">
        <v>1217</v>
      </c>
      <c r="F517" s="75">
        <v>43629</v>
      </c>
      <c r="G517" s="21" t="s">
        <v>2570</v>
      </c>
      <c r="H517" s="14" t="s">
        <v>1136</v>
      </c>
      <c r="I517" s="14" t="s">
        <v>508</v>
      </c>
      <c r="J517" s="14" t="s">
        <v>1220</v>
      </c>
      <c r="K517" s="17" t="s">
        <v>2571</v>
      </c>
      <c r="L517" s="27" t="s">
        <v>2527</v>
      </c>
      <c r="M517" s="27" t="s">
        <v>2572</v>
      </c>
      <c r="N517" s="85" t="s">
        <v>15</v>
      </c>
    </row>
    <row r="518" spans="1:14" ht="39.6">
      <c r="A518" s="14">
        <v>505</v>
      </c>
      <c r="B518" s="15">
        <v>43615</v>
      </c>
      <c r="C518" s="14" t="s">
        <v>9</v>
      </c>
      <c r="D518" s="62" t="s">
        <v>10</v>
      </c>
      <c r="E518" s="61" t="s">
        <v>2573</v>
      </c>
      <c r="F518" s="75">
        <v>43629</v>
      </c>
      <c r="G518" s="21" t="s">
        <v>2574</v>
      </c>
      <c r="H518" s="14" t="s">
        <v>1136</v>
      </c>
      <c r="I518" s="14" t="s">
        <v>1574</v>
      </c>
      <c r="J518" s="14" t="s">
        <v>1087</v>
      </c>
      <c r="K518" s="17" t="s">
        <v>2575</v>
      </c>
      <c r="L518" s="17" t="s">
        <v>2534</v>
      </c>
      <c r="M518" s="17" t="s">
        <v>2576</v>
      </c>
      <c r="N518" s="85" t="s">
        <v>10</v>
      </c>
    </row>
    <row r="519" spans="1:14" ht="26.4">
      <c r="A519" s="14">
        <v>506</v>
      </c>
      <c r="B519" s="15">
        <v>43615</v>
      </c>
      <c r="C519" s="14" t="s">
        <v>9</v>
      </c>
      <c r="D519" s="62" t="s">
        <v>5</v>
      </c>
      <c r="E519" s="61" t="s">
        <v>1301</v>
      </c>
      <c r="F519" s="75">
        <v>43629</v>
      </c>
      <c r="G519" s="21" t="s">
        <v>2577</v>
      </c>
      <c r="H519" s="14" t="s">
        <v>954</v>
      </c>
      <c r="I519" s="14" t="s">
        <v>185</v>
      </c>
      <c r="J519" s="14" t="s">
        <v>1285</v>
      </c>
      <c r="K519" s="17"/>
      <c r="L519" s="17"/>
      <c r="M519" s="17"/>
      <c r="N519" s="54"/>
    </row>
    <row r="520" spans="1:14" ht="26.4">
      <c r="A520" s="14">
        <v>507</v>
      </c>
      <c r="B520" s="15">
        <v>43615</v>
      </c>
      <c r="C520" s="14" t="s">
        <v>9</v>
      </c>
      <c r="D520" s="62" t="s">
        <v>15</v>
      </c>
      <c r="E520" s="61" t="s">
        <v>1971</v>
      </c>
      <c r="F520" s="75">
        <v>43629</v>
      </c>
      <c r="G520" s="16" t="s">
        <v>2578</v>
      </c>
      <c r="H520" s="14" t="s">
        <v>1136</v>
      </c>
      <c r="I520" s="14" t="s">
        <v>1182</v>
      </c>
      <c r="J520" s="14" t="s">
        <v>1183</v>
      </c>
      <c r="K520" s="17" t="s">
        <v>2579</v>
      </c>
      <c r="L520" s="27" t="s">
        <v>2527</v>
      </c>
      <c r="M520" s="27" t="s">
        <v>2580</v>
      </c>
      <c r="N520" s="85" t="s">
        <v>15</v>
      </c>
    </row>
    <row r="521" spans="1:14" ht="27" customHeight="1">
      <c r="A521" s="14">
        <v>508</v>
      </c>
      <c r="B521" s="15">
        <v>43615</v>
      </c>
      <c r="C521" s="14" t="s">
        <v>9</v>
      </c>
      <c r="D521" s="62" t="s">
        <v>10</v>
      </c>
      <c r="E521" s="61" t="s">
        <v>2581</v>
      </c>
      <c r="F521" s="75">
        <v>43629</v>
      </c>
      <c r="G521" s="16" t="s">
        <v>2552</v>
      </c>
      <c r="H521" s="14" t="s">
        <v>1136</v>
      </c>
      <c r="I521" s="14" t="s">
        <v>122</v>
      </c>
      <c r="J521" s="14" t="s">
        <v>122</v>
      </c>
      <c r="K521" s="17" t="s">
        <v>2553</v>
      </c>
      <c r="L521" s="17" t="s">
        <v>2534</v>
      </c>
      <c r="M521" s="17" t="s">
        <v>2554</v>
      </c>
      <c r="N521" s="54" t="s">
        <v>10</v>
      </c>
    </row>
    <row r="522" spans="1:14" ht="39.6" hidden="1">
      <c r="A522" s="14">
        <v>509</v>
      </c>
      <c r="B522" s="15">
        <v>43615</v>
      </c>
      <c r="C522" s="14" t="s">
        <v>9</v>
      </c>
      <c r="D522" s="62" t="s">
        <v>1126</v>
      </c>
      <c r="E522" s="61" t="s">
        <v>2582</v>
      </c>
      <c r="F522" s="75">
        <v>43629</v>
      </c>
      <c r="G522" s="16" t="s">
        <v>2583</v>
      </c>
      <c r="H522" s="14" t="s">
        <v>1130</v>
      </c>
      <c r="I522" s="14" t="s">
        <v>2584</v>
      </c>
      <c r="J522" s="14" t="s">
        <v>1196</v>
      </c>
      <c r="K522" s="17" t="s">
        <v>2585</v>
      </c>
      <c r="L522" s="17" t="s">
        <v>2586</v>
      </c>
      <c r="M522" s="17" t="s">
        <v>2587</v>
      </c>
      <c r="N522" s="54" t="s">
        <v>1126</v>
      </c>
    </row>
    <row r="523" spans="1:14" ht="26.4">
      <c r="A523" s="14">
        <v>510</v>
      </c>
      <c r="B523" s="15">
        <v>43615</v>
      </c>
      <c r="C523" s="14" t="s">
        <v>9</v>
      </c>
      <c r="D523" s="62" t="s">
        <v>15</v>
      </c>
      <c r="E523" s="61" t="s">
        <v>2588</v>
      </c>
      <c r="F523" s="75">
        <v>43629</v>
      </c>
      <c r="G523" s="16" t="s">
        <v>2578</v>
      </c>
      <c r="H523" s="14" t="s">
        <v>1136</v>
      </c>
      <c r="I523" s="14" t="s">
        <v>1182</v>
      </c>
      <c r="J523" s="14" t="s">
        <v>1183</v>
      </c>
      <c r="K523" s="17" t="s">
        <v>2589</v>
      </c>
      <c r="L523" s="27" t="s">
        <v>2527</v>
      </c>
      <c r="M523" s="27" t="s">
        <v>2590</v>
      </c>
      <c r="N523" s="85" t="s">
        <v>15</v>
      </c>
    </row>
    <row r="524" spans="1:14" ht="39.6" hidden="1">
      <c r="A524" s="14">
        <v>511</v>
      </c>
      <c r="B524" s="15">
        <v>43616</v>
      </c>
      <c r="C524" s="14" t="s">
        <v>9</v>
      </c>
      <c r="D524" s="62" t="s">
        <v>15</v>
      </c>
      <c r="E524" s="61" t="s">
        <v>2296</v>
      </c>
      <c r="F524" s="75">
        <v>43630</v>
      </c>
      <c r="G524" s="16" t="s">
        <v>2591</v>
      </c>
      <c r="H524" s="58" t="s">
        <v>1130</v>
      </c>
      <c r="I524" s="14" t="s">
        <v>2254</v>
      </c>
      <c r="J524" s="14" t="s">
        <v>1261</v>
      </c>
      <c r="K524" s="17" t="s">
        <v>1592</v>
      </c>
      <c r="L524" s="17" t="s">
        <v>2378</v>
      </c>
      <c r="M524" s="17" t="s">
        <v>2592</v>
      </c>
      <c r="N524" s="85" t="s">
        <v>15</v>
      </c>
    </row>
    <row r="525" spans="1:14" ht="26.4">
      <c r="A525" s="14">
        <v>512</v>
      </c>
      <c r="B525" s="15">
        <v>43616</v>
      </c>
      <c r="C525" s="14" t="s">
        <v>9</v>
      </c>
      <c r="D525" s="62" t="s">
        <v>5</v>
      </c>
      <c r="E525" s="61" t="s">
        <v>2593</v>
      </c>
      <c r="F525" s="75">
        <v>43630</v>
      </c>
      <c r="G525" s="16" t="s">
        <v>2594</v>
      </c>
      <c r="H525" s="14" t="s">
        <v>1135</v>
      </c>
      <c r="I525" s="14" t="s">
        <v>2468</v>
      </c>
      <c r="J525" s="14" t="s">
        <v>2469</v>
      </c>
      <c r="K525" s="17"/>
      <c r="L525" s="17"/>
      <c r="M525" s="17"/>
      <c r="N525" s="85" t="s">
        <v>5</v>
      </c>
    </row>
    <row r="526" spans="1:14" ht="39.6">
      <c r="A526" s="14">
        <v>513</v>
      </c>
      <c r="B526" s="15">
        <v>43616</v>
      </c>
      <c r="C526" s="14" t="s">
        <v>9</v>
      </c>
      <c r="D526" s="62" t="s">
        <v>10</v>
      </c>
      <c r="E526" s="61" t="s">
        <v>2595</v>
      </c>
      <c r="F526" s="75">
        <v>43630</v>
      </c>
      <c r="G526" s="16" t="s">
        <v>2596</v>
      </c>
      <c r="H526" s="14" t="s">
        <v>954</v>
      </c>
      <c r="I526" s="14" t="s">
        <v>336</v>
      </c>
      <c r="J526" s="14" t="s">
        <v>1458</v>
      </c>
      <c r="K526" s="17" t="s">
        <v>2597</v>
      </c>
      <c r="L526" s="17" t="s">
        <v>2534</v>
      </c>
      <c r="M526" s="17" t="s">
        <v>2598</v>
      </c>
      <c r="N526" s="85" t="s">
        <v>10</v>
      </c>
    </row>
    <row r="527" spans="1:14" ht="26.4">
      <c r="A527" s="14">
        <v>514</v>
      </c>
      <c r="B527" s="15">
        <v>43616</v>
      </c>
      <c r="C527" s="14" t="s">
        <v>9</v>
      </c>
      <c r="D527" s="62" t="s">
        <v>1125</v>
      </c>
      <c r="E527" s="61" t="s">
        <v>490</v>
      </c>
      <c r="F527" s="75">
        <v>43630</v>
      </c>
      <c r="G527" s="16" t="s">
        <v>369</v>
      </c>
      <c r="H527" s="14" t="s">
        <v>954</v>
      </c>
      <c r="I527" s="14" t="s">
        <v>1190</v>
      </c>
      <c r="J527" s="14" t="s">
        <v>1087</v>
      </c>
      <c r="K527" s="17"/>
      <c r="L527" s="17"/>
      <c r="M527" s="17"/>
      <c r="N527" s="85" t="s">
        <v>1125</v>
      </c>
    </row>
    <row r="528" spans="1:14" ht="26.4">
      <c r="A528" s="14">
        <v>515</v>
      </c>
      <c r="B528" s="15">
        <v>43616</v>
      </c>
      <c r="C528" s="14" t="s">
        <v>9</v>
      </c>
      <c r="D528" s="62" t="s">
        <v>1126</v>
      </c>
      <c r="E528" s="61" t="s">
        <v>2599</v>
      </c>
      <c r="F528" s="75">
        <v>43630</v>
      </c>
      <c r="G528" s="16" t="s">
        <v>2600</v>
      </c>
      <c r="H528" s="14" t="s">
        <v>954</v>
      </c>
      <c r="I528" s="14" t="s">
        <v>1925</v>
      </c>
      <c r="J528" s="14" t="s">
        <v>122</v>
      </c>
      <c r="K528" s="17" t="s">
        <v>2601</v>
      </c>
      <c r="L528" s="17" t="s">
        <v>2527</v>
      </c>
      <c r="M528" s="17" t="s">
        <v>2602</v>
      </c>
      <c r="N528" s="85" t="s">
        <v>1126</v>
      </c>
    </row>
    <row r="529" spans="1:14" ht="39.6" hidden="1">
      <c r="A529" s="14">
        <v>516</v>
      </c>
      <c r="B529" s="15">
        <v>43616</v>
      </c>
      <c r="C529" s="14" t="s">
        <v>9</v>
      </c>
      <c r="D529" s="62" t="s">
        <v>1125</v>
      </c>
      <c r="E529" s="61" t="s">
        <v>2603</v>
      </c>
      <c r="F529" s="75">
        <v>43630</v>
      </c>
      <c r="G529" s="16" t="s">
        <v>2604</v>
      </c>
      <c r="H529" s="14" t="s">
        <v>1130</v>
      </c>
      <c r="I529" s="14" t="s">
        <v>2584</v>
      </c>
      <c r="J529" s="14" t="s">
        <v>1196</v>
      </c>
      <c r="K529" s="17"/>
      <c r="L529" s="17" t="s">
        <v>2400</v>
      </c>
      <c r="M529" s="17" t="s">
        <v>2605</v>
      </c>
      <c r="N529" s="85" t="s">
        <v>1125</v>
      </c>
    </row>
    <row r="530" spans="1:14" ht="26.4" hidden="1">
      <c r="A530" s="14">
        <v>517</v>
      </c>
      <c r="B530" s="15">
        <v>43616</v>
      </c>
      <c r="C530" s="14" t="s">
        <v>9</v>
      </c>
      <c r="D530" s="62" t="s">
        <v>1125</v>
      </c>
      <c r="E530" s="61" t="s">
        <v>2603</v>
      </c>
      <c r="F530" s="75">
        <v>43630</v>
      </c>
      <c r="G530" s="16" t="s">
        <v>2606</v>
      </c>
      <c r="H530" s="14" t="s">
        <v>1130</v>
      </c>
      <c r="I530" s="14" t="s">
        <v>364</v>
      </c>
      <c r="J530" s="14" t="s">
        <v>1196</v>
      </c>
      <c r="K530" s="17"/>
      <c r="L530" s="17" t="s">
        <v>2400</v>
      </c>
      <c r="M530" s="17" t="s">
        <v>2605</v>
      </c>
      <c r="N530" s="85" t="s">
        <v>1125</v>
      </c>
    </row>
    <row r="531" spans="1:14" ht="26.4">
      <c r="A531" s="14">
        <v>518</v>
      </c>
      <c r="B531" s="15">
        <v>43616</v>
      </c>
      <c r="C531" s="14" t="s">
        <v>9</v>
      </c>
      <c r="D531" s="62" t="s">
        <v>1126</v>
      </c>
      <c r="E531" s="61" t="s">
        <v>2607</v>
      </c>
      <c r="F531" s="75">
        <v>43630</v>
      </c>
      <c r="G531" s="16" t="s">
        <v>2608</v>
      </c>
      <c r="H531" s="14" t="s">
        <v>954</v>
      </c>
      <c r="I531" s="14" t="s">
        <v>1925</v>
      </c>
      <c r="J531" s="14" t="s">
        <v>122</v>
      </c>
      <c r="K531" s="17" t="s">
        <v>2601</v>
      </c>
      <c r="L531" s="17" t="s">
        <v>2527</v>
      </c>
      <c r="M531" s="17" t="s">
        <v>2602</v>
      </c>
      <c r="N531" s="85" t="s">
        <v>1126</v>
      </c>
    </row>
    <row r="532" spans="1:14" ht="26.4">
      <c r="A532" s="14">
        <v>519</v>
      </c>
      <c r="B532" s="15">
        <v>43616</v>
      </c>
      <c r="C532" s="14" t="s">
        <v>9</v>
      </c>
      <c r="D532" s="62" t="s">
        <v>10</v>
      </c>
      <c r="E532" s="61" t="s">
        <v>2609</v>
      </c>
      <c r="F532" s="75">
        <v>43630</v>
      </c>
      <c r="G532" s="16" t="s">
        <v>2610</v>
      </c>
      <c r="H532" s="14" t="s">
        <v>954</v>
      </c>
      <c r="I532" s="14" t="s">
        <v>1027</v>
      </c>
      <c r="J532" s="14" t="s">
        <v>1028</v>
      </c>
      <c r="K532" s="17" t="s">
        <v>2611</v>
      </c>
      <c r="L532" s="17" t="s">
        <v>2534</v>
      </c>
      <c r="M532" s="17" t="s">
        <v>2612</v>
      </c>
      <c r="N532" s="85" t="s">
        <v>10</v>
      </c>
    </row>
    <row r="533" spans="1:14" ht="52.8">
      <c r="A533" s="14">
        <v>520</v>
      </c>
      <c r="B533" s="15">
        <v>43619</v>
      </c>
      <c r="C533" s="14" t="s">
        <v>9</v>
      </c>
      <c r="D533" s="62" t="s">
        <v>5</v>
      </c>
      <c r="E533" s="61" t="s">
        <v>1915</v>
      </c>
      <c r="F533" s="79">
        <v>43633</v>
      </c>
      <c r="G533" s="16" t="s">
        <v>2613</v>
      </c>
      <c r="H533" s="14" t="s">
        <v>954</v>
      </c>
      <c r="I533" s="14" t="s">
        <v>2614</v>
      </c>
      <c r="J533" s="14" t="s">
        <v>1589</v>
      </c>
      <c r="K533" s="17"/>
      <c r="L533" s="17"/>
      <c r="M533" s="17"/>
      <c r="N533" s="85" t="s">
        <v>5</v>
      </c>
    </row>
    <row r="534" spans="1:14" ht="66">
      <c r="A534" s="14">
        <v>521</v>
      </c>
      <c r="B534" s="15">
        <v>43619</v>
      </c>
      <c r="C534" s="14" t="s">
        <v>9</v>
      </c>
      <c r="D534" s="62" t="s">
        <v>5</v>
      </c>
      <c r="E534" s="61" t="s">
        <v>1941</v>
      </c>
      <c r="F534" s="79">
        <v>43633</v>
      </c>
      <c r="G534" s="21" t="s">
        <v>2216</v>
      </c>
      <c r="H534" s="14" t="s">
        <v>954</v>
      </c>
      <c r="I534" s="14" t="s">
        <v>1943</v>
      </c>
      <c r="J534" s="14" t="s">
        <v>966</v>
      </c>
      <c r="K534" s="17"/>
      <c r="L534" s="17"/>
      <c r="M534" s="17"/>
      <c r="N534" s="85" t="s">
        <v>5</v>
      </c>
    </row>
    <row r="535" spans="1:14" ht="26.4">
      <c r="A535" s="14">
        <v>522</v>
      </c>
      <c r="B535" s="15">
        <v>43619</v>
      </c>
      <c r="C535" s="14" t="s">
        <v>9</v>
      </c>
      <c r="D535" s="62" t="s">
        <v>1126</v>
      </c>
      <c r="E535" s="61" t="s">
        <v>461</v>
      </c>
      <c r="F535" s="79">
        <v>43633</v>
      </c>
      <c r="G535" s="16" t="s">
        <v>2608</v>
      </c>
      <c r="H535" s="14" t="s">
        <v>954</v>
      </c>
      <c r="I535" s="14" t="s">
        <v>1925</v>
      </c>
      <c r="J535" s="14" t="s">
        <v>122</v>
      </c>
      <c r="K535" s="17" t="s">
        <v>2601</v>
      </c>
      <c r="L535" s="17" t="s">
        <v>2527</v>
      </c>
      <c r="M535" s="17" t="s">
        <v>2602</v>
      </c>
      <c r="N535" s="54" t="s">
        <v>1126</v>
      </c>
    </row>
    <row r="536" spans="1:14" ht="52.8">
      <c r="A536" s="14">
        <v>523</v>
      </c>
      <c r="B536" s="15">
        <v>43619</v>
      </c>
      <c r="C536" s="14" t="s">
        <v>9</v>
      </c>
      <c r="D536" s="62" t="s">
        <v>5</v>
      </c>
      <c r="E536" s="61" t="s">
        <v>2386</v>
      </c>
      <c r="F536" s="79">
        <v>43633</v>
      </c>
      <c r="G536" s="16" t="s">
        <v>2615</v>
      </c>
      <c r="H536" s="14" t="s">
        <v>1136</v>
      </c>
      <c r="I536" s="14" t="s">
        <v>989</v>
      </c>
      <c r="J536" s="14" t="s">
        <v>990</v>
      </c>
      <c r="K536" s="17"/>
      <c r="L536" s="17"/>
      <c r="M536" s="17"/>
      <c r="N536" s="85" t="s">
        <v>5</v>
      </c>
    </row>
    <row r="537" spans="1:14" ht="52.8">
      <c r="A537" s="14">
        <v>524</v>
      </c>
      <c r="B537" s="15">
        <v>43619</v>
      </c>
      <c r="C537" s="14" t="s">
        <v>9</v>
      </c>
      <c r="D537" s="62" t="s">
        <v>10</v>
      </c>
      <c r="E537" s="61" t="s">
        <v>2239</v>
      </c>
      <c r="F537" s="79">
        <v>43633</v>
      </c>
      <c r="G537" s="16" t="s">
        <v>2240</v>
      </c>
      <c r="H537" s="14" t="s">
        <v>1136</v>
      </c>
      <c r="I537" s="14" t="s">
        <v>2449</v>
      </c>
      <c r="J537" s="14" t="s">
        <v>2242</v>
      </c>
      <c r="K537" s="17" t="s">
        <v>2616</v>
      </c>
      <c r="L537" s="17" t="s">
        <v>2534</v>
      </c>
      <c r="M537" s="17" t="s">
        <v>2617</v>
      </c>
      <c r="N537" s="85" t="s">
        <v>10</v>
      </c>
    </row>
    <row r="538" spans="1:14" ht="26.4">
      <c r="A538" s="14">
        <v>525</v>
      </c>
      <c r="B538" s="15">
        <v>43619</v>
      </c>
      <c r="C538" s="14" t="s">
        <v>9</v>
      </c>
      <c r="D538" s="62" t="s">
        <v>5</v>
      </c>
      <c r="E538" s="61" t="s">
        <v>2618</v>
      </c>
      <c r="F538" s="79">
        <v>43633</v>
      </c>
      <c r="G538" s="16" t="s">
        <v>2619</v>
      </c>
      <c r="H538" s="14" t="s">
        <v>954</v>
      </c>
      <c r="I538" s="14" t="s">
        <v>2620</v>
      </c>
      <c r="J538" s="14" t="s">
        <v>1589</v>
      </c>
      <c r="K538" s="17"/>
      <c r="L538" s="17"/>
      <c r="M538" s="17"/>
      <c r="N538" s="85" t="s">
        <v>5</v>
      </c>
    </row>
    <row r="539" spans="1:14" ht="26.4">
      <c r="A539" s="14">
        <v>526</v>
      </c>
      <c r="B539" s="15">
        <v>43619</v>
      </c>
      <c r="C539" s="14" t="s">
        <v>9</v>
      </c>
      <c r="D539" s="62" t="s">
        <v>15</v>
      </c>
      <c r="E539" s="61" t="s">
        <v>1352</v>
      </c>
      <c r="F539" s="79">
        <v>43633</v>
      </c>
      <c r="G539" s="16" t="s">
        <v>2621</v>
      </c>
      <c r="H539" s="14" t="s">
        <v>1136</v>
      </c>
      <c r="I539" s="14" t="s">
        <v>365</v>
      </c>
      <c r="J539" s="14" t="s">
        <v>990</v>
      </c>
      <c r="K539" s="17" t="s">
        <v>2622</v>
      </c>
      <c r="L539" s="27" t="s">
        <v>2527</v>
      </c>
      <c r="M539" s="27" t="s">
        <v>2623</v>
      </c>
      <c r="N539" s="85" t="s">
        <v>15</v>
      </c>
    </row>
    <row r="540" spans="1:14" ht="39.6">
      <c r="A540" s="14">
        <v>527</v>
      </c>
      <c r="B540" s="15">
        <v>43620</v>
      </c>
      <c r="C540" s="14" t="s">
        <v>9</v>
      </c>
      <c r="D540" s="62" t="s">
        <v>10</v>
      </c>
      <c r="E540" s="85" t="s">
        <v>1268</v>
      </c>
      <c r="F540" s="79">
        <v>43634</v>
      </c>
      <c r="G540" s="16" t="s">
        <v>2624</v>
      </c>
      <c r="H540" s="14" t="s">
        <v>954</v>
      </c>
      <c r="I540" s="14" t="s">
        <v>473</v>
      </c>
      <c r="J540" s="14" t="s">
        <v>1220</v>
      </c>
      <c r="K540" s="17" t="s">
        <v>2625</v>
      </c>
      <c r="L540" s="17" t="s">
        <v>2534</v>
      </c>
      <c r="M540" s="17" t="s">
        <v>2626</v>
      </c>
      <c r="N540" s="54" t="s">
        <v>10</v>
      </c>
    </row>
    <row r="541" spans="1:14" ht="26.4">
      <c r="A541" s="14">
        <v>528</v>
      </c>
      <c r="B541" s="15">
        <v>43620</v>
      </c>
      <c r="C541" s="14" t="s">
        <v>9</v>
      </c>
      <c r="D541" s="62" t="s">
        <v>1125</v>
      </c>
      <c r="E541" s="85" t="s">
        <v>1173</v>
      </c>
      <c r="F541" s="79">
        <v>43634</v>
      </c>
      <c r="G541" s="16" t="s">
        <v>2627</v>
      </c>
      <c r="H541" s="14" t="s">
        <v>1136</v>
      </c>
      <c r="I541" s="14" t="s">
        <v>126</v>
      </c>
      <c r="J541" s="14" t="s">
        <v>122</v>
      </c>
      <c r="K541" s="17" t="s">
        <v>2628</v>
      </c>
      <c r="L541" s="17" t="s">
        <v>2534</v>
      </c>
      <c r="M541" s="17" t="s">
        <v>2629</v>
      </c>
      <c r="N541" s="85" t="s">
        <v>1125</v>
      </c>
    </row>
    <row r="542" spans="1:14" ht="39.6">
      <c r="A542" s="14">
        <v>529</v>
      </c>
      <c r="B542" s="15">
        <v>43620</v>
      </c>
      <c r="C542" s="14" t="s">
        <v>9</v>
      </c>
      <c r="D542" s="62" t="s">
        <v>1126</v>
      </c>
      <c r="E542" s="85" t="s">
        <v>2630</v>
      </c>
      <c r="F542" s="79">
        <v>43634</v>
      </c>
      <c r="G542" s="16" t="s">
        <v>2631</v>
      </c>
      <c r="H542" s="14" t="s">
        <v>954</v>
      </c>
      <c r="I542" s="14" t="s">
        <v>365</v>
      </c>
      <c r="J542" s="14" t="s">
        <v>990</v>
      </c>
      <c r="K542" s="17" t="s">
        <v>2632</v>
      </c>
      <c r="L542" s="17" t="s">
        <v>2527</v>
      </c>
      <c r="M542" s="17" t="s">
        <v>2633</v>
      </c>
      <c r="N542" s="85" t="s">
        <v>1126</v>
      </c>
    </row>
    <row r="543" spans="1:14" ht="39.6">
      <c r="A543" s="14">
        <v>530</v>
      </c>
      <c r="B543" s="15">
        <v>43620</v>
      </c>
      <c r="C543" s="14" t="s">
        <v>9</v>
      </c>
      <c r="D543" s="62" t="s">
        <v>5</v>
      </c>
      <c r="E543" s="85" t="s">
        <v>2630</v>
      </c>
      <c r="F543" s="79">
        <v>43634</v>
      </c>
      <c r="G543" s="16" t="s">
        <v>2634</v>
      </c>
      <c r="H543" s="14" t="s">
        <v>954</v>
      </c>
      <c r="I543" s="14" t="s">
        <v>365</v>
      </c>
      <c r="J543" s="14" t="s">
        <v>990</v>
      </c>
      <c r="K543" s="17"/>
      <c r="L543" s="17"/>
      <c r="M543" s="17"/>
      <c r="N543" s="85" t="s">
        <v>5</v>
      </c>
    </row>
    <row r="544" spans="1:14" ht="52.8">
      <c r="A544" s="14">
        <v>531</v>
      </c>
      <c r="B544" s="15">
        <v>43620</v>
      </c>
      <c r="C544" s="14" t="s">
        <v>9</v>
      </c>
      <c r="D544" s="62" t="s">
        <v>5</v>
      </c>
      <c r="E544" s="61" t="s">
        <v>2635</v>
      </c>
      <c r="F544" s="79">
        <v>43634</v>
      </c>
      <c r="G544" s="16" t="s">
        <v>2636</v>
      </c>
      <c r="H544" s="14" t="s">
        <v>954</v>
      </c>
      <c r="I544" s="14" t="s">
        <v>463</v>
      </c>
      <c r="J544" s="14" t="s">
        <v>956</v>
      </c>
      <c r="K544" s="17"/>
      <c r="L544" s="17"/>
      <c r="M544" s="17"/>
      <c r="N544" s="85" t="s">
        <v>5</v>
      </c>
    </row>
    <row r="545" spans="1:14" ht="26.4">
      <c r="A545" s="14">
        <v>532</v>
      </c>
      <c r="B545" s="15">
        <v>43620</v>
      </c>
      <c r="C545" s="14" t="s">
        <v>9</v>
      </c>
      <c r="D545" s="62" t="s">
        <v>1126</v>
      </c>
      <c r="E545" s="61" t="s">
        <v>452</v>
      </c>
      <c r="F545" s="79">
        <v>43634</v>
      </c>
      <c r="G545" s="16" t="s">
        <v>2637</v>
      </c>
      <c r="H545" s="14" t="s">
        <v>954</v>
      </c>
      <c r="I545" s="14" t="s">
        <v>1571</v>
      </c>
      <c r="J545" s="14" t="s">
        <v>1298</v>
      </c>
      <c r="K545" s="17" t="s">
        <v>2638</v>
      </c>
      <c r="L545" s="17" t="s">
        <v>2639</v>
      </c>
      <c r="M545" s="17" t="s">
        <v>2640</v>
      </c>
      <c r="N545" s="85" t="s">
        <v>1126</v>
      </c>
    </row>
    <row r="546" spans="1:14" ht="66">
      <c r="A546" s="14">
        <v>533</v>
      </c>
      <c r="B546" s="15">
        <v>43620</v>
      </c>
      <c r="C546" s="14" t="s">
        <v>9</v>
      </c>
      <c r="D546" s="62" t="s">
        <v>5</v>
      </c>
      <c r="E546" s="61" t="s">
        <v>2641</v>
      </c>
      <c r="F546" s="79">
        <v>43634</v>
      </c>
      <c r="G546" s="21" t="s">
        <v>2216</v>
      </c>
      <c r="H546" s="14" t="s">
        <v>954</v>
      </c>
      <c r="I546" s="14" t="s">
        <v>1943</v>
      </c>
      <c r="J546" s="14" t="s">
        <v>966</v>
      </c>
      <c r="K546" s="17"/>
      <c r="L546" s="17"/>
      <c r="M546" s="17"/>
      <c r="N546" s="85" t="s">
        <v>5</v>
      </c>
    </row>
    <row r="547" spans="1:14" ht="26.4">
      <c r="A547" s="14">
        <v>534</v>
      </c>
      <c r="B547" s="15">
        <v>43620</v>
      </c>
      <c r="C547" s="14" t="s">
        <v>9</v>
      </c>
      <c r="D547" s="62" t="s">
        <v>15</v>
      </c>
      <c r="E547" s="61" t="s">
        <v>2642</v>
      </c>
      <c r="F547" s="79">
        <v>43634</v>
      </c>
      <c r="G547" s="16" t="s">
        <v>2643</v>
      </c>
      <c r="H547" s="14" t="s">
        <v>1136</v>
      </c>
      <c r="I547" s="14" t="s">
        <v>1057</v>
      </c>
      <c r="J547" s="14" t="s">
        <v>1058</v>
      </c>
      <c r="K547" s="17" t="s">
        <v>2644</v>
      </c>
      <c r="L547" s="27" t="s">
        <v>2645</v>
      </c>
      <c r="M547" s="17" t="s">
        <v>2646</v>
      </c>
      <c r="N547" s="85" t="s">
        <v>15</v>
      </c>
    </row>
    <row r="548" spans="1:14" ht="26.4">
      <c r="A548" s="14">
        <v>535</v>
      </c>
      <c r="B548" s="15">
        <v>43620</v>
      </c>
      <c r="C548" s="14" t="s">
        <v>9</v>
      </c>
      <c r="D548" s="62" t="s">
        <v>1126</v>
      </c>
      <c r="E548" s="61" t="s">
        <v>2647</v>
      </c>
      <c r="F548" s="79">
        <v>43634</v>
      </c>
      <c r="G548" s="16" t="s">
        <v>2648</v>
      </c>
      <c r="H548" s="14" t="s">
        <v>954</v>
      </c>
      <c r="I548" s="14" t="s">
        <v>1931</v>
      </c>
      <c r="J548" s="14" t="s">
        <v>2649</v>
      </c>
      <c r="K548" s="17" t="s">
        <v>2650</v>
      </c>
      <c r="L548" s="17" t="s">
        <v>2527</v>
      </c>
      <c r="M548" s="17" t="s">
        <v>2651</v>
      </c>
      <c r="N548" s="54" t="s">
        <v>1126</v>
      </c>
    </row>
    <row r="549" spans="1:14" ht="39.6">
      <c r="A549" s="14">
        <v>536</v>
      </c>
      <c r="B549" s="15">
        <v>43621</v>
      </c>
      <c r="C549" s="14" t="s">
        <v>9</v>
      </c>
      <c r="D549" s="62" t="s">
        <v>5</v>
      </c>
      <c r="E549" s="61" t="s">
        <v>501</v>
      </c>
      <c r="F549" s="79">
        <v>43635</v>
      </c>
      <c r="G549" s="16" t="s">
        <v>2652</v>
      </c>
      <c r="H549" s="14" t="s">
        <v>954</v>
      </c>
      <c r="I549" s="14" t="s">
        <v>1553</v>
      </c>
      <c r="J549" s="14" t="s">
        <v>1087</v>
      </c>
      <c r="K549" s="17"/>
      <c r="L549" s="17"/>
      <c r="M549" s="17"/>
      <c r="N549" s="85" t="s">
        <v>5</v>
      </c>
    </row>
    <row r="550" spans="1:14" ht="39.6">
      <c r="A550" s="14">
        <v>537</v>
      </c>
      <c r="B550" s="15">
        <v>43621</v>
      </c>
      <c r="C550" s="14" t="s">
        <v>9</v>
      </c>
      <c r="D550" s="62" t="s">
        <v>1126</v>
      </c>
      <c r="E550" s="61" t="s">
        <v>2653</v>
      </c>
      <c r="F550" s="79">
        <v>43635</v>
      </c>
      <c r="G550" s="16" t="s">
        <v>2654</v>
      </c>
      <c r="H550" s="14" t="s">
        <v>1136</v>
      </c>
      <c r="I550" s="14" t="s">
        <v>122</v>
      </c>
      <c r="J550" s="14" t="s">
        <v>122</v>
      </c>
      <c r="K550" s="17" t="s">
        <v>2655</v>
      </c>
      <c r="L550" s="17" t="s">
        <v>2656</v>
      </c>
      <c r="M550" s="17" t="s">
        <v>2657</v>
      </c>
      <c r="N550" s="85" t="s">
        <v>1126</v>
      </c>
    </row>
    <row r="551" spans="1:14" ht="52.8" hidden="1">
      <c r="A551" s="14">
        <v>538</v>
      </c>
      <c r="B551" s="15">
        <v>43621</v>
      </c>
      <c r="C551" s="14" t="s">
        <v>9</v>
      </c>
      <c r="D551" s="62" t="s">
        <v>1125</v>
      </c>
      <c r="E551" s="61" t="s">
        <v>2658</v>
      </c>
      <c r="F551" s="79">
        <v>43635</v>
      </c>
      <c r="G551" s="16" t="s">
        <v>2659</v>
      </c>
      <c r="H551" s="14" t="s">
        <v>1124</v>
      </c>
      <c r="I551" s="14" t="s">
        <v>2202</v>
      </c>
      <c r="J551" s="14" t="s">
        <v>990</v>
      </c>
      <c r="K551" s="17" t="s">
        <v>2660</v>
      </c>
      <c r="L551" s="17" t="s">
        <v>2424</v>
      </c>
      <c r="M551" s="17" t="s">
        <v>2661</v>
      </c>
      <c r="N551" s="85" t="s">
        <v>1125</v>
      </c>
    </row>
    <row r="552" spans="1:14" ht="26.4">
      <c r="A552" s="14">
        <v>539</v>
      </c>
      <c r="B552" s="15">
        <v>43621</v>
      </c>
      <c r="C552" s="14" t="s">
        <v>9</v>
      </c>
      <c r="D552" s="62" t="s">
        <v>10</v>
      </c>
      <c r="E552" s="61" t="s">
        <v>2662</v>
      </c>
      <c r="F552" s="79">
        <v>43635</v>
      </c>
      <c r="G552" s="16" t="s">
        <v>2663</v>
      </c>
      <c r="H552" s="14" t="s">
        <v>954</v>
      </c>
      <c r="I552" s="14" t="s">
        <v>2081</v>
      </c>
      <c r="J552" s="14" t="s">
        <v>122</v>
      </c>
      <c r="K552" s="17" t="s">
        <v>2664</v>
      </c>
      <c r="L552" s="17" t="s">
        <v>2645</v>
      </c>
      <c r="M552" s="17" t="s">
        <v>2665</v>
      </c>
      <c r="N552" s="85" t="s">
        <v>10</v>
      </c>
    </row>
    <row r="553" spans="1:14" ht="26.4">
      <c r="A553" s="14">
        <v>540</v>
      </c>
      <c r="B553" s="15">
        <v>43621</v>
      </c>
      <c r="C553" s="14" t="s">
        <v>9</v>
      </c>
      <c r="D553" s="62" t="s">
        <v>5</v>
      </c>
      <c r="E553" s="61" t="s">
        <v>2666</v>
      </c>
      <c r="F553" s="79">
        <v>43635</v>
      </c>
      <c r="G553" s="17" t="s">
        <v>2667</v>
      </c>
      <c r="H553" s="14" t="s">
        <v>1136</v>
      </c>
      <c r="I553" s="14" t="s">
        <v>965</v>
      </c>
      <c r="J553" s="14" t="s">
        <v>966</v>
      </c>
      <c r="K553" s="17"/>
      <c r="L553" s="17"/>
      <c r="M553" s="17"/>
      <c r="N553" s="85" t="s">
        <v>5</v>
      </c>
    </row>
    <row r="554" spans="1:14" ht="26.4">
      <c r="A554" s="14">
        <v>541</v>
      </c>
      <c r="B554" s="15">
        <v>43621</v>
      </c>
      <c r="C554" s="14" t="s">
        <v>9</v>
      </c>
      <c r="D554" s="62" t="s">
        <v>15</v>
      </c>
      <c r="E554" s="61" t="s">
        <v>1159</v>
      </c>
      <c r="F554" s="79">
        <v>43635</v>
      </c>
      <c r="G554" s="16" t="s">
        <v>2668</v>
      </c>
      <c r="H554" s="14" t="s">
        <v>1136</v>
      </c>
      <c r="I554" s="14" t="s">
        <v>1497</v>
      </c>
      <c r="J554" s="14" t="s">
        <v>1087</v>
      </c>
      <c r="K554" s="17" t="s">
        <v>2669</v>
      </c>
      <c r="L554" s="27" t="s">
        <v>2670</v>
      </c>
      <c r="M554" s="17" t="s">
        <v>2671</v>
      </c>
      <c r="N554" s="85" t="s">
        <v>15</v>
      </c>
    </row>
    <row r="555" spans="1:14" ht="39.6">
      <c r="A555" s="14">
        <v>542</v>
      </c>
      <c r="B555" s="15">
        <v>43621</v>
      </c>
      <c r="C555" s="14" t="s">
        <v>9</v>
      </c>
      <c r="D555" s="62" t="s">
        <v>1126</v>
      </c>
      <c r="E555" s="61" t="s">
        <v>2672</v>
      </c>
      <c r="F555" s="79">
        <v>43635</v>
      </c>
      <c r="G555" s="16" t="s">
        <v>2654</v>
      </c>
      <c r="H555" s="14" t="s">
        <v>1136</v>
      </c>
      <c r="I555" s="14" t="s">
        <v>122</v>
      </c>
      <c r="J555" s="14" t="s">
        <v>122</v>
      </c>
      <c r="K555" s="17" t="s">
        <v>2655</v>
      </c>
      <c r="L555" s="17" t="s">
        <v>2656</v>
      </c>
      <c r="M555" s="17" t="s">
        <v>2657</v>
      </c>
      <c r="N555" s="85" t="s">
        <v>1126</v>
      </c>
    </row>
    <row r="556" spans="1:14" ht="39.6">
      <c r="A556" s="14">
        <v>543</v>
      </c>
      <c r="B556" s="15">
        <v>43621</v>
      </c>
      <c r="C556" s="14" t="s">
        <v>9</v>
      </c>
      <c r="D556" s="62" t="s">
        <v>1126</v>
      </c>
      <c r="E556" s="61" t="s">
        <v>2673</v>
      </c>
      <c r="F556" s="79">
        <v>43635</v>
      </c>
      <c r="G556" s="16" t="s">
        <v>2654</v>
      </c>
      <c r="H556" s="14" t="s">
        <v>1136</v>
      </c>
      <c r="I556" s="14" t="s">
        <v>122</v>
      </c>
      <c r="J556" s="14" t="s">
        <v>122</v>
      </c>
      <c r="K556" s="17" t="s">
        <v>2655</v>
      </c>
      <c r="L556" s="17" t="s">
        <v>2656</v>
      </c>
      <c r="M556" s="17" t="s">
        <v>2657</v>
      </c>
      <c r="N556" s="85" t="s">
        <v>1126</v>
      </c>
    </row>
    <row r="557" spans="1:14" ht="52.8">
      <c r="A557" s="14">
        <v>544</v>
      </c>
      <c r="B557" s="15">
        <v>43621</v>
      </c>
      <c r="C557" s="14" t="s">
        <v>9</v>
      </c>
      <c r="D557" s="62" t="s">
        <v>5</v>
      </c>
      <c r="E557" s="61" t="s">
        <v>2673</v>
      </c>
      <c r="F557" s="79">
        <v>43635</v>
      </c>
      <c r="G557" s="16" t="s">
        <v>2613</v>
      </c>
      <c r="H557" s="14" t="s">
        <v>1136</v>
      </c>
      <c r="I557" s="14" t="s">
        <v>2614</v>
      </c>
      <c r="J557" s="14" t="s">
        <v>1589</v>
      </c>
      <c r="K557" s="17"/>
      <c r="L557" s="17"/>
      <c r="M557" s="17"/>
      <c r="N557" s="85" t="s">
        <v>5</v>
      </c>
    </row>
    <row r="558" spans="1:14" ht="52.8">
      <c r="A558" s="14">
        <v>545</v>
      </c>
      <c r="B558" s="15">
        <v>43622</v>
      </c>
      <c r="C558" s="14" t="s">
        <v>9</v>
      </c>
      <c r="D558" s="62" t="s">
        <v>5</v>
      </c>
      <c r="E558" s="85" t="s">
        <v>268</v>
      </c>
      <c r="F558" s="79">
        <v>43636</v>
      </c>
      <c r="G558" s="16" t="s">
        <v>2613</v>
      </c>
      <c r="H558" s="14" t="s">
        <v>954</v>
      </c>
      <c r="I558" s="14" t="s">
        <v>2614</v>
      </c>
      <c r="J558" s="14" t="s">
        <v>1589</v>
      </c>
      <c r="K558" s="17"/>
      <c r="L558" s="17"/>
      <c r="M558" s="17"/>
      <c r="N558" s="85" t="s">
        <v>5</v>
      </c>
    </row>
    <row r="559" spans="1:14" ht="39.6">
      <c r="A559" s="14">
        <v>546</v>
      </c>
      <c r="B559" s="15">
        <v>43622</v>
      </c>
      <c r="C559" s="14" t="s">
        <v>9</v>
      </c>
      <c r="D559" s="62" t="s">
        <v>10</v>
      </c>
      <c r="E559" s="61" t="s">
        <v>2121</v>
      </c>
      <c r="F559" s="79">
        <v>43636</v>
      </c>
      <c r="G559" s="16" t="s">
        <v>2674</v>
      </c>
      <c r="H559" s="14" t="s">
        <v>954</v>
      </c>
      <c r="I559" s="14" t="s">
        <v>2675</v>
      </c>
      <c r="J559" s="14" t="s">
        <v>1087</v>
      </c>
      <c r="K559" s="17" t="s">
        <v>2676</v>
      </c>
      <c r="L559" s="17" t="s">
        <v>2639</v>
      </c>
      <c r="M559" s="17" t="s">
        <v>2677</v>
      </c>
      <c r="N559" s="85" t="s">
        <v>10</v>
      </c>
    </row>
    <row r="560" spans="1:14" ht="26.4">
      <c r="A560" s="14">
        <v>547</v>
      </c>
      <c r="B560" s="15">
        <v>43622</v>
      </c>
      <c r="C560" s="14" t="s">
        <v>9</v>
      </c>
      <c r="D560" s="62" t="s">
        <v>15</v>
      </c>
      <c r="E560" s="61" t="s">
        <v>2678</v>
      </c>
      <c r="F560" s="79">
        <v>43636</v>
      </c>
      <c r="G560" s="16" t="s">
        <v>2679</v>
      </c>
      <c r="H560" s="14" t="s">
        <v>954</v>
      </c>
      <c r="I560" s="14" t="s">
        <v>364</v>
      </c>
      <c r="J560" s="14" t="s">
        <v>1196</v>
      </c>
      <c r="K560" s="17" t="s">
        <v>2680</v>
      </c>
      <c r="L560" s="17" t="s">
        <v>2656</v>
      </c>
      <c r="M560" s="17" t="s">
        <v>2681</v>
      </c>
      <c r="N560" s="85" t="s">
        <v>15</v>
      </c>
    </row>
    <row r="561" spans="1:14" ht="26.4" hidden="1">
      <c r="A561" s="14">
        <v>548</v>
      </c>
      <c r="B561" s="15">
        <v>43622</v>
      </c>
      <c r="C561" s="14" t="s">
        <v>9</v>
      </c>
      <c r="D561" s="62" t="s">
        <v>1125</v>
      </c>
      <c r="E561" s="61" t="s">
        <v>2682</v>
      </c>
      <c r="F561" s="79">
        <v>43636</v>
      </c>
      <c r="G561" s="16" t="s">
        <v>2683</v>
      </c>
      <c r="H561" s="14" t="s">
        <v>1130</v>
      </c>
      <c r="I561" s="14" t="s">
        <v>2684</v>
      </c>
      <c r="J561" s="14" t="s">
        <v>956</v>
      </c>
      <c r="K561" s="17" t="s">
        <v>2685</v>
      </c>
      <c r="L561" s="17" t="s">
        <v>2670</v>
      </c>
      <c r="M561" s="17" t="s">
        <v>2686</v>
      </c>
      <c r="N561" s="85" t="s">
        <v>1125</v>
      </c>
    </row>
    <row r="562" spans="1:14" ht="39.6">
      <c r="A562" s="14">
        <v>549</v>
      </c>
      <c r="B562" s="15">
        <v>43623</v>
      </c>
      <c r="C562" s="14" t="s">
        <v>9</v>
      </c>
      <c r="D562" s="62" t="s">
        <v>1125</v>
      </c>
      <c r="E562" s="61" t="s">
        <v>2687</v>
      </c>
      <c r="F562" s="79">
        <v>43637</v>
      </c>
      <c r="G562" s="16" t="s">
        <v>2688</v>
      </c>
      <c r="H562" s="14" t="s">
        <v>954</v>
      </c>
      <c r="I562" s="14" t="s">
        <v>1906</v>
      </c>
      <c r="J562" s="14" t="s">
        <v>990</v>
      </c>
      <c r="K562" s="17" t="s">
        <v>2689</v>
      </c>
      <c r="L562" s="17" t="s">
        <v>2645</v>
      </c>
      <c r="M562" s="17" t="s">
        <v>2690</v>
      </c>
      <c r="N562" s="85" t="s">
        <v>1125</v>
      </c>
    </row>
    <row r="563" spans="1:14" ht="26.4">
      <c r="A563" s="14">
        <v>550</v>
      </c>
      <c r="B563" s="15">
        <v>43623</v>
      </c>
      <c r="C563" s="14" t="s">
        <v>9</v>
      </c>
      <c r="D563" s="62" t="s">
        <v>1126</v>
      </c>
      <c r="E563" s="61" t="s">
        <v>2691</v>
      </c>
      <c r="F563" s="79">
        <v>43637</v>
      </c>
      <c r="G563" s="16" t="s">
        <v>2692</v>
      </c>
      <c r="H563" s="14" t="s">
        <v>1136</v>
      </c>
      <c r="I563" s="14" t="s">
        <v>977</v>
      </c>
      <c r="J563" s="14" t="s">
        <v>978</v>
      </c>
      <c r="K563" s="17" t="s">
        <v>2693</v>
      </c>
      <c r="L563" s="17" t="s">
        <v>2645</v>
      </c>
      <c r="M563" s="17" t="s">
        <v>2694</v>
      </c>
      <c r="N563" s="85" t="s">
        <v>1126</v>
      </c>
    </row>
    <row r="564" spans="1:14" ht="26.4">
      <c r="A564" s="14">
        <v>551</v>
      </c>
      <c r="B564" s="15">
        <v>43623</v>
      </c>
      <c r="C564" s="14" t="s">
        <v>9</v>
      </c>
      <c r="D564" s="62" t="s">
        <v>1125</v>
      </c>
      <c r="E564" s="61" t="s">
        <v>1295</v>
      </c>
      <c r="F564" s="79">
        <v>43637</v>
      </c>
      <c r="G564" s="16" t="s">
        <v>358</v>
      </c>
      <c r="H564" s="14" t="s">
        <v>954</v>
      </c>
      <c r="I564" s="14" t="s">
        <v>167</v>
      </c>
      <c r="J564" s="14" t="s">
        <v>122</v>
      </c>
      <c r="K564" s="17" t="s">
        <v>2695</v>
      </c>
      <c r="L564" s="17" t="s">
        <v>2534</v>
      </c>
      <c r="M564" s="17" t="s">
        <v>2696</v>
      </c>
      <c r="N564" s="85" t="s">
        <v>1125</v>
      </c>
    </row>
    <row r="565" spans="1:14" ht="39.6">
      <c r="A565" s="14">
        <v>552</v>
      </c>
      <c r="B565" s="15">
        <v>43623</v>
      </c>
      <c r="C565" s="14" t="s">
        <v>9</v>
      </c>
      <c r="D565" s="62" t="s">
        <v>5</v>
      </c>
      <c r="E565" s="61" t="s">
        <v>2697</v>
      </c>
      <c r="F565" s="79">
        <v>43637</v>
      </c>
      <c r="G565" s="16" t="s">
        <v>2698</v>
      </c>
      <c r="H565" s="14" t="s">
        <v>954</v>
      </c>
      <c r="I565" s="14" t="s">
        <v>2699</v>
      </c>
      <c r="J565" s="14" t="s">
        <v>1032</v>
      </c>
      <c r="K565" s="17"/>
      <c r="L565" s="17"/>
      <c r="M565" s="17"/>
      <c r="N565" s="85" t="s">
        <v>5</v>
      </c>
    </row>
    <row r="566" spans="1:14" ht="39.6">
      <c r="A566" s="14">
        <v>553</v>
      </c>
      <c r="B566" s="15">
        <v>43626</v>
      </c>
      <c r="C566" s="14" t="s">
        <v>9</v>
      </c>
      <c r="D566" s="62" t="s">
        <v>1125</v>
      </c>
      <c r="E566" s="61" t="s">
        <v>2700</v>
      </c>
      <c r="F566" s="79">
        <v>43640</v>
      </c>
      <c r="G566" s="16" t="s">
        <v>2701</v>
      </c>
      <c r="H566" s="14" t="s">
        <v>954</v>
      </c>
      <c r="I566" s="14" t="s">
        <v>1553</v>
      </c>
      <c r="J566" s="14" t="s">
        <v>1087</v>
      </c>
      <c r="K566" s="17"/>
      <c r="L566" s="17" t="s">
        <v>2639</v>
      </c>
      <c r="M566" s="17" t="s">
        <v>2702</v>
      </c>
      <c r="N566" s="85" t="s">
        <v>1125</v>
      </c>
    </row>
    <row r="567" spans="1:14" ht="39.6">
      <c r="A567" s="14">
        <v>554</v>
      </c>
      <c r="B567" s="15">
        <v>43626</v>
      </c>
      <c r="C567" s="14" t="s">
        <v>9</v>
      </c>
      <c r="D567" s="62" t="s">
        <v>1125</v>
      </c>
      <c r="E567" s="61" t="s">
        <v>2700</v>
      </c>
      <c r="F567" s="79">
        <v>43640</v>
      </c>
      <c r="G567" s="16" t="s">
        <v>2701</v>
      </c>
      <c r="H567" s="14" t="s">
        <v>954</v>
      </c>
      <c r="I567" s="14" t="s">
        <v>1553</v>
      </c>
      <c r="J567" s="14" t="s">
        <v>1087</v>
      </c>
      <c r="K567" s="17"/>
      <c r="L567" s="17" t="s">
        <v>2639</v>
      </c>
      <c r="M567" s="17" t="s">
        <v>2702</v>
      </c>
      <c r="N567" s="85" t="s">
        <v>1125</v>
      </c>
    </row>
    <row r="568" spans="1:14" ht="39.6">
      <c r="A568" s="14">
        <v>555</v>
      </c>
      <c r="B568" s="15">
        <v>43626</v>
      </c>
      <c r="C568" s="14" t="s">
        <v>9</v>
      </c>
      <c r="D568" s="62" t="s">
        <v>10</v>
      </c>
      <c r="E568" s="61" t="s">
        <v>2703</v>
      </c>
      <c r="F568" s="79">
        <v>43640</v>
      </c>
      <c r="G568" s="16" t="s">
        <v>2704</v>
      </c>
      <c r="H568" s="14" t="s">
        <v>954</v>
      </c>
      <c r="I568" s="14" t="s">
        <v>456</v>
      </c>
      <c r="J568" s="14" t="s">
        <v>1032</v>
      </c>
      <c r="K568" s="17" t="s">
        <v>2705</v>
      </c>
      <c r="L568" s="17" t="s">
        <v>2639</v>
      </c>
      <c r="M568" s="17" t="s">
        <v>2706</v>
      </c>
      <c r="N568" s="85" t="s">
        <v>10</v>
      </c>
    </row>
    <row r="569" spans="1:14">
      <c r="A569" s="14">
        <v>556</v>
      </c>
      <c r="B569" s="15">
        <v>43626</v>
      </c>
      <c r="C569" s="14" t="s">
        <v>9</v>
      </c>
      <c r="D569" s="62" t="s">
        <v>15</v>
      </c>
      <c r="E569" s="61" t="s">
        <v>2707</v>
      </c>
      <c r="F569" s="79">
        <v>43640</v>
      </c>
      <c r="G569" s="16" t="s">
        <v>2708</v>
      </c>
      <c r="H569" s="14" t="s">
        <v>1136</v>
      </c>
      <c r="I569" s="14" t="s">
        <v>2709</v>
      </c>
      <c r="J569" s="14" t="s">
        <v>1058</v>
      </c>
      <c r="K569" s="17" t="s">
        <v>2710</v>
      </c>
      <c r="L569" s="17" t="s">
        <v>2711</v>
      </c>
      <c r="M569" s="17" t="s">
        <v>2712</v>
      </c>
      <c r="N569" s="85" t="s">
        <v>15</v>
      </c>
    </row>
    <row r="570" spans="1:14" ht="26.4">
      <c r="A570" s="14">
        <v>557</v>
      </c>
      <c r="B570" s="15">
        <v>43626</v>
      </c>
      <c r="C570" s="14" t="s">
        <v>9</v>
      </c>
      <c r="D570" s="62" t="s">
        <v>5</v>
      </c>
      <c r="E570" s="61" t="s">
        <v>2713</v>
      </c>
      <c r="F570" s="79">
        <v>43640</v>
      </c>
      <c r="G570" s="16" t="s">
        <v>2714</v>
      </c>
      <c r="H570" s="14" t="s">
        <v>954</v>
      </c>
      <c r="I570" s="14" t="s">
        <v>126</v>
      </c>
      <c r="J570" s="14" t="s">
        <v>122</v>
      </c>
      <c r="K570" s="17"/>
      <c r="L570" s="17"/>
      <c r="M570" s="17"/>
      <c r="N570" s="85" t="s">
        <v>5</v>
      </c>
    </row>
    <row r="571" spans="1:14" ht="39.6" hidden="1">
      <c r="A571" s="14">
        <v>558</v>
      </c>
      <c r="B571" s="15">
        <v>43627</v>
      </c>
      <c r="C571" s="14" t="s">
        <v>9</v>
      </c>
      <c r="D571" s="62" t="s">
        <v>1126</v>
      </c>
      <c r="E571" s="61" t="s">
        <v>2715</v>
      </c>
      <c r="F571" s="79">
        <v>43641</v>
      </c>
      <c r="G571" s="16" t="s">
        <v>2716</v>
      </c>
      <c r="H571" s="14" t="s">
        <v>1130</v>
      </c>
      <c r="I571" s="14" t="s">
        <v>2717</v>
      </c>
      <c r="J571" s="14" t="s">
        <v>1311</v>
      </c>
      <c r="K571" s="17"/>
      <c r="L571" s="17" t="s">
        <v>2670</v>
      </c>
      <c r="M571" s="17" t="s">
        <v>2718</v>
      </c>
      <c r="N571" s="85" t="s">
        <v>1126</v>
      </c>
    </row>
    <row r="572" spans="1:14" ht="26.4">
      <c r="A572" s="14">
        <v>559</v>
      </c>
      <c r="B572" s="15">
        <v>43627</v>
      </c>
      <c r="C572" s="14" t="s">
        <v>9</v>
      </c>
      <c r="D572" s="62" t="s">
        <v>5</v>
      </c>
      <c r="E572" s="61" t="s">
        <v>2719</v>
      </c>
      <c r="F572" s="79">
        <v>43641</v>
      </c>
      <c r="G572" s="16" t="s">
        <v>2720</v>
      </c>
      <c r="H572" s="14" t="s">
        <v>1135</v>
      </c>
      <c r="I572" s="14" t="s">
        <v>167</v>
      </c>
      <c r="J572" s="14" t="s">
        <v>122</v>
      </c>
      <c r="K572" s="17"/>
      <c r="L572" s="17"/>
      <c r="M572" s="17"/>
      <c r="N572" s="85" t="s">
        <v>5</v>
      </c>
    </row>
    <row r="573" spans="1:14" ht="39.6">
      <c r="A573" s="14">
        <v>560</v>
      </c>
      <c r="B573" s="15">
        <v>43627</v>
      </c>
      <c r="C573" s="14" t="s">
        <v>9</v>
      </c>
      <c r="D573" s="62" t="s">
        <v>10</v>
      </c>
      <c r="E573" s="61" t="s">
        <v>2721</v>
      </c>
      <c r="F573" s="79">
        <v>43641</v>
      </c>
      <c r="G573" s="16" t="s">
        <v>2722</v>
      </c>
      <c r="H573" s="14" t="s">
        <v>1136</v>
      </c>
      <c r="I573" s="14" t="s">
        <v>529</v>
      </c>
      <c r="J573" s="14" t="s">
        <v>990</v>
      </c>
      <c r="K573" s="17" t="s">
        <v>2723</v>
      </c>
      <c r="L573" s="17" t="s">
        <v>2639</v>
      </c>
      <c r="M573" s="17" t="s">
        <v>2724</v>
      </c>
      <c r="N573" s="54" t="s">
        <v>10</v>
      </c>
    </row>
    <row r="574" spans="1:14" ht="39.6">
      <c r="A574" s="14">
        <v>561</v>
      </c>
      <c r="B574" s="15">
        <v>43627</v>
      </c>
      <c r="C574" s="14" t="s">
        <v>9</v>
      </c>
      <c r="D574" s="62" t="s">
        <v>15</v>
      </c>
      <c r="E574" s="61" t="s">
        <v>268</v>
      </c>
      <c r="F574" s="79">
        <v>43641</v>
      </c>
      <c r="G574" s="16" t="s">
        <v>2725</v>
      </c>
      <c r="H574" s="14" t="s">
        <v>1136</v>
      </c>
      <c r="I574" s="14" t="s">
        <v>1007</v>
      </c>
      <c r="J574" s="14" t="s">
        <v>990</v>
      </c>
      <c r="K574" s="17" t="s">
        <v>2726</v>
      </c>
      <c r="L574" s="17" t="s">
        <v>2711</v>
      </c>
      <c r="M574" s="17" t="s">
        <v>2727</v>
      </c>
      <c r="N574" s="85" t="s">
        <v>15</v>
      </c>
    </row>
    <row r="575" spans="1:14" ht="26.4" hidden="1">
      <c r="A575" s="14">
        <v>562</v>
      </c>
      <c r="B575" s="15">
        <v>43627</v>
      </c>
      <c r="C575" s="14" t="s">
        <v>9</v>
      </c>
      <c r="D575" s="62" t="s">
        <v>10</v>
      </c>
      <c r="E575" s="61" t="s">
        <v>2341</v>
      </c>
      <c r="F575" s="79">
        <v>43641</v>
      </c>
      <c r="G575" s="16" t="s">
        <v>2728</v>
      </c>
      <c r="H575" s="14" t="s">
        <v>1124</v>
      </c>
      <c r="I575" s="14" t="s">
        <v>2343</v>
      </c>
      <c r="J575" s="14" t="s">
        <v>1441</v>
      </c>
      <c r="K575" s="17"/>
      <c r="L575" s="17"/>
      <c r="M575" s="17"/>
      <c r="N575" s="85" t="s">
        <v>10</v>
      </c>
    </row>
    <row r="576" spans="1:14" ht="26.4">
      <c r="A576" s="14">
        <v>563</v>
      </c>
      <c r="B576" s="15">
        <v>43627</v>
      </c>
      <c r="C576" s="14" t="s">
        <v>9</v>
      </c>
      <c r="D576" s="62" t="s">
        <v>1126</v>
      </c>
      <c r="E576" s="61" t="s">
        <v>903</v>
      </c>
      <c r="F576" s="79">
        <v>43641</v>
      </c>
      <c r="G576" s="16" t="s">
        <v>2729</v>
      </c>
      <c r="H576" s="14" t="s">
        <v>1136</v>
      </c>
      <c r="I576" s="14" t="s">
        <v>2730</v>
      </c>
      <c r="J576" s="14" t="s">
        <v>990</v>
      </c>
      <c r="K576" s="17" t="s">
        <v>2731</v>
      </c>
      <c r="L576" s="17" t="s">
        <v>2645</v>
      </c>
      <c r="M576" s="17" t="s">
        <v>2732</v>
      </c>
      <c r="N576" s="54" t="s">
        <v>1126</v>
      </c>
    </row>
    <row r="577" spans="1:14" ht="26.4">
      <c r="A577" s="14">
        <v>564</v>
      </c>
      <c r="B577" s="15">
        <v>43627</v>
      </c>
      <c r="C577" s="14" t="s">
        <v>9</v>
      </c>
      <c r="D577" s="62" t="s">
        <v>5</v>
      </c>
      <c r="E577" s="61" t="s">
        <v>2733</v>
      </c>
      <c r="F577" s="79">
        <v>43641</v>
      </c>
      <c r="G577" s="16" t="s">
        <v>2734</v>
      </c>
      <c r="H577" s="14" t="s">
        <v>1136</v>
      </c>
      <c r="I577" s="14" t="s">
        <v>1440</v>
      </c>
      <c r="J577" s="14" t="s">
        <v>1441</v>
      </c>
      <c r="K577" s="17"/>
      <c r="L577" s="17"/>
      <c r="M577" s="17"/>
      <c r="N577" s="85" t="s">
        <v>5</v>
      </c>
    </row>
    <row r="578" spans="1:14" ht="26.4">
      <c r="A578" s="14">
        <v>565</v>
      </c>
      <c r="B578" s="15">
        <v>43627</v>
      </c>
      <c r="C578" s="14" t="s">
        <v>9</v>
      </c>
      <c r="D578" s="62" t="s">
        <v>1126</v>
      </c>
      <c r="E578" s="61" t="s">
        <v>2735</v>
      </c>
      <c r="F578" s="79">
        <v>43641</v>
      </c>
      <c r="G578" s="16" t="s">
        <v>2736</v>
      </c>
      <c r="H578" s="14" t="s">
        <v>1136</v>
      </c>
      <c r="I578" s="14" t="s">
        <v>2737</v>
      </c>
      <c r="J578" s="14" t="s">
        <v>1311</v>
      </c>
      <c r="K578" s="17" t="s">
        <v>2738</v>
      </c>
      <c r="L578" s="17" t="s">
        <v>2670</v>
      </c>
      <c r="M578" s="17" t="s">
        <v>2739</v>
      </c>
      <c r="N578" s="54" t="s">
        <v>1126</v>
      </c>
    </row>
    <row r="579" spans="1:14" ht="39.6">
      <c r="A579" s="14">
        <v>566</v>
      </c>
      <c r="B579" s="15">
        <v>43627</v>
      </c>
      <c r="C579" s="14" t="s">
        <v>9</v>
      </c>
      <c r="D579" s="62" t="s">
        <v>15</v>
      </c>
      <c r="E579" s="61" t="s">
        <v>2740</v>
      </c>
      <c r="F579" s="79">
        <v>43641</v>
      </c>
      <c r="G579" s="16" t="s">
        <v>2741</v>
      </c>
      <c r="H579" s="14" t="s">
        <v>1135</v>
      </c>
      <c r="I579" s="14" t="s">
        <v>2462</v>
      </c>
      <c r="J579" s="14" t="s">
        <v>1631</v>
      </c>
      <c r="K579" s="17" t="s">
        <v>2742</v>
      </c>
      <c r="L579" s="17" t="s">
        <v>2711</v>
      </c>
      <c r="M579" s="17" t="s">
        <v>2743</v>
      </c>
      <c r="N579" s="85" t="s">
        <v>15</v>
      </c>
    </row>
    <row r="580" spans="1:14" ht="26.4">
      <c r="A580" s="14">
        <v>567</v>
      </c>
      <c r="B580" s="15">
        <v>43627</v>
      </c>
      <c r="C580" s="14" t="s">
        <v>9</v>
      </c>
      <c r="D580" s="62" t="s">
        <v>5</v>
      </c>
      <c r="E580" s="61" t="s">
        <v>2744</v>
      </c>
      <c r="F580" s="79">
        <v>43641</v>
      </c>
      <c r="G580" s="16" t="s">
        <v>2745</v>
      </c>
      <c r="H580" s="14" t="s">
        <v>954</v>
      </c>
      <c r="I580" s="14" t="s">
        <v>126</v>
      </c>
      <c r="J580" s="14" t="s">
        <v>122</v>
      </c>
      <c r="K580" s="17"/>
      <c r="L580" s="17"/>
      <c r="M580" s="17"/>
      <c r="N580" s="85" t="s">
        <v>5</v>
      </c>
    </row>
    <row r="581" spans="1:14" ht="52.8">
      <c r="A581" s="14">
        <v>568</v>
      </c>
      <c r="B581" s="15">
        <v>43628</v>
      </c>
      <c r="C581" s="14" t="s">
        <v>9</v>
      </c>
      <c r="D581" s="62" t="s">
        <v>15</v>
      </c>
      <c r="E581" s="85" t="s">
        <v>2746</v>
      </c>
      <c r="F581" s="79">
        <v>43642</v>
      </c>
      <c r="G581" s="16" t="s">
        <v>1209</v>
      </c>
      <c r="H581" s="14" t="s">
        <v>1136</v>
      </c>
      <c r="I581" s="14" t="s">
        <v>1007</v>
      </c>
      <c r="J581" s="14" t="s">
        <v>990</v>
      </c>
      <c r="K581" s="17" t="s">
        <v>2747</v>
      </c>
      <c r="L581" s="17" t="s">
        <v>2748</v>
      </c>
      <c r="M581" s="17" t="s">
        <v>2749</v>
      </c>
      <c r="N581" s="85" t="s">
        <v>15</v>
      </c>
    </row>
    <row r="582" spans="1:14" ht="39.6">
      <c r="A582" s="14">
        <v>569</v>
      </c>
      <c r="B582" s="15">
        <v>43628</v>
      </c>
      <c r="C582" s="14" t="s">
        <v>9</v>
      </c>
      <c r="D582" s="62" t="s">
        <v>1125</v>
      </c>
      <c r="E582" s="61" t="s">
        <v>2750</v>
      </c>
      <c r="F582" s="79">
        <v>43642</v>
      </c>
      <c r="G582" s="16" t="s">
        <v>2751</v>
      </c>
      <c r="H582" s="14" t="s">
        <v>1136</v>
      </c>
      <c r="I582" s="14" t="s">
        <v>122</v>
      </c>
      <c r="J582" s="14" t="s">
        <v>122</v>
      </c>
      <c r="K582" s="17" t="s">
        <v>2752</v>
      </c>
      <c r="L582" s="17" t="s">
        <v>2748</v>
      </c>
      <c r="M582" s="17" t="s">
        <v>2753</v>
      </c>
      <c r="N582" s="85" t="s">
        <v>1125</v>
      </c>
    </row>
    <row r="583" spans="1:14" ht="52.8">
      <c r="A583" s="14">
        <v>570</v>
      </c>
      <c r="B583" s="15">
        <v>43628</v>
      </c>
      <c r="C583" s="14" t="s">
        <v>9</v>
      </c>
      <c r="D583" s="62" t="s">
        <v>5</v>
      </c>
      <c r="E583" s="61" t="s">
        <v>2754</v>
      </c>
      <c r="F583" s="79">
        <v>43642</v>
      </c>
      <c r="G583" s="16" t="s">
        <v>2330</v>
      </c>
      <c r="H583" s="14" t="s">
        <v>1136</v>
      </c>
      <c r="I583" s="14" t="s">
        <v>1785</v>
      </c>
      <c r="J583" s="14" t="s">
        <v>1087</v>
      </c>
      <c r="K583" s="17"/>
      <c r="L583" s="17"/>
      <c r="M583" s="17"/>
      <c r="N583" s="85" t="s">
        <v>5</v>
      </c>
    </row>
    <row r="584" spans="1:14" ht="26.4">
      <c r="A584" s="14">
        <v>571</v>
      </c>
      <c r="B584" s="15">
        <v>43628</v>
      </c>
      <c r="C584" s="14" t="s">
        <v>9</v>
      </c>
      <c r="D584" s="62" t="s">
        <v>10</v>
      </c>
      <c r="E584" s="61" t="s">
        <v>2755</v>
      </c>
      <c r="F584" s="79">
        <v>43642</v>
      </c>
      <c r="G584" s="16" t="s">
        <v>1416</v>
      </c>
      <c r="H584" s="14" t="s">
        <v>1136</v>
      </c>
      <c r="I584" s="14" t="s">
        <v>955</v>
      </c>
      <c r="J584" s="14" t="s">
        <v>956</v>
      </c>
      <c r="K584" s="17" t="s">
        <v>2756</v>
      </c>
      <c r="L584" s="17" t="s">
        <v>2670</v>
      </c>
      <c r="M584" s="17" t="s">
        <v>2757</v>
      </c>
      <c r="N584" s="85" t="s">
        <v>10</v>
      </c>
    </row>
    <row r="585" spans="1:14" ht="26.4" hidden="1">
      <c r="A585" s="14">
        <v>572</v>
      </c>
      <c r="B585" s="15">
        <v>43628</v>
      </c>
      <c r="C585" s="14" t="s">
        <v>9</v>
      </c>
      <c r="D585" s="62" t="s">
        <v>5</v>
      </c>
      <c r="E585" s="61" t="s">
        <v>1444</v>
      </c>
      <c r="F585" s="79">
        <v>43642</v>
      </c>
      <c r="G585" s="16" t="s">
        <v>2758</v>
      </c>
      <c r="H585" s="14" t="s">
        <v>1132</v>
      </c>
      <c r="I585" s="14" t="s">
        <v>246</v>
      </c>
      <c r="J585" s="14" t="s">
        <v>1325</v>
      </c>
      <c r="K585" s="17"/>
      <c r="L585" s="17"/>
      <c r="M585" s="17"/>
      <c r="N585" s="85" t="s">
        <v>5</v>
      </c>
    </row>
    <row r="586" spans="1:14" hidden="1">
      <c r="A586" s="14">
        <v>573</v>
      </c>
      <c r="B586" s="15">
        <v>43628</v>
      </c>
      <c r="C586" s="14" t="s">
        <v>9</v>
      </c>
      <c r="D586" s="62" t="s">
        <v>1126</v>
      </c>
      <c r="E586" s="61" t="s">
        <v>897</v>
      </c>
      <c r="F586" s="79">
        <v>43642</v>
      </c>
      <c r="G586" s="16" t="s">
        <v>2458</v>
      </c>
      <c r="H586" s="14" t="s">
        <v>1134</v>
      </c>
      <c r="I586" s="14" t="s">
        <v>2759</v>
      </c>
      <c r="J586" s="14" t="s">
        <v>122</v>
      </c>
      <c r="K586" s="17"/>
      <c r="L586" s="17" t="s">
        <v>2748</v>
      </c>
      <c r="M586" s="17" t="s">
        <v>2760</v>
      </c>
      <c r="N586" s="85" t="s">
        <v>1126</v>
      </c>
    </row>
    <row r="587" spans="1:14" ht="26.4" hidden="1">
      <c r="A587" s="14">
        <v>574</v>
      </c>
      <c r="B587" s="15">
        <v>43628</v>
      </c>
      <c r="C587" s="14" t="s">
        <v>9</v>
      </c>
      <c r="D587" s="66" t="s">
        <v>1126</v>
      </c>
      <c r="E587" s="61" t="s">
        <v>2761</v>
      </c>
      <c r="F587" s="79">
        <v>43642</v>
      </c>
      <c r="G587" s="16" t="s">
        <v>2762</v>
      </c>
      <c r="H587" s="14" t="s">
        <v>1130</v>
      </c>
      <c r="I587" s="14" t="s">
        <v>451</v>
      </c>
      <c r="J587" s="14" t="s">
        <v>966</v>
      </c>
      <c r="K587" s="17"/>
      <c r="L587" s="17" t="s">
        <v>2763</v>
      </c>
      <c r="M587" s="17" t="s">
        <v>2764</v>
      </c>
      <c r="N587" s="104" t="s">
        <v>1126</v>
      </c>
    </row>
    <row r="588" spans="1:14" ht="26.4">
      <c r="A588" s="14">
        <v>575</v>
      </c>
      <c r="B588" s="15">
        <v>43628</v>
      </c>
      <c r="C588" s="14" t="s">
        <v>9</v>
      </c>
      <c r="D588" s="62" t="s">
        <v>1125</v>
      </c>
      <c r="E588" s="61" t="s">
        <v>2271</v>
      </c>
      <c r="F588" s="79">
        <v>43642</v>
      </c>
      <c r="G588" s="16" t="s">
        <v>2272</v>
      </c>
      <c r="H588" s="14" t="s">
        <v>1136</v>
      </c>
      <c r="I588" s="14" t="s">
        <v>2273</v>
      </c>
      <c r="J588" s="14" t="s">
        <v>122</v>
      </c>
      <c r="K588" s="17" t="s">
        <v>2765</v>
      </c>
      <c r="L588" s="17" t="s">
        <v>2766</v>
      </c>
      <c r="M588" s="17" t="s">
        <v>2767</v>
      </c>
      <c r="N588" s="85" t="s">
        <v>1125</v>
      </c>
    </row>
    <row r="589" spans="1:14" ht="39.6">
      <c r="A589" s="14">
        <v>576</v>
      </c>
      <c r="B589" s="15">
        <v>43629</v>
      </c>
      <c r="C589" s="14" t="s">
        <v>9</v>
      </c>
      <c r="D589" s="62" t="s">
        <v>15</v>
      </c>
      <c r="E589" s="61" t="s">
        <v>262</v>
      </c>
      <c r="F589" s="79">
        <v>43643</v>
      </c>
      <c r="G589" s="16" t="s">
        <v>2768</v>
      </c>
      <c r="H589" s="14" t="s">
        <v>1136</v>
      </c>
      <c r="I589" s="14" t="s">
        <v>1237</v>
      </c>
      <c r="J589" s="14" t="s">
        <v>1220</v>
      </c>
      <c r="K589" s="17" t="s">
        <v>2769</v>
      </c>
      <c r="L589" s="17" t="s">
        <v>2770</v>
      </c>
      <c r="M589" s="17" t="s">
        <v>2771</v>
      </c>
      <c r="N589" s="85" t="s">
        <v>15</v>
      </c>
    </row>
    <row r="590" spans="1:14" ht="30.75" customHeight="1">
      <c r="A590" s="14">
        <v>577</v>
      </c>
      <c r="B590" s="15">
        <v>43629</v>
      </c>
      <c r="C590" s="14" t="s">
        <v>9</v>
      </c>
      <c r="D590" s="62" t="s">
        <v>10</v>
      </c>
      <c r="E590" s="61" t="s">
        <v>1245</v>
      </c>
      <c r="F590" s="79">
        <v>43643</v>
      </c>
      <c r="G590" s="16" t="s">
        <v>2772</v>
      </c>
      <c r="H590" s="14" t="s">
        <v>1136</v>
      </c>
      <c r="I590" s="14" t="s">
        <v>122</v>
      </c>
      <c r="J590" s="14" t="s">
        <v>122</v>
      </c>
      <c r="K590" s="17" t="s">
        <v>2773</v>
      </c>
      <c r="L590" s="17" t="s">
        <v>2748</v>
      </c>
      <c r="M590" s="17" t="s">
        <v>2774</v>
      </c>
      <c r="N590" s="85" t="s">
        <v>10</v>
      </c>
    </row>
    <row r="591" spans="1:14" ht="26.4">
      <c r="A591" s="14">
        <v>578</v>
      </c>
      <c r="B591" s="15">
        <v>43629</v>
      </c>
      <c r="C591" s="14" t="s">
        <v>9</v>
      </c>
      <c r="D591" s="62" t="s">
        <v>1126</v>
      </c>
      <c r="E591" s="61" t="s">
        <v>1786</v>
      </c>
      <c r="F591" s="79">
        <v>43643</v>
      </c>
      <c r="G591" s="16" t="s">
        <v>495</v>
      </c>
      <c r="H591" s="14" t="s">
        <v>1136</v>
      </c>
      <c r="I591" s="14" t="s">
        <v>2775</v>
      </c>
      <c r="J591" s="14" t="s">
        <v>990</v>
      </c>
      <c r="K591" s="17" t="s">
        <v>2776</v>
      </c>
      <c r="L591" s="17" t="s">
        <v>2656</v>
      </c>
      <c r="M591" s="17" t="s">
        <v>2777</v>
      </c>
      <c r="N591" s="85" t="s">
        <v>1126</v>
      </c>
    </row>
    <row r="592" spans="1:14" ht="46.5" hidden="1" customHeight="1">
      <c r="A592" s="14">
        <v>579</v>
      </c>
      <c r="B592" s="15">
        <v>43629</v>
      </c>
      <c r="C592" s="14" t="s">
        <v>9</v>
      </c>
      <c r="D592" s="62" t="s">
        <v>10</v>
      </c>
      <c r="E592" s="61" t="s">
        <v>1709</v>
      </c>
      <c r="F592" s="79">
        <v>43643</v>
      </c>
      <c r="G592" s="16" t="s">
        <v>2778</v>
      </c>
      <c r="H592" s="14" t="s">
        <v>1130</v>
      </c>
      <c r="I592" s="14" t="s">
        <v>1730</v>
      </c>
      <c r="J592" s="14" t="s">
        <v>1731</v>
      </c>
      <c r="K592" s="17"/>
      <c r="L592" s="17" t="s">
        <v>2639</v>
      </c>
      <c r="M592" s="17" t="s">
        <v>2779</v>
      </c>
      <c r="N592" s="85" t="s">
        <v>10</v>
      </c>
    </row>
    <row r="593" spans="1:14" ht="39.6">
      <c r="A593" s="14">
        <v>580</v>
      </c>
      <c r="B593" s="15">
        <v>43630</v>
      </c>
      <c r="C593" s="14" t="s">
        <v>4</v>
      </c>
      <c r="D593" s="94" t="s">
        <v>1125</v>
      </c>
      <c r="E593" s="61" t="s">
        <v>2780</v>
      </c>
      <c r="F593" s="79">
        <v>43644</v>
      </c>
      <c r="G593" s="16" t="s">
        <v>2781</v>
      </c>
      <c r="H593" s="14" t="s">
        <v>1136</v>
      </c>
      <c r="I593" s="14" t="s">
        <v>1843</v>
      </c>
      <c r="J593" s="14" t="s">
        <v>1028</v>
      </c>
      <c r="K593" s="17" t="s">
        <v>2782</v>
      </c>
      <c r="L593" s="17" t="s">
        <v>2783</v>
      </c>
      <c r="M593" s="17" t="s">
        <v>2784</v>
      </c>
      <c r="N593" s="61" t="s">
        <v>1125</v>
      </c>
    </row>
    <row r="594" spans="1:14" ht="26.4">
      <c r="A594" s="14">
        <v>581</v>
      </c>
      <c r="B594" s="15">
        <v>43630</v>
      </c>
      <c r="C594" s="14" t="s">
        <v>4</v>
      </c>
      <c r="D594" s="94" t="s">
        <v>1125</v>
      </c>
      <c r="E594" s="61" t="s">
        <v>2785</v>
      </c>
      <c r="F594" s="79">
        <v>43644</v>
      </c>
      <c r="G594" s="16" t="s">
        <v>2786</v>
      </c>
      <c r="H594" s="14" t="s">
        <v>1136</v>
      </c>
      <c r="I594" s="14" t="s">
        <v>1837</v>
      </c>
      <c r="J594" s="14" t="s">
        <v>978</v>
      </c>
      <c r="K594" s="17" t="s">
        <v>2787</v>
      </c>
      <c r="L594" s="17" t="s">
        <v>2783</v>
      </c>
      <c r="M594" s="17" t="s">
        <v>2788</v>
      </c>
      <c r="N594" s="61" t="s">
        <v>1125</v>
      </c>
    </row>
    <row r="595" spans="1:14" ht="39.6">
      <c r="A595" s="14">
        <v>582</v>
      </c>
      <c r="B595" s="15">
        <v>43630</v>
      </c>
      <c r="C595" s="14" t="s">
        <v>4</v>
      </c>
      <c r="D595" s="94" t="s">
        <v>1125</v>
      </c>
      <c r="E595" s="61" t="s">
        <v>2789</v>
      </c>
      <c r="F595" s="79">
        <v>43644</v>
      </c>
      <c r="G595" s="16" t="s">
        <v>2751</v>
      </c>
      <c r="H595" s="14" t="s">
        <v>1136</v>
      </c>
      <c r="I595" s="14" t="s">
        <v>122</v>
      </c>
      <c r="J595" s="14" t="s">
        <v>122</v>
      </c>
      <c r="K595" s="17" t="s">
        <v>2752</v>
      </c>
      <c r="L595" s="17" t="s">
        <v>2748</v>
      </c>
      <c r="M595" s="17" t="s">
        <v>2753</v>
      </c>
      <c r="N595" s="61" t="s">
        <v>1125</v>
      </c>
    </row>
    <row r="596" spans="1:14" ht="39.6">
      <c r="A596" s="14">
        <v>583</v>
      </c>
      <c r="B596" s="15">
        <v>43630</v>
      </c>
      <c r="C596" s="14" t="s">
        <v>4</v>
      </c>
      <c r="D596" s="94" t="s">
        <v>1125</v>
      </c>
      <c r="E596" s="61" t="s">
        <v>2790</v>
      </c>
      <c r="F596" s="79">
        <v>43644</v>
      </c>
      <c r="G596" s="16" t="s">
        <v>2781</v>
      </c>
      <c r="H596" s="14" t="s">
        <v>1136</v>
      </c>
      <c r="I596" s="14" t="s">
        <v>1843</v>
      </c>
      <c r="J596" s="14" t="s">
        <v>1028</v>
      </c>
      <c r="K596" s="17" t="s">
        <v>2782</v>
      </c>
      <c r="L596" s="17" t="s">
        <v>2783</v>
      </c>
      <c r="M596" s="17" t="s">
        <v>2784</v>
      </c>
      <c r="N596" s="61" t="s">
        <v>1125</v>
      </c>
    </row>
    <row r="597" spans="1:14" ht="26.4" hidden="1">
      <c r="A597" s="14">
        <v>584</v>
      </c>
      <c r="B597" s="15">
        <v>43630</v>
      </c>
      <c r="C597" s="14" t="s">
        <v>4</v>
      </c>
      <c r="D597" s="62" t="s">
        <v>15</v>
      </c>
      <c r="E597" s="61" t="s">
        <v>2791</v>
      </c>
      <c r="F597" s="79">
        <v>43644</v>
      </c>
      <c r="G597" s="16" t="s">
        <v>2792</v>
      </c>
      <c r="H597" s="14" t="s">
        <v>1130</v>
      </c>
      <c r="I597" s="14" t="s">
        <v>2793</v>
      </c>
      <c r="J597" s="14" t="s">
        <v>1311</v>
      </c>
      <c r="K597" s="17" t="s">
        <v>1592</v>
      </c>
      <c r="L597" s="27" t="s">
        <v>2645</v>
      </c>
      <c r="M597" s="17" t="s">
        <v>2794</v>
      </c>
      <c r="N597" s="85" t="s">
        <v>15</v>
      </c>
    </row>
    <row r="598" spans="1:14" ht="39.6">
      <c r="A598" s="14">
        <v>585</v>
      </c>
      <c r="B598" s="15">
        <v>43630</v>
      </c>
      <c r="C598" s="14" t="s">
        <v>4</v>
      </c>
      <c r="D598" s="62" t="s">
        <v>1126</v>
      </c>
      <c r="E598" s="61" t="s">
        <v>258</v>
      </c>
      <c r="F598" s="79">
        <v>43644</v>
      </c>
      <c r="G598" s="16" t="s">
        <v>2795</v>
      </c>
      <c r="H598" s="14" t="s">
        <v>954</v>
      </c>
      <c r="I598" s="14" t="s">
        <v>2468</v>
      </c>
      <c r="J598" s="14" t="s">
        <v>2469</v>
      </c>
      <c r="K598" s="17" t="s">
        <v>2796</v>
      </c>
      <c r="L598" s="17" t="s">
        <v>2670</v>
      </c>
      <c r="M598" s="17" t="s">
        <v>2797</v>
      </c>
      <c r="N598" s="85" t="s">
        <v>1126</v>
      </c>
    </row>
    <row r="599" spans="1:14" ht="52.8">
      <c r="A599" s="14">
        <v>586</v>
      </c>
      <c r="B599" s="15">
        <v>43630</v>
      </c>
      <c r="C599" s="14" t="s">
        <v>4</v>
      </c>
      <c r="D599" s="62" t="s">
        <v>10</v>
      </c>
      <c r="E599" s="61" t="s">
        <v>251</v>
      </c>
      <c r="F599" s="79">
        <v>43644</v>
      </c>
      <c r="G599" s="16" t="s">
        <v>2798</v>
      </c>
      <c r="H599" s="14" t="s">
        <v>954</v>
      </c>
      <c r="I599" s="14" t="s">
        <v>477</v>
      </c>
      <c r="J599" s="14" t="s">
        <v>1220</v>
      </c>
      <c r="K599" s="17" t="s">
        <v>2799</v>
      </c>
      <c r="L599" s="17" t="s">
        <v>2748</v>
      </c>
      <c r="M599" s="17" t="s">
        <v>2800</v>
      </c>
      <c r="N599" s="85" t="s">
        <v>10</v>
      </c>
    </row>
    <row r="600" spans="1:14" ht="26.4">
      <c r="A600" s="14">
        <v>587</v>
      </c>
      <c r="B600" s="15">
        <v>43633</v>
      </c>
      <c r="C600" s="14" t="s">
        <v>9</v>
      </c>
      <c r="D600" s="62" t="s">
        <v>1125</v>
      </c>
      <c r="E600" s="85" t="s">
        <v>390</v>
      </c>
      <c r="F600" s="79">
        <v>43647</v>
      </c>
      <c r="G600" s="16" t="s">
        <v>2801</v>
      </c>
      <c r="H600" s="14" t="s">
        <v>1136</v>
      </c>
      <c r="I600" s="14" t="s">
        <v>246</v>
      </c>
      <c r="J600" s="14" t="s">
        <v>1325</v>
      </c>
      <c r="K600" s="17" t="s">
        <v>2802</v>
      </c>
      <c r="L600" s="17" t="s">
        <v>2748</v>
      </c>
      <c r="M600" s="17" t="s">
        <v>2803</v>
      </c>
      <c r="N600" s="85" t="s">
        <v>1125</v>
      </c>
    </row>
    <row r="601" spans="1:14" ht="39.6">
      <c r="A601" s="14">
        <v>588</v>
      </c>
      <c r="B601" s="15">
        <v>43633</v>
      </c>
      <c r="C601" s="14" t="s">
        <v>9</v>
      </c>
      <c r="D601" s="62" t="s">
        <v>10</v>
      </c>
      <c r="E601" s="61" t="s">
        <v>2804</v>
      </c>
      <c r="F601" s="79">
        <v>43647</v>
      </c>
      <c r="G601" s="16" t="s">
        <v>2805</v>
      </c>
      <c r="H601" s="14" t="s">
        <v>1136</v>
      </c>
      <c r="I601" s="14" t="s">
        <v>2542</v>
      </c>
      <c r="J601" s="14" t="s">
        <v>1311</v>
      </c>
      <c r="K601" s="17" t="s">
        <v>2806</v>
      </c>
      <c r="L601" s="17" t="s">
        <v>2807</v>
      </c>
      <c r="M601" s="17" t="s">
        <v>2808</v>
      </c>
      <c r="N601" s="85" t="s">
        <v>10</v>
      </c>
    </row>
    <row r="602" spans="1:14" ht="39.6">
      <c r="A602" s="14">
        <v>589</v>
      </c>
      <c r="B602" s="15">
        <v>43633</v>
      </c>
      <c r="C602" s="14" t="s">
        <v>9</v>
      </c>
      <c r="D602" s="62" t="s">
        <v>1125</v>
      </c>
      <c r="E602" s="61" t="s">
        <v>2809</v>
      </c>
      <c r="F602" s="79">
        <v>43647</v>
      </c>
      <c r="G602" s="16" t="s">
        <v>2810</v>
      </c>
      <c r="H602" s="14" t="s">
        <v>1136</v>
      </c>
      <c r="I602" s="14" t="s">
        <v>2811</v>
      </c>
      <c r="J602" s="14" t="s">
        <v>2812</v>
      </c>
      <c r="K602" s="17" t="s">
        <v>2813</v>
      </c>
      <c r="L602" s="17" t="s">
        <v>2814</v>
      </c>
      <c r="M602" s="17" t="s">
        <v>2815</v>
      </c>
      <c r="N602" s="85" t="s">
        <v>1125</v>
      </c>
    </row>
    <row r="603" spans="1:14" ht="39.6">
      <c r="A603" s="14">
        <v>590</v>
      </c>
      <c r="B603" s="15">
        <v>43633</v>
      </c>
      <c r="C603" s="14" t="s">
        <v>9</v>
      </c>
      <c r="D603" s="62" t="s">
        <v>1125</v>
      </c>
      <c r="E603" s="61" t="s">
        <v>2809</v>
      </c>
      <c r="F603" s="79">
        <v>43647</v>
      </c>
      <c r="G603" s="16" t="s">
        <v>495</v>
      </c>
      <c r="H603" s="14" t="s">
        <v>1136</v>
      </c>
      <c r="I603" s="14" t="s">
        <v>2811</v>
      </c>
      <c r="J603" s="14" t="s">
        <v>2812</v>
      </c>
      <c r="K603" s="17" t="s">
        <v>2813</v>
      </c>
      <c r="L603" s="17" t="s">
        <v>2814</v>
      </c>
      <c r="M603" s="17" t="s">
        <v>2815</v>
      </c>
      <c r="N603" s="85" t="s">
        <v>1125</v>
      </c>
    </row>
    <row r="604" spans="1:14" ht="39.6">
      <c r="A604" s="14">
        <v>591</v>
      </c>
      <c r="B604" s="15">
        <v>43633</v>
      </c>
      <c r="C604" s="14" t="s">
        <v>9</v>
      </c>
      <c r="D604" s="62" t="s">
        <v>1125</v>
      </c>
      <c r="E604" s="61" t="s">
        <v>2809</v>
      </c>
      <c r="F604" s="79">
        <v>43647</v>
      </c>
      <c r="G604" s="16" t="s">
        <v>2816</v>
      </c>
      <c r="H604" s="14" t="s">
        <v>1136</v>
      </c>
      <c r="I604" s="14" t="s">
        <v>2811</v>
      </c>
      <c r="J604" s="14" t="s">
        <v>2812</v>
      </c>
      <c r="K604" s="17" t="s">
        <v>2813</v>
      </c>
      <c r="L604" s="17" t="s">
        <v>2814</v>
      </c>
      <c r="M604" s="17" t="s">
        <v>2815</v>
      </c>
      <c r="N604" s="85" t="s">
        <v>1125</v>
      </c>
    </row>
    <row r="605" spans="1:14" ht="39.6" hidden="1">
      <c r="A605" s="14">
        <v>592</v>
      </c>
      <c r="B605" s="15">
        <v>43633</v>
      </c>
      <c r="C605" s="14" t="s">
        <v>9</v>
      </c>
      <c r="D605" s="62" t="s">
        <v>1125</v>
      </c>
      <c r="E605" s="61" t="s">
        <v>2476</v>
      </c>
      <c r="F605" s="79">
        <v>43647</v>
      </c>
      <c r="G605" s="21" t="s">
        <v>2477</v>
      </c>
      <c r="H605" s="14" t="s">
        <v>1130</v>
      </c>
      <c r="I605" s="14" t="s">
        <v>122</v>
      </c>
      <c r="J605" s="14" t="s">
        <v>122</v>
      </c>
      <c r="K605" s="17"/>
      <c r="L605" s="17" t="s">
        <v>2639</v>
      </c>
      <c r="M605" s="17" t="s">
        <v>2817</v>
      </c>
      <c r="N605" s="85" t="s">
        <v>1125</v>
      </c>
    </row>
    <row r="606" spans="1:14" ht="26.4">
      <c r="A606" s="14">
        <v>593</v>
      </c>
      <c r="B606" s="15">
        <v>43633</v>
      </c>
      <c r="C606" s="14" t="s">
        <v>9</v>
      </c>
      <c r="D606" s="62" t="s">
        <v>5</v>
      </c>
      <c r="E606" s="61" t="s">
        <v>2092</v>
      </c>
      <c r="F606" s="79">
        <v>43647</v>
      </c>
      <c r="G606" s="16" t="s">
        <v>2818</v>
      </c>
      <c r="H606" s="14" t="s">
        <v>1136</v>
      </c>
      <c r="I606" s="14" t="s">
        <v>2068</v>
      </c>
      <c r="J606" s="14" t="s">
        <v>1311</v>
      </c>
      <c r="K606" s="17"/>
      <c r="L606" s="17"/>
      <c r="M606" s="17"/>
      <c r="N606" s="85" t="s">
        <v>15</v>
      </c>
    </row>
    <row r="607" spans="1:14" ht="26.4">
      <c r="A607" s="14">
        <v>594</v>
      </c>
      <c r="B607" s="15">
        <v>43633</v>
      </c>
      <c r="C607" s="14" t="s">
        <v>9</v>
      </c>
      <c r="D607" s="62" t="s">
        <v>1126</v>
      </c>
      <c r="E607" s="61" t="s">
        <v>2700</v>
      </c>
      <c r="F607" s="79">
        <v>43647</v>
      </c>
      <c r="G607" s="16" t="s">
        <v>2701</v>
      </c>
      <c r="H607" s="14" t="s">
        <v>1136</v>
      </c>
      <c r="I607" s="14" t="s">
        <v>1507</v>
      </c>
      <c r="J607" s="14" t="s">
        <v>1087</v>
      </c>
      <c r="K607" s="17" t="s">
        <v>2732</v>
      </c>
      <c r="L607" s="17" t="s">
        <v>2819</v>
      </c>
      <c r="M607" s="17" t="s">
        <v>2820</v>
      </c>
      <c r="N607" s="85" t="s">
        <v>1126</v>
      </c>
    </row>
    <row r="608" spans="1:14" ht="39.6">
      <c r="A608" s="14">
        <v>595</v>
      </c>
      <c r="B608" s="15">
        <v>43633</v>
      </c>
      <c r="C608" s="14" t="s">
        <v>9</v>
      </c>
      <c r="D608" s="62" t="s">
        <v>1125</v>
      </c>
      <c r="E608" s="61" t="s">
        <v>2821</v>
      </c>
      <c r="F608" s="79">
        <v>43647</v>
      </c>
      <c r="G608" s="16" t="s">
        <v>2810</v>
      </c>
      <c r="H608" s="14" t="s">
        <v>1136</v>
      </c>
      <c r="I608" s="14" t="s">
        <v>2811</v>
      </c>
      <c r="J608" s="14" t="s">
        <v>2812</v>
      </c>
      <c r="K608" s="17" t="s">
        <v>2813</v>
      </c>
      <c r="L608" s="17" t="s">
        <v>2814</v>
      </c>
      <c r="M608" s="17" t="s">
        <v>2815</v>
      </c>
      <c r="N608" s="85" t="s">
        <v>1125</v>
      </c>
    </row>
    <row r="609" spans="1:14" ht="39.6">
      <c r="A609" s="14">
        <v>596</v>
      </c>
      <c r="B609" s="15">
        <v>43633</v>
      </c>
      <c r="C609" s="14" t="s">
        <v>9</v>
      </c>
      <c r="D609" s="62" t="s">
        <v>1125</v>
      </c>
      <c r="E609" s="61" t="s">
        <v>2821</v>
      </c>
      <c r="F609" s="79">
        <v>43647</v>
      </c>
      <c r="G609" s="16" t="s">
        <v>495</v>
      </c>
      <c r="H609" s="14" t="s">
        <v>1136</v>
      </c>
      <c r="I609" s="14" t="s">
        <v>2811</v>
      </c>
      <c r="J609" s="14" t="s">
        <v>2812</v>
      </c>
      <c r="K609" s="17" t="s">
        <v>2813</v>
      </c>
      <c r="L609" s="17" t="s">
        <v>2814</v>
      </c>
      <c r="M609" s="17" t="s">
        <v>2815</v>
      </c>
      <c r="N609" s="85" t="s">
        <v>1125</v>
      </c>
    </row>
    <row r="610" spans="1:14" ht="39.6">
      <c r="A610" s="14">
        <v>597</v>
      </c>
      <c r="B610" s="15">
        <v>43633</v>
      </c>
      <c r="C610" s="14" t="s">
        <v>9</v>
      </c>
      <c r="D610" s="62" t="s">
        <v>1125</v>
      </c>
      <c r="E610" s="61" t="s">
        <v>2821</v>
      </c>
      <c r="F610" s="79">
        <v>43647</v>
      </c>
      <c r="G610" s="16" t="s">
        <v>2816</v>
      </c>
      <c r="H610" s="14" t="s">
        <v>1136</v>
      </c>
      <c r="I610" s="14" t="s">
        <v>2811</v>
      </c>
      <c r="J610" s="14" t="s">
        <v>2812</v>
      </c>
      <c r="K610" s="17" t="s">
        <v>2813</v>
      </c>
      <c r="L610" s="17" t="s">
        <v>2814</v>
      </c>
      <c r="M610" s="17" t="s">
        <v>2815</v>
      </c>
      <c r="N610" s="85" t="s">
        <v>1125</v>
      </c>
    </row>
    <row r="611" spans="1:14" ht="26.4" hidden="1">
      <c r="A611" s="14">
        <v>598</v>
      </c>
      <c r="B611" s="15">
        <v>43633</v>
      </c>
      <c r="C611" s="14" t="s">
        <v>9</v>
      </c>
      <c r="D611" s="62" t="s">
        <v>5</v>
      </c>
      <c r="E611" s="61" t="s">
        <v>2822</v>
      </c>
      <c r="F611" s="79">
        <v>43647</v>
      </c>
      <c r="G611" s="16" t="s">
        <v>2823</v>
      </c>
      <c r="H611" s="14" t="s">
        <v>1134</v>
      </c>
      <c r="I611" s="14" t="s">
        <v>2824</v>
      </c>
      <c r="J611" s="14" t="s">
        <v>1243</v>
      </c>
      <c r="K611" s="17"/>
      <c r="L611" s="17"/>
      <c r="M611" s="17"/>
      <c r="N611" s="85" t="s">
        <v>5</v>
      </c>
    </row>
    <row r="612" spans="1:14" ht="26.4">
      <c r="A612" s="14">
        <v>599</v>
      </c>
      <c r="B612" s="15">
        <v>43634</v>
      </c>
      <c r="C612" s="14" t="s">
        <v>9</v>
      </c>
      <c r="D612" s="62" t="s">
        <v>10</v>
      </c>
      <c r="E612" s="61" t="s">
        <v>533</v>
      </c>
      <c r="F612" s="79">
        <v>43648</v>
      </c>
      <c r="G612" s="16" t="s">
        <v>2398</v>
      </c>
      <c r="H612" s="14" t="s">
        <v>1136</v>
      </c>
      <c r="I612" s="14" t="s">
        <v>126</v>
      </c>
      <c r="J612" s="14" t="s">
        <v>122</v>
      </c>
      <c r="K612" s="17" t="s">
        <v>2825</v>
      </c>
      <c r="L612" s="17" t="s">
        <v>2807</v>
      </c>
      <c r="M612" s="17" t="s">
        <v>2825</v>
      </c>
      <c r="N612" s="85" t="s">
        <v>10</v>
      </c>
    </row>
    <row r="613" spans="1:14" ht="39.6" hidden="1">
      <c r="A613" s="14">
        <v>600</v>
      </c>
      <c r="B613" s="15">
        <v>43634</v>
      </c>
      <c r="C613" s="14" t="s">
        <v>9</v>
      </c>
      <c r="D613" s="62" t="s">
        <v>1125</v>
      </c>
      <c r="E613" s="61" t="s">
        <v>2826</v>
      </c>
      <c r="F613" s="79">
        <v>43648</v>
      </c>
      <c r="G613" s="16" t="s">
        <v>2827</v>
      </c>
      <c r="H613" s="14" t="s">
        <v>1134</v>
      </c>
      <c r="I613" s="14" t="s">
        <v>1561</v>
      </c>
      <c r="J613" s="14" t="s">
        <v>1087</v>
      </c>
      <c r="K613" s="17"/>
      <c r="L613" s="17"/>
      <c r="M613" s="17"/>
      <c r="N613" s="85" t="s">
        <v>1125</v>
      </c>
    </row>
    <row r="614" spans="1:14" ht="52.8">
      <c r="A614" s="14">
        <v>601</v>
      </c>
      <c r="B614" s="15">
        <v>43634</v>
      </c>
      <c r="C614" s="14" t="s">
        <v>9</v>
      </c>
      <c r="D614" s="62" t="s">
        <v>10</v>
      </c>
      <c r="E614" s="61" t="s">
        <v>2828</v>
      </c>
      <c r="F614" s="79">
        <v>43648</v>
      </c>
      <c r="G614" s="16" t="s">
        <v>2798</v>
      </c>
      <c r="H614" s="14" t="s">
        <v>954</v>
      </c>
      <c r="I614" s="14" t="s">
        <v>477</v>
      </c>
      <c r="J614" s="14" t="s">
        <v>1220</v>
      </c>
      <c r="K614" s="17" t="s">
        <v>2799</v>
      </c>
      <c r="L614" s="17" t="s">
        <v>2748</v>
      </c>
      <c r="M614" s="17" t="s">
        <v>2800</v>
      </c>
      <c r="N614" s="85" t="s">
        <v>10</v>
      </c>
    </row>
    <row r="615" spans="1:14" ht="26.4">
      <c r="A615" s="14">
        <v>602</v>
      </c>
      <c r="B615" s="15">
        <v>43634</v>
      </c>
      <c r="C615" s="14" t="s">
        <v>9</v>
      </c>
      <c r="D615" s="62" t="s">
        <v>10</v>
      </c>
      <c r="E615" s="61" t="s">
        <v>2206</v>
      </c>
      <c r="F615" s="79">
        <v>43648</v>
      </c>
      <c r="G615" s="16" t="s">
        <v>2207</v>
      </c>
      <c r="H615" s="14" t="s">
        <v>1136</v>
      </c>
      <c r="I615" s="14" t="s">
        <v>2208</v>
      </c>
      <c r="J615" s="14" t="s">
        <v>956</v>
      </c>
      <c r="K615" s="17" t="s">
        <v>2829</v>
      </c>
      <c r="L615" s="17" t="s">
        <v>2807</v>
      </c>
      <c r="M615" s="17" t="s">
        <v>2830</v>
      </c>
      <c r="N615" s="85" t="s">
        <v>10</v>
      </c>
    </row>
    <row r="616" spans="1:14" ht="26.4">
      <c r="A616" s="14">
        <v>603</v>
      </c>
      <c r="B616" s="15">
        <v>43634</v>
      </c>
      <c r="C616" s="14" t="s">
        <v>9</v>
      </c>
      <c r="D616" s="62" t="s">
        <v>1125</v>
      </c>
      <c r="E616" s="61" t="s">
        <v>2831</v>
      </c>
      <c r="F616" s="79">
        <v>43648</v>
      </c>
      <c r="G616" s="16" t="s">
        <v>2832</v>
      </c>
      <c r="H616" s="14" t="s">
        <v>954</v>
      </c>
      <c r="I616" s="14" t="s">
        <v>2833</v>
      </c>
      <c r="J616" s="14" t="s">
        <v>1458</v>
      </c>
      <c r="K616" s="17" t="s">
        <v>2834</v>
      </c>
      <c r="L616" s="17" t="s">
        <v>2835</v>
      </c>
      <c r="M616" s="17" t="s">
        <v>2836</v>
      </c>
      <c r="N616" s="85" t="s">
        <v>1125</v>
      </c>
    </row>
    <row r="617" spans="1:14" ht="39.6">
      <c r="A617" s="14">
        <v>604</v>
      </c>
      <c r="B617" s="15">
        <v>43634</v>
      </c>
      <c r="C617" s="14" t="s">
        <v>9</v>
      </c>
      <c r="D617" s="62" t="s">
        <v>1125</v>
      </c>
      <c r="E617" s="61" t="s">
        <v>553</v>
      </c>
      <c r="F617" s="79">
        <v>43648</v>
      </c>
      <c r="G617" s="16" t="s">
        <v>2837</v>
      </c>
      <c r="H617" s="14" t="s">
        <v>954</v>
      </c>
      <c r="I617" s="14" t="s">
        <v>2838</v>
      </c>
      <c r="J617" s="14" t="s">
        <v>990</v>
      </c>
      <c r="K617" s="17" t="s">
        <v>2839</v>
      </c>
      <c r="L617" s="17" t="s">
        <v>2835</v>
      </c>
      <c r="M617" s="17" t="s">
        <v>2840</v>
      </c>
      <c r="N617" s="85" t="s">
        <v>1125</v>
      </c>
    </row>
    <row r="618" spans="1:14" ht="39.6" hidden="1">
      <c r="A618" s="14">
        <v>605</v>
      </c>
      <c r="B618" s="15">
        <v>43634</v>
      </c>
      <c r="C618" s="14" t="s">
        <v>9</v>
      </c>
      <c r="D618" s="62" t="s">
        <v>1126</v>
      </c>
      <c r="E618" s="61" t="s">
        <v>2630</v>
      </c>
      <c r="F618" s="79">
        <v>43648</v>
      </c>
      <c r="G618" s="16" t="s">
        <v>2631</v>
      </c>
      <c r="H618" s="14" t="s">
        <v>1130</v>
      </c>
      <c r="I618" s="14" t="s">
        <v>365</v>
      </c>
      <c r="J618" s="14" t="s">
        <v>990</v>
      </c>
      <c r="K618" s="17"/>
      <c r="L618" s="17" t="s">
        <v>2670</v>
      </c>
      <c r="M618" s="17" t="s">
        <v>2841</v>
      </c>
      <c r="N618" s="85" t="s">
        <v>1126</v>
      </c>
    </row>
    <row r="619" spans="1:14" ht="39.6">
      <c r="A619" s="14">
        <v>606</v>
      </c>
      <c r="B619" s="15">
        <v>43634</v>
      </c>
      <c r="C619" s="14" t="s">
        <v>9</v>
      </c>
      <c r="D619" s="62" t="s">
        <v>15</v>
      </c>
      <c r="E619" s="61" t="s">
        <v>1320</v>
      </c>
      <c r="F619" s="79">
        <v>43648</v>
      </c>
      <c r="G619" s="16" t="s">
        <v>2842</v>
      </c>
      <c r="H619" s="14" t="s">
        <v>1136</v>
      </c>
      <c r="I619" s="14" t="s">
        <v>989</v>
      </c>
      <c r="J619" s="14" t="s">
        <v>990</v>
      </c>
      <c r="K619" s="17" t="s">
        <v>2843</v>
      </c>
      <c r="L619" s="17" t="s">
        <v>2783</v>
      </c>
      <c r="M619" s="17" t="s">
        <v>2844</v>
      </c>
      <c r="N619" s="85" t="s">
        <v>15</v>
      </c>
    </row>
    <row r="620" spans="1:14" ht="26.4">
      <c r="A620" s="14">
        <v>607</v>
      </c>
      <c r="B620" s="15">
        <v>43634</v>
      </c>
      <c r="C620" s="14" t="s">
        <v>9</v>
      </c>
      <c r="D620" s="62" t="s">
        <v>1126</v>
      </c>
      <c r="E620" s="61" t="s">
        <v>1320</v>
      </c>
      <c r="F620" s="79">
        <v>43648</v>
      </c>
      <c r="G620" s="16" t="s">
        <v>2845</v>
      </c>
      <c r="H620" s="14" t="s">
        <v>1136</v>
      </c>
      <c r="I620" s="14" t="s">
        <v>365</v>
      </c>
      <c r="J620" s="14" t="s">
        <v>990</v>
      </c>
      <c r="K620" s="17" t="s">
        <v>2846</v>
      </c>
      <c r="L620" s="17" t="s">
        <v>2783</v>
      </c>
      <c r="M620" s="17" t="s">
        <v>2847</v>
      </c>
      <c r="N620" s="85" t="s">
        <v>1126</v>
      </c>
    </row>
    <row r="621" spans="1:14" ht="39.6">
      <c r="A621" s="14">
        <v>608</v>
      </c>
      <c r="B621" s="15">
        <v>43634</v>
      </c>
      <c r="C621" s="14" t="s">
        <v>9</v>
      </c>
      <c r="D621" s="62" t="s">
        <v>1125</v>
      </c>
      <c r="E621" s="61" t="s">
        <v>553</v>
      </c>
      <c r="F621" s="79">
        <v>43648</v>
      </c>
      <c r="G621" s="16" t="s">
        <v>2848</v>
      </c>
      <c r="H621" s="14" t="s">
        <v>954</v>
      </c>
      <c r="I621" s="14" t="s">
        <v>2838</v>
      </c>
      <c r="J621" s="14" t="s">
        <v>990</v>
      </c>
      <c r="K621" s="17" t="s">
        <v>2839</v>
      </c>
      <c r="L621" s="17" t="s">
        <v>2835</v>
      </c>
      <c r="M621" s="17" t="s">
        <v>2840</v>
      </c>
      <c r="N621" s="85" t="s">
        <v>1125</v>
      </c>
    </row>
    <row r="622" spans="1:14" ht="39.6">
      <c r="A622" s="14">
        <v>609</v>
      </c>
      <c r="B622" s="15">
        <v>43634</v>
      </c>
      <c r="C622" s="14" t="s">
        <v>9</v>
      </c>
      <c r="D622" s="62" t="s">
        <v>1125</v>
      </c>
      <c r="E622" s="61" t="s">
        <v>553</v>
      </c>
      <c r="F622" s="79">
        <v>43648</v>
      </c>
      <c r="G622" s="16" t="s">
        <v>2849</v>
      </c>
      <c r="H622" s="14" t="s">
        <v>954</v>
      </c>
      <c r="I622" s="14" t="s">
        <v>2838</v>
      </c>
      <c r="J622" s="14" t="s">
        <v>990</v>
      </c>
      <c r="K622" s="17" t="s">
        <v>2839</v>
      </c>
      <c r="L622" s="17" t="s">
        <v>2835</v>
      </c>
      <c r="M622" s="17" t="s">
        <v>2840</v>
      </c>
      <c r="N622" s="85" t="s">
        <v>1125</v>
      </c>
    </row>
    <row r="623" spans="1:14" ht="26.4">
      <c r="A623" s="14">
        <v>610</v>
      </c>
      <c r="B623" s="15">
        <v>43635</v>
      </c>
      <c r="C623" s="14" t="s">
        <v>9</v>
      </c>
      <c r="D623" s="62" t="s">
        <v>1126</v>
      </c>
      <c r="E623" s="61" t="s">
        <v>2761</v>
      </c>
      <c r="F623" s="79">
        <v>43649</v>
      </c>
      <c r="G623" s="16" t="s">
        <v>2850</v>
      </c>
      <c r="H623" s="14" t="s">
        <v>1136</v>
      </c>
      <c r="I623" s="14" t="s">
        <v>451</v>
      </c>
      <c r="J623" s="14" t="s">
        <v>966</v>
      </c>
      <c r="K623" s="17" t="s">
        <v>2851</v>
      </c>
      <c r="L623" s="17" t="s">
        <v>2852</v>
      </c>
      <c r="M623" s="17" t="s">
        <v>2853</v>
      </c>
      <c r="N623" s="85" t="s">
        <v>1126</v>
      </c>
    </row>
    <row r="624" spans="1:14" ht="39.6">
      <c r="A624" s="14">
        <v>611</v>
      </c>
      <c r="B624" s="15">
        <v>43635</v>
      </c>
      <c r="C624" s="14" t="s">
        <v>9</v>
      </c>
      <c r="D624" s="62" t="s">
        <v>5</v>
      </c>
      <c r="E624" s="61" t="s">
        <v>2854</v>
      </c>
      <c r="F624" s="79">
        <v>43649</v>
      </c>
      <c r="G624" s="16" t="s">
        <v>2855</v>
      </c>
      <c r="H624" s="14" t="s">
        <v>1136</v>
      </c>
      <c r="I624" s="14" t="s">
        <v>2856</v>
      </c>
      <c r="J624" s="14" t="s">
        <v>990</v>
      </c>
      <c r="K624" s="17"/>
      <c r="L624" s="17"/>
      <c r="M624" s="17"/>
      <c r="N624" s="85" t="s">
        <v>5</v>
      </c>
    </row>
    <row r="625" spans="1:14" ht="52.8">
      <c r="A625" s="14">
        <v>612</v>
      </c>
      <c r="B625" s="15">
        <v>43635</v>
      </c>
      <c r="C625" s="14" t="s">
        <v>9</v>
      </c>
      <c r="D625" s="62" t="s">
        <v>10</v>
      </c>
      <c r="E625" s="61" t="s">
        <v>1428</v>
      </c>
      <c r="F625" s="79">
        <v>43649</v>
      </c>
      <c r="G625" s="16" t="s">
        <v>2798</v>
      </c>
      <c r="H625" s="14" t="s">
        <v>954</v>
      </c>
      <c r="I625" s="14" t="s">
        <v>477</v>
      </c>
      <c r="J625" s="14" t="s">
        <v>1220</v>
      </c>
      <c r="K625" s="17" t="s">
        <v>2799</v>
      </c>
      <c r="L625" s="17" t="s">
        <v>2748</v>
      </c>
      <c r="M625" s="17" t="s">
        <v>2800</v>
      </c>
      <c r="N625" s="85" t="s">
        <v>10</v>
      </c>
    </row>
    <row r="626" spans="1:14" ht="39.6">
      <c r="A626" s="14">
        <v>613</v>
      </c>
      <c r="B626" s="15">
        <v>43635</v>
      </c>
      <c r="C626" s="14" t="s">
        <v>9</v>
      </c>
      <c r="D626" s="62" t="s">
        <v>1126</v>
      </c>
      <c r="E626" s="61" t="s">
        <v>528</v>
      </c>
      <c r="F626" s="79">
        <v>43649</v>
      </c>
      <c r="G626" s="16" t="s">
        <v>2857</v>
      </c>
      <c r="H626" s="14" t="s">
        <v>954</v>
      </c>
      <c r="I626" s="14" t="s">
        <v>1238</v>
      </c>
      <c r="J626" s="14" t="s">
        <v>1220</v>
      </c>
      <c r="K626" s="17" t="s">
        <v>2858</v>
      </c>
      <c r="L626" s="17" t="s">
        <v>2835</v>
      </c>
      <c r="M626" s="17" t="s">
        <v>2859</v>
      </c>
      <c r="N626" s="85" t="s">
        <v>1126</v>
      </c>
    </row>
    <row r="627" spans="1:14" ht="39.6">
      <c r="A627" s="14">
        <v>614</v>
      </c>
      <c r="B627" s="15">
        <v>43635</v>
      </c>
      <c r="C627" s="14" t="s">
        <v>9</v>
      </c>
      <c r="D627" s="62" t="s">
        <v>10</v>
      </c>
      <c r="E627" s="61" t="s">
        <v>510</v>
      </c>
      <c r="F627" s="79">
        <v>43649</v>
      </c>
      <c r="G627" s="16" t="s">
        <v>2860</v>
      </c>
      <c r="H627" s="14" t="s">
        <v>954</v>
      </c>
      <c r="I627" s="14" t="s">
        <v>2254</v>
      </c>
      <c r="J627" s="14" t="s">
        <v>1261</v>
      </c>
      <c r="K627" s="17" t="s">
        <v>2861</v>
      </c>
      <c r="L627" s="17" t="s">
        <v>2748</v>
      </c>
      <c r="M627" s="17" t="s">
        <v>2862</v>
      </c>
      <c r="N627" s="85" t="s">
        <v>10</v>
      </c>
    </row>
    <row r="628" spans="1:14" ht="26.4" hidden="1">
      <c r="A628" s="14">
        <v>615</v>
      </c>
      <c r="B628" s="15">
        <v>43635</v>
      </c>
      <c r="C628" s="14" t="s">
        <v>9</v>
      </c>
      <c r="D628" s="62" t="s">
        <v>1125</v>
      </c>
      <c r="E628" s="61" t="s">
        <v>437</v>
      </c>
      <c r="F628" s="79">
        <v>43649</v>
      </c>
      <c r="G628" s="16" t="s">
        <v>2863</v>
      </c>
      <c r="H628" s="14" t="s">
        <v>1130</v>
      </c>
      <c r="I628" s="14" t="s">
        <v>1238</v>
      </c>
      <c r="J628" s="14" t="s">
        <v>1220</v>
      </c>
      <c r="K628" s="17" t="s">
        <v>2864</v>
      </c>
      <c r="L628" s="17" t="s">
        <v>2814</v>
      </c>
      <c r="M628" s="17" t="s">
        <v>2865</v>
      </c>
      <c r="N628" s="85" t="s">
        <v>1125</v>
      </c>
    </row>
    <row r="629" spans="1:14" ht="26.4">
      <c r="A629" s="14">
        <v>616</v>
      </c>
      <c r="B629" s="15">
        <v>43635</v>
      </c>
      <c r="C629" s="14" t="s">
        <v>9</v>
      </c>
      <c r="D629" s="62" t="s">
        <v>1125</v>
      </c>
      <c r="E629" s="61" t="s">
        <v>2275</v>
      </c>
      <c r="F629" s="79">
        <v>43649</v>
      </c>
      <c r="G629" s="21" t="s">
        <v>2276</v>
      </c>
      <c r="H629" s="14" t="s">
        <v>1136</v>
      </c>
      <c r="I629" s="14" t="s">
        <v>1449</v>
      </c>
      <c r="J629" s="14" t="s">
        <v>999</v>
      </c>
      <c r="K629" s="17" t="s">
        <v>2866</v>
      </c>
      <c r="L629" s="17" t="s">
        <v>2814</v>
      </c>
      <c r="M629" s="17" t="s">
        <v>2867</v>
      </c>
      <c r="N629" s="85" t="s">
        <v>1125</v>
      </c>
    </row>
    <row r="630" spans="1:14" ht="26.4">
      <c r="A630" s="14">
        <v>617</v>
      </c>
      <c r="B630" s="15">
        <v>43636</v>
      </c>
      <c r="C630" s="14" t="s">
        <v>9</v>
      </c>
      <c r="D630" s="62" t="s">
        <v>1125</v>
      </c>
      <c r="E630" s="85" t="s">
        <v>2868</v>
      </c>
      <c r="F630" s="79">
        <v>43650</v>
      </c>
      <c r="G630" s="16" t="s">
        <v>2869</v>
      </c>
      <c r="H630" s="14" t="s">
        <v>1136</v>
      </c>
      <c r="I630" s="14" t="s">
        <v>2264</v>
      </c>
      <c r="J630" s="14" t="s">
        <v>1243</v>
      </c>
      <c r="K630" s="17"/>
      <c r="L630" s="17"/>
      <c r="M630" s="17"/>
      <c r="N630" s="85" t="s">
        <v>1125</v>
      </c>
    </row>
    <row r="631" spans="1:14" ht="39.6">
      <c r="A631" s="14">
        <v>618</v>
      </c>
      <c r="B631" s="15">
        <v>43636</v>
      </c>
      <c r="C631" s="14" t="s">
        <v>9</v>
      </c>
      <c r="D631" s="62" t="s">
        <v>1126</v>
      </c>
      <c r="E631" s="61" t="s">
        <v>2870</v>
      </c>
      <c r="F631" s="79">
        <v>43650</v>
      </c>
      <c r="G631" s="16" t="s">
        <v>2871</v>
      </c>
      <c r="H631" s="14" t="s">
        <v>954</v>
      </c>
      <c r="I631" s="14" t="s">
        <v>1553</v>
      </c>
      <c r="J631" s="14" t="s">
        <v>1087</v>
      </c>
      <c r="K631" s="17" t="s">
        <v>2872</v>
      </c>
      <c r="L631" s="17" t="s">
        <v>2814</v>
      </c>
      <c r="M631" s="17" t="s">
        <v>2873</v>
      </c>
      <c r="N631" s="85" t="s">
        <v>1126</v>
      </c>
    </row>
    <row r="632" spans="1:14" ht="33.75" customHeight="1">
      <c r="A632" s="14">
        <v>619</v>
      </c>
      <c r="B632" s="15">
        <v>43636</v>
      </c>
      <c r="C632" s="14" t="s">
        <v>9</v>
      </c>
      <c r="D632" s="62" t="s">
        <v>10</v>
      </c>
      <c r="E632" s="61" t="s">
        <v>907</v>
      </c>
      <c r="F632" s="79">
        <v>43650</v>
      </c>
      <c r="G632" s="16" t="s">
        <v>2874</v>
      </c>
      <c r="H632" s="14" t="s">
        <v>1136</v>
      </c>
      <c r="I632" s="14" t="s">
        <v>473</v>
      </c>
      <c r="J632" s="14" t="s">
        <v>1220</v>
      </c>
      <c r="K632" s="17" t="s">
        <v>2875</v>
      </c>
      <c r="L632" s="17" t="s">
        <v>2807</v>
      </c>
      <c r="M632" s="17" t="s">
        <v>2876</v>
      </c>
      <c r="N632" s="54" t="s">
        <v>10</v>
      </c>
    </row>
    <row r="633" spans="1:14" ht="39.6">
      <c r="A633" s="14">
        <v>620</v>
      </c>
      <c r="B633" s="15">
        <v>43636</v>
      </c>
      <c r="C633" s="14" t="s">
        <v>9</v>
      </c>
      <c r="D633" s="62" t="s">
        <v>15</v>
      </c>
      <c r="E633" s="61" t="s">
        <v>1346</v>
      </c>
      <c r="F633" s="79">
        <v>43650</v>
      </c>
      <c r="G633" s="16" t="s">
        <v>2877</v>
      </c>
      <c r="H633" s="14" t="s">
        <v>1136</v>
      </c>
      <c r="I633" s="14" t="s">
        <v>221</v>
      </c>
      <c r="J633" s="14" t="s">
        <v>1063</v>
      </c>
      <c r="K633" s="17" t="s">
        <v>2878</v>
      </c>
      <c r="L633" s="17" t="s">
        <v>2835</v>
      </c>
      <c r="M633" s="17" t="s">
        <v>2879</v>
      </c>
      <c r="N633" s="85" t="s">
        <v>15</v>
      </c>
    </row>
    <row r="634" spans="1:14" ht="39.6">
      <c r="A634" s="14">
        <v>621</v>
      </c>
      <c r="B634" s="15">
        <v>43636</v>
      </c>
      <c r="C634" s="14" t="s">
        <v>9</v>
      </c>
      <c r="D634" s="62" t="s">
        <v>1125</v>
      </c>
      <c r="E634" s="61" t="s">
        <v>1346</v>
      </c>
      <c r="F634" s="79">
        <v>43650</v>
      </c>
      <c r="G634" s="16" t="s">
        <v>2880</v>
      </c>
      <c r="H634" s="14" t="s">
        <v>1136</v>
      </c>
      <c r="I634" s="22" t="s">
        <v>1202</v>
      </c>
      <c r="J634" s="14" t="s">
        <v>990</v>
      </c>
      <c r="K634" s="17" t="s">
        <v>2881</v>
      </c>
      <c r="L634" s="17" t="s">
        <v>2852</v>
      </c>
      <c r="M634" s="17" t="s">
        <v>2882</v>
      </c>
      <c r="N634" s="85" t="s">
        <v>1125</v>
      </c>
    </row>
    <row r="635" spans="1:14" ht="52.8">
      <c r="A635" s="14">
        <v>622</v>
      </c>
      <c r="B635" s="15">
        <v>43636</v>
      </c>
      <c r="C635" s="14" t="s">
        <v>9</v>
      </c>
      <c r="D635" s="62" t="s">
        <v>5</v>
      </c>
      <c r="E635" s="61" t="s">
        <v>987</v>
      </c>
      <c r="F635" s="79">
        <v>43650</v>
      </c>
      <c r="G635" s="16" t="s">
        <v>2883</v>
      </c>
      <c r="H635" s="14" t="s">
        <v>1136</v>
      </c>
      <c r="I635" s="14" t="s">
        <v>989</v>
      </c>
      <c r="J635" s="14" t="s">
        <v>990</v>
      </c>
      <c r="K635" s="17"/>
      <c r="L635" s="17"/>
      <c r="M635" s="17"/>
      <c r="N635" s="85" t="s">
        <v>5</v>
      </c>
    </row>
    <row r="636" spans="1:14" ht="26.4">
      <c r="A636" s="14">
        <v>623</v>
      </c>
      <c r="B636" s="15">
        <v>43636</v>
      </c>
      <c r="C636" s="14" t="s">
        <v>9</v>
      </c>
      <c r="D636" s="66" t="s">
        <v>1126</v>
      </c>
      <c r="E636" s="61" t="s">
        <v>2884</v>
      </c>
      <c r="F636" s="79">
        <v>43650</v>
      </c>
      <c r="G636" s="21" t="s">
        <v>2548</v>
      </c>
      <c r="H636" s="14" t="s">
        <v>1136</v>
      </c>
      <c r="I636" s="14" t="s">
        <v>1190</v>
      </c>
      <c r="J636" s="14" t="s">
        <v>1087</v>
      </c>
      <c r="K636" s="17" t="s">
        <v>2670</v>
      </c>
      <c r="L636" s="17" t="s">
        <v>2807</v>
      </c>
      <c r="M636" s="17" t="s">
        <v>2885</v>
      </c>
      <c r="N636" s="85" t="s">
        <v>1126</v>
      </c>
    </row>
    <row r="637" spans="1:14" ht="52.8" hidden="1">
      <c r="A637" s="14">
        <v>624</v>
      </c>
      <c r="B637" s="15">
        <v>43636</v>
      </c>
      <c r="C637" s="14" t="s">
        <v>9</v>
      </c>
      <c r="D637" s="62" t="s">
        <v>15</v>
      </c>
      <c r="E637" s="61" t="s">
        <v>952</v>
      </c>
      <c r="F637" s="79">
        <v>43650</v>
      </c>
      <c r="G637" s="21" t="s">
        <v>1698</v>
      </c>
      <c r="H637" s="14" t="s">
        <v>1134</v>
      </c>
      <c r="I637" s="14" t="s">
        <v>508</v>
      </c>
      <c r="J637" s="14" t="s">
        <v>1220</v>
      </c>
      <c r="K637" s="17" t="s">
        <v>1592</v>
      </c>
      <c r="L637" s="17" t="s">
        <v>2783</v>
      </c>
      <c r="M637" s="17" t="s">
        <v>2886</v>
      </c>
      <c r="N637" s="85" t="s">
        <v>15</v>
      </c>
    </row>
    <row r="638" spans="1:14" ht="26.4">
      <c r="A638" s="14">
        <v>625</v>
      </c>
      <c r="B638" s="15">
        <v>43637</v>
      </c>
      <c r="C638" s="14" t="s">
        <v>9</v>
      </c>
      <c r="D638" s="62" t="s">
        <v>5</v>
      </c>
      <c r="E638" s="61" t="s">
        <v>2887</v>
      </c>
      <c r="F638" s="79">
        <v>43651</v>
      </c>
      <c r="G638" s="16" t="s">
        <v>2888</v>
      </c>
      <c r="H638" s="14" t="s">
        <v>1136</v>
      </c>
      <c r="I638" s="14" t="s">
        <v>221</v>
      </c>
      <c r="J638" s="14" t="s">
        <v>1063</v>
      </c>
      <c r="K638" s="17"/>
      <c r="L638" s="17"/>
      <c r="M638" s="17"/>
      <c r="N638" s="85" t="s">
        <v>5</v>
      </c>
    </row>
    <row r="639" spans="1:14" ht="39.6">
      <c r="A639" s="14">
        <v>626</v>
      </c>
      <c r="B639" s="15">
        <v>43637</v>
      </c>
      <c r="C639" s="14" t="s">
        <v>9</v>
      </c>
      <c r="D639" s="62" t="s">
        <v>5</v>
      </c>
      <c r="E639" s="61" t="s">
        <v>381</v>
      </c>
      <c r="F639" s="79">
        <v>43651</v>
      </c>
      <c r="G639" s="17" t="s">
        <v>2889</v>
      </c>
      <c r="H639" s="14" t="s">
        <v>1135</v>
      </c>
      <c r="I639" s="14" t="s">
        <v>965</v>
      </c>
      <c r="J639" s="14" t="s">
        <v>966</v>
      </c>
      <c r="K639" s="17"/>
      <c r="L639" s="17"/>
      <c r="M639" s="17"/>
      <c r="N639" s="85" t="s">
        <v>5</v>
      </c>
    </row>
    <row r="640" spans="1:14" ht="52.8">
      <c r="A640" s="14">
        <v>627</v>
      </c>
      <c r="B640" s="15">
        <v>43637</v>
      </c>
      <c r="C640" s="14" t="s">
        <v>9</v>
      </c>
      <c r="D640" s="62" t="s">
        <v>1126</v>
      </c>
      <c r="E640" s="61" t="s">
        <v>2890</v>
      </c>
      <c r="F640" s="79">
        <v>43651</v>
      </c>
      <c r="G640" s="16" t="s">
        <v>2891</v>
      </c>
      <c r="H640" s="14" t="s">
        <v>1135</v>
      </c>
      <c r="I640" s="14" t="s">
        <v>1027</v>
      </c>
      <c r="J640" s="14" t="s">
        <v>1028</v>
      </c>
      <c r="K640" s="17" t="s">
        <v>2892</v>
      </c>
      <c r="L640" s="17" t="s">
        <v>2852</v>
      </c>
      <c r="M640" s="17" t="s">
        <v>2893</v>
      </c>
      <c r="N640" s="85" t="s">
        <v>1126</v>
      </c>
    </row>
    <row r="641" spans="1:14" ht="39.6" hidden="1">
      <c r="A641" s="14">
        <v>628</v>
      </c>
      <c r="B641" s="15">
        <v>43640</v>
      </c>
      <c r="C641" s="14" t="s">
        <v>9</v>
      </c>
      <c r="D641" s="62" t="s">
        <v>10</v>
      </c>
      <c r="E641" s="85" t="s">
        <v>615</v>
      </c>
      <c r="F641" s="72">
        <v>43654</v>
      </c>
      <c r="G641" s="16" t="s">
        <v>2894</v>
      </c>
      <c r="H641" s="14" t="s">
        <v>1134</v>
      </c>
      <c r="I641" s="14" t="s">
        <v>2737</v>
      </c>
      <c r="J641" s="14" t="s">
        <v>1311</v>
      </c>
      <c r="K641" s="17" t="s">
        <v>2895</v>
      </c>
      <c r="L641" s="17" t="s">
        <v>2896</v>
      </c>
      <c r="M641" s="17" t="s">
        <v>2897</v>
      </c>
      <c r="N641" s="85" t="s">
        <v>10</v>
      </c>
    </row>
    <row r="642" spans="1:14" ht="26.4">
      <c r="A642" s="14">
        <v>629</v>
      </c>
      <c r="B642" s="15">
        <v>43640</v>
      </c>
      <c r="C642" s="14" t="s">
        <v>9</v>
      </c>
      <c r="D642" s="62" t="s">
        <v>1126</v>
      </c>
      <c r="E642" s="61" t="s">
        <v>2898</v>
      </c>
      <c r="F642" s="72">
        <v>43654</v>
      </c>
      <c r="G642" s="16" t="s">
        <v>2899</v>
      </c>
      <c r="H642" s="14" t="s">
        <v>1136</v>
      </c>
      <c r="I642" s="14" t="s">
        <v>955</v>
      </c>
      <c r="J642" s="14" t="s">
        <v>956</v>
      </c>
      <c r="K642" s="17" t="s">
        <v>2900</v>
      </c>
      <c r="L642" s="17" t="s">
        <v>2896</v>
      </c>
      <c r="M642" s="17" t="s">
        <v>2901</v>
      </c>
      <c r="N642" s="85" t="s">
        <v>1126</v>
      </c>
    </row>
    <row r="643" spans="1:14" ht="26.4">
      <c r="A643" s="14">
        <v>630</v>
      </c>
      <c r="B643" s="15">
        <v>43640</v>
      </c>
      <c r="C643" s="14" t="s">
        <v>9</v>
      </c>
      <c r="D643" s="62" t="s">
        <v>1125</v>
      </c>
      <c r="E643" s="61" t="s">
        <v>329</v>
      </c>
      <c r="F643" s="72">
        <v>43654</v>
      </c>
      <c r="G643" s="16" t="s">
        <v>2902</v>
      </c>
      <c r="H643" s="14" t="s">
        <v>1136</v>
      </c>
      <c r="I643" s="14" t="s">
        <v>477</v>
      </c>
      <c r="J643" s="14" t="s">
        <v>1220</v>
      </c>
      <c r="K643" s="17" t="s">
        <v>2903</v>
      </c>
      <c r="L643" s="17" t="s">
        <v>2896</v>
      </c>
      <c r="M643" s="17" t="s">
        <v>2904</v>
      </c>
      <c r="N643" s="85" t="s">
        <v>1125</v>
      </c>
    </row>
    <row r="644" spans="1:14" ht="39.6">
      <c r="A644" s="14">
        <v>631</v>
      </c>
      <c r="B644" s="15">
        <v>43640</v>
      </c>
      <c r="C644" s="14" t="s">
        <v>9</v>
      </c>
      <c r="D644" s="62" t="s">
        <v>10</v>
      </c>
      <c r="E644" s="61" t="s">
        <v>2905</v>
      </c>
      <c r="F644" s="72">
        <v>43654</v>
      </c>
      <c r="G644" s="16" t="s">
        <v>2906</v>
      </c>
      <c r="H644" s="14" t="s">
        <v>1136</v>
      </c>
      <c r="I644" s="14" t="s">
        <v>2468</v>
      </c>
      <c r="J644" s="14" t="s">
        <v>2469</v>
      </c>
      <c r="K644" s="17" t="s">
        <v>2907</v>
      </c>
      <c r="L644" s="17" t="s">
        <v>2896</v>
      </c>
      <c r="M644" s="17" t="s">
        <v>2908</v>
      </c>
      <c r="N644" s="85" t="s">
        <v>10</v>
      </c>
    </row>
    <row r="645" spans="1:14" ht="66">
      <c r="A645" s="14">
        <v>632</v>
      </c>
      <c r="B645" s="15">
        <v>43640</v>
      </c>
      <c r="C645" s="14" t="s">
        <v>9</v>
      </c>
      <c r="D645" s="62" t="s">
        <v>15</v>
      </c>
      <c r="E645" s="61" t="s">
        <v>2909</v>
      </c>
      <c r="F645" s="72">
        <v>43654</v>
      </c>
      <c r="G645" s="16" t="s">
        <v>2514</v>
      </c>
      <c r="H645" s="14" t="s">
        <v>954</v>
      </c>
      <c r="I645" s="14" t="s">
        <v>1190</v>
      </c>
      <c r="J645" s="14" t="s">
        <v>1087</v>
      </c>
      <c r="K645" s="17" t="s">
        <v>2910</v>
      </c>
      <c r="L645" s="17" t="s">
        <v>2852</v>
      </c>
      <c r="M645" s="17" t="s">
        <v>2911</v>
      </c>
      <c r="N645" s="85" t="s">
        <v>15</v>
      </c>
    </row>
    <row r="646" spans="1:14" ht="52.8">
      <c r="A646" s="14">
        <v>633</v>
      </c>
      <c r="B646" s="15">
        <v>43641</v>
      </c>
      <c r="C646" s="14" t="s">
        <v>9</v>
      </c>
      <c r="D646" s="62" t="s">
        <v>15</v>
      </c>
      <c r="E646" s="61" t="s">
        <v>2912</v>
      </c>
      <c r="F646" s="72">
        <v>43655</v>
      </c>
      <c r="G646" s="16" t="s">
        <v>2913</v>
      </c>
      <c r="H646" s="14" t="s">
        <v>954</v>
      </c>
      <c r="I646" s="14" t="s">
        <v>2914</v>
      </c>
      <c r="J646" s="14" t="s">
        <v>1220</v>
      </c>
      <c r="K646" s="17" t="s">
        <v>2915</v>
      </c>
      <c r="L646" s="17" t="s">
        <v>2852</v>
      </c>
      <c r="M646" s="17" t="s">
        <v>2916</v>
      </c>
      <c r="N646" s="85" t="s">
        <v>15</v>
      </c>
    </row>
    <row r="647" spans="1:14" ht="39.6">
      <c r="A647" s="14">
        <v>634</v>
      </c>
      <c r="B647" s="15">
        <v>43641</v>
      </c>
      <c r="C647" s="14" t="s">
        <v>9</v>
      </c>
      <c r="D647" s="62" t="s">
        <v>5</v>
      </c>
      <c r="E647" s="61" t="s">
        <v>2917</v>
      </c>
      <c r="F647" s="72">
        <v>43655</v>
      </c>
      <c r="G647" s="16" t="s">
        <v>2918</v>
      </c>
      <c r="H647" s="14" t="s">
        <v>954</v>
      </c>
      <c r="I647" s="14" t="s">
        <v>477</v>
      </c>
      <c r="J647" s="14" t="s">
        <v>1220</v>
      </c>
      <c r="K647" s="17"/>
      <c r="L647" s="17"/>
      <c r="M647" s="17"/>
      <c r="N647" s="85" t="s">
        <v>5</v>
      </c>
    </row>
    <row r="648" spans="1:14" ht="26.4">
      <c r="A648" s="14">
        <v>635</v>
      </c>
      <c r="B648" s="15">
        <v>43641</v>
      </c>
      <c r="C648" s="14" t="s">
        <v>9</v>
      </c>
      <c r="D648" s="62" t="s">
        <v>1125</v>
      </c>
      <c r="E648" s="61" t="s">
        <v>2919</v>
      </c>
      <c r="F648" s="72">
        <v>43655</v>
      </c>
      <c r="G648" s="16" t="s">
        <v>2920</v>
      </c>
      <c r="H648" s="14" t="s">
        <v>954</v>
      </c>
      <c r="I648" s="14" t="s">
        <v>2343</v>
      </c>
      <c r="J648" s="14" t="s">
        <v>1441</v>
      </c>
      <c r="K648" s="17" t="s">
        <v>2921</v>
      </c>
      <c r="L648" s="17" t="s">
        <v>2852</v>
      </c>
      <c r="M648" s="17" t="s">
        <v>2922</v>
      </c>
      <c r="N648" s="85" t="s">
        <v>1125</v>
      </c>
    </row>
    <row r="649" spans="1:14" ht="26.4">
      <c r="A649" s="14">
        <v>636</v>
      </c>
      <c r="B649" s="15">
        <v>43641</v>
      </c>
      <c r="C649" s="14" t="s">
        <v>9</v>
      </c>
      <c r="D649" s="62" t="s">
        <v>1126</v>
      </c>
      <c r="E649" s="61" t="s">
        <v>179</v>
      </c>
      <c r="F649" s="72">
        <v>43655</v>
      </c>
      <c r="G649" s="17" t="s">
        <v>158</v>
      </c>
      <c r="H649" s="14" t="s">
        <v>1136</v>
      </c>
      <c r="I649" s="14" t="s">
        <v>965</v>
      </c>
      <c r="J649" s="14" t="s">
        <v>966</v>
      </c>
      <c r="K649" s="17" t="s">
        <v>2923</v>
      </c>
      <c r="L649" s="17" t="s">
        <v>2896</v>
      </c>
      <c r="M649" s="17" t="s">
        <v>2924</v>
      </c>
      <c r="N649" s="85" t="s">
        <v>1126</v>
      </c>
    </row>
    <row r="650" spans="1:14" ht="39.6">
      <c r="A650" s="14">
        <v>637</v>
      </c>
      <c r="B650" s="15">
        <v>43642</v>
      </c>
      <c r="C650" s="14" t="s">
        <v>9</v>
      </c>
      <c r="D650" s="62" t="s">
        <v>1126</v>
      </c>
      <c r="E650" s="61" t="s">
        <v>1320</v>
      </c>
      <c r="F650" s="72">
        <v>43656</v>
      </c>
      <c r="G650" s="16" t="s">
        <v>2925</v>
      </c>
      <c r="H650" s="14" t="s">
        <v>1136</v>
      </c>
      <c r="I650" s="14" t="s">
        <v>365</v>
      </c>
      <c r="J650" s="14" t="s">
        <v>990</v>
      </c>
      <c r="K650" s="17" t="s">
        <v>2926</v>
      </c>
      <c r="L650" s="17" t="s">
        <v>2814</v>
      </c>
      <c r="M650" s="17" t="s">
        <v>2927</v>
      </c>
      <c r="N650" s="85" t="s">
        <v>1126</v>
      </c>
    </row>
    <row r="651" spans="1:14" ht="39.6">
      <c r="A651" s="14">
        <v>638</v>
      </c>
      <c r="B651" s="15">
        <v>43642</v>
      </c>
      <c r="C651" s="14" t="s">
        <v>9</v>
      </c>
      <c r="D651" s="62" t="s">
        <v>15</v>
      </c>
      <c r="E651" s="61" t="s">
        <v>1320</v>
      </c>
      <c r="F651" s="72">
        <v>43656</v>
      </c>
      <c r="G651" s="16" t="s">
        <v>2928</v>
      </c>
      <c r="H651" s="14" t="s">
        <v>1135</v>
      </c>
      <c r="I651" s="14" t="s">
        <v>365</v>
      </c>
      <c r="J651" s="14" t="s">
        <v>990</v>
      </c>
      <c r="K651" s="17" t="s">
        <v>2929</v>
      </c>
      <c r="L651" s="17" t="s">
        <v>2852</v>
      </c>
      <c r="M651" s="17" t="s">
        <v>2930</v>
      </c>
      <c r="N651" s="85" t="s">
        <v>15</v>
      </c>
    </row>
    <row r="652" spans="1:14" ht="26.4">
      <c r="A652" s="14">
        <v>639</v>
      </c>
      <c r="B652" s="15">
        <v>43642</v>
      </c>
      <c r="C652" s="14" t="s">
        <v>9</v>
      </c>
      <c r="D652" s="62" t="s">
        <v>1125</v>
      </c>
      <c r="E652" s="61" t="s">
        <v>1533</v>
      </c>
      <c r="F652" s="72">
        <v>43656</v>
      </c>
      <c r="G652" s="16" t="s">
        <v>1802</v>
      </c>
      <c r="H652" s="14" t="s">
        <v>954</v>
      </c>
      <c r="I652" s="14" t="s">
        <v>1507</v>
      </c>
      <c r="J652" s="14" t="s">
        <v>1087</v>
      </c>
      <c r="K652" s="17" t="s">
        <v>2931</v>
      </c>
      <c r="L652" s="17" t="s">
        <v>2932</v>
      </c>
      <c r="M652" s="17" t="s">
        <v>2933</v>
      </c>
      <c r="N652" s="85" t="s">
        <v>1125</v>
      </c>
    </row>
    <row r="653" spans="1:14" ht="26.4">
      <c r="A653" s="14">
        <v>640</v>
      </c>
      <c r="B653" s="15">
        <v>43642</v>
      </c>
      <c r="C653" s="14" t="s">
        <v>9</v>
      </c>
      <c r="D653" s="62" t="s">
        <v>5</v>
      </c>
      <c r="E653" s="61" t="s">
        <v>324</v>
      </c>
      <c r="F653" s="72">
        <v>43656</v>
      </c>
      <c r="G653" s="16" t="s">
        <v>2934</v>
      </c>
      <c r="H653" s="14" t="s">
        <v>1136</v>
      </c>
      <c r="I653" s="14" t="s">
        <v>2468</v>
      </c>
      <c r="J653" s="14" t="s">
        <v>2469</v>
      </c>
      <c r="K653" s="17"/>
      <c r="L653" s="17"/>
      <c r="M653" s="17"/>
      <c r="N653" s="85" t="s">
        <v>5</v>
      </c>
    </row>
    <row r="654" spans="1:14" ht="26.4">
      <c r="A654" s="14">
        <v>641</v>
      </c>
      <c r="B654" s="15">
        <v>43642</v>
      </c>
      <c r="C654" s="14" t="s">
        <v>9</v>
      </c>
      <c r="D654" s="62" t="s">
        <v>1125</v>
      </c>
      <c r="E654" s="61" t="s">
        <v>2935</v>
      </c>
      <c r="F654" s="72">
        <v>43656</v>
      </c>
      <c r="G654" s="16" t="s">
        <v>2936</v>
      </c>
      <c r="H654" s="14" t="s">
        <v>954</v>
      </c>
      <c r="I654" s="14" t="s">
        <v>1013</v>
      </c>
      <c r="J654" s="14" t="s">
        <v>122</v>
      </c>
      <c r="K654" s="17" t="s">
        <v>2937</v>
      </c>
      <c r="L654" s="17" t="s">
        <v>2938</v>
      </c>
      <c r="M654" s="17" t="s">
        <v>2939</v>
      </c>
      <c r="N654" s="85" t="s">
        <v>1125</v>
      </c>
    </row>
    <row r="655" spans="1:14" ht="22.5" customHeight="1">
      <c r="A655" s="14">
        <v>642</v>
      </c>
      <c r="B655" s="15">
        <v>43642</v>
      </c>
      <c r="C655" s="14" t="s">
        <v>9</v>
      </c>
      <c r="D655" s="62" t="s">
        <v>10</v>
      </c>
      <c r="E655" s="61" t="s">
        <v>2940</v>
      </c>
      <c r="F655" s="72">
        <v>43656</v>
      </c>
      <c r="G655" s="16" t="s">
        <v>2941</v>
      </c>
      <c r="H655" s="14" t="s">
        <v>954</v>
      </c>
      <c r="I655" s="14" t="s">
        <v>246</v>
      </c>
      <c r="J655" s="14" t="s">
        <v>1325</v>
      </c>
      <c r="K655" s="17" t="s">
        <v>2942</v>
      </c>
      <c r="L655" s="17" t="s">
        <v>2852</v>
      </c>
      <c r="M655" s="17" t="s">
        <v>2943</v>
      </c>
      <c r="N655" s="85" t="s">
        <v>10</v>
      </c>
    </row>
    <row r="656" spans="1:14" ht="39.6">
      <c r="A656" s="14">
        <v>643</v>
      </c>
      <c r="B656" s="15">
        <v>43642</v>
      </c>
      <c r="C656" s="14" t="s">
        <v>9</v>
      </c>
      <c r="D656" s="62" t="s">
        <v>10</v>
      </c>
      <c r="E656" s="61" t="s">
        <v>2503</v>
      </c>
      <c r="F656" s="72">
        <v>43656</v>
      </c>
      <c r="G656" s="16" t="s">
        <v>2504</v>
      </c>
      <c r="H656" s="14" t="s">
        <v>1136</v>
      </c>
      <c r="I656" s="14" t="s">
        <v>2415</v>
      </c>
      <c r="J656" s="14" t="s">
        <v>1052</v>
      </c>
      <c r="K656" s="17" t="s">
        <v>2944</v>
      </c>
      <c r="L656" s="17" t="s">
        <v>2852</v>
      </c>
      <c r="M656" s="17" t="s">
        <v>2945</v>
      </c>
      <c r="N656" s="85" t="s">
        <v>10</v>
      </c>
    </row>
    <row r="657" spans="1:14" ht="52.8">
      <c r="A657" s="14">
        <v>644</v>
      </c>
      <c r="B657" s="15">
        <v>43642</v>
      </c>
      <c r="C657" s="14" t="s">
        <v>9</v>
      </c>
      <c r="D657" s="62" t="s">
        <v>5</v>
      </c>
      <c r="E657" s="61" t="s">
        <v>2946</v>
      </c>
      <c r="F657" s="72">
        <v>43656</v>
      </c>
      <c r="G657" s="17" t="s">
        <v>2947</v>
      </c>
      <c r="H657" s="14" t="s">
        <v>1135</v>
      </c>
      <c r="I657" s="14" t="s">
        <v>965</v>
      </c>
      <c r="J657" s="14" t="s">
        <v>966</v>
      </c>
      <c r="K657" s="17"/>
      <c r="L657" s="17"/>
      <c r="M657" s="17"/>
      <c r="N657" s="85" t="s">
        <v>5</v>
      </c>
    </row>
    <row r="658" spans="1:14" ht="39.6">
      <c r="A658" s="14">
        <v>645</v>
      </c>
      <c r="B658" s="15">
        <v>43642</v>
      </c>
      <c r="C658" s="14" t="s">
        <v>9</v>
      </c>
      <c r="D658" s="62" t="s">
        <v>15</v>
      </c>
      <c r="E658" s="61" t="s">
        <v>2948</v>
      </c>
      <c r="F658" s="72">
        <v>43664</v>
      </c>
      <c r="G658" s="16" t="s">
        <v>2949</v>
      </c>
      <c r="H658" s="14" t="s">
        <v>954</v>
      </c>
      <c r="I658" s="14" t="s">
        <v>1754</v>
      </c>
      <c r="J658" s="14" t="s">
        <v>1243</v>
      </c>
      <c r="K658" s="17" t="s">
        <v>2950</v>
      </c>
      <c r="L658" s="17" t="s">
        <v>2951</v>
      </c>
      <c r="M658" s="17" t="s">
        <v>2952</v>
      </c>
      <c r="N658" s="85" t="s">
        <v>15</v>
      </c>
    </row>
    <row r="659" spans="1:14" ht="26.4">
      <c r="A659" s="14">
        <v>646</v>
      </c>
      <c r="B659" s="15">
        <v>43642</v>
      </c>
      <c r="C659" s="14" t="s">
        <v>9</v>
      </c>
      <c r="D659" s="62" t="s">
        <v>1125</v>
      </c>
      <c r="E659" s="61" t="s">
        <v>781</v>
      </c>
      <c r="F659" s="72">
        <v>43656</v>
      </c>
      <c r="G659" s="16" t="s">
        <v>2953</v>
      </c>
      <c r="H659" s="14" t="s">
        <v>1136</v>
      </c>
      <c r="I659" s="14" t="s">
        <v>2081</v>
      </c>
      <c r="J659" s="14" t="s">
        <v>122</v>
      </c>
      <c r="K659" s="17"/>
      <c r="L659" s="17" t="s">
        <v>2807</v>
      </c>
      <c r="M659" s="17" t="s">
        <v>2954</v>
      </c>
      <c r="N659" s="85" t="s">
        <v>1125</v>
      </c>
    </row>
    <row r="660" spans="1:14" ht="26.4">
      <c r="A660" s="14">
        <v>647</v>
      </c>
      <c r="B660" s="15">
        <v>43642</v>
      </c>
      <c r="C660" s="14" t="s">
        <v>9</v>
      </c>
      <c r="D660" s="62" t="s">
        <v>1125</v>
      </c>
      <c r="E660" s="61" t="s">
        <v>2955</v>
      </c>
      <c r="F660" s="72">
        <v>43656</v>
      </c>
      <c r="G660" s="16" t="s">
        <v>2956</v>
      </c>
      <c r="H660" s="14" t="s">
        <v>1136</v>
      </c>
      <c r="I660" s="14" t="s">
        <v>2081</v>
      </c>
      <c r="J660" s="14" t="s">
        <v>122</v>
      </c>
      <c r="K660" s="17"/>
      <c r="L660" s="17" t="s">
        <v>2807</v>
      </c>
      <c r="M660" s="17" t="s">
        <v>2954</v>
      </c>
      <c r="N660" s="85" t="s">
        <v>1125</v>
      </c>
    </row>
    <row r="661" spans="1:14" ht="39.6">
      <c r="A661" s="14">
        <v>648</v>
      </c>
      <c r="B661" s="15">
        <v>43642</v>
      </c>
      <c r="C661" s="14" t="s">
        <v>9</v>
      </c>
      <c r="D661" s="62" t="s">
        <v>5</v>
      </c>
      <c r="E661" s="61" t="s">
        <v>1728</v>
      </c>
      <c r="F661" s="72">
        <v>43656</v>
      </c>
      <c r="G661" s="16" t="s">
        <v>2918</v>
      </c>
      <c r="H661" s="14" t="s">
        <v>954</v>
      </c>
      <c r="I661" s="14" t="s">
        <v>477</v>
      </c>
      <c r="J661" s="14" t="s">
        <v>1220</v>
      </c>
      <c r="K661" s="17"/>
      <c r="L661" s="17"/>
      <c r="M661" s="17"/>
      <c r="N661" s="85" t="s">
        <v>5</v>
      </c>
    </row>
    <row r="662" spans="1:14" ht="26.4">
      <c r="A662" s="14">
        <v>649</v>
      </c>
      <c r="B662" s="15">
        <v>43643</v>
      </c>
      <c r="C662" s="14" t="s">
        <v>9</v>
      </c>
      <c r="D662" s="62" t="s">
        <v>5</v>
      </c>
      <c r="E662" s="61" t="s">
        <v>2957</v>
      </c>
      <c r="F662" s="72">
        <v>43657</v>
      </c>
      <c r="G662" s="16" t="s">
        <v>2958</v>
      </c>
      <c r="H662" s="14" t="s">
        <v>1136</v>
      </c>
      <c r="I662" s="14" t="s">
        <v>1730</v>
      </c>
      <c r="J662" s="14" t="s">
        <v>1731</v>
      </c>
      <c r="K662" s="17"/>
      <c r="L662" s="17"/>
      <c r="M662" s="17"/>
      <c r="N662" s="85" t="s">
        <v>5</v>
      </c>
    </row>
    <row r="663" spans="1:14" ht="26.4">
      <c r="A663" s="14">
        <v>650</v>
      </c>
      <c r="B663" s="15">
        <v>43643</v>
      </c>
      <c r="C663" s="14" t="s">
        <v>9</v>
      </c>
      <c r="D663" s="62" t="s">
        <v>1125</v>
      </c>
      <c r="E663" s="61" t="s">
        <v>177</v>
      </c>
      <c r="F663" s="72">
        <v>43657</v>
      </c>
      <c r="G663" s="16" t="s">
        <v>2959</v>
      </c>
      <c r="H663" s="14" t="s">
        <v>954</v>
      </c>
      <c r="I663" s="14" t="s">
        <v>477</v>
      </c>
      <c r="J663" s="14" t="s">
        <v>1220</v>
      </c>
      <c r="K663" s="17" t="s">
        <v>2903</v>
      </c>
      <c r="L663" s="17" t="s">
        <v>2896</v>
      </c>
      <c r="M663" s="17" t="s">
        <v>2904</v>
      </c>
      <c r="N663" s="85" t="s">
        <v>1125</v>
      </c>
    </row>
    <row r="664" spans="1:14" ht="26.4">
      <c r="A664" s="14">
        <v>651</v>
      </c>
      <c r="B664" s="15">
        <v>43643</v>
      </c>
      <c r="C664" s="14" t="s">
        <v>9</v>
      </c>
      <c r="D664" s="62" t="s">
        <v>5</v>
      </c>
      <c r="E664" s="61" t="s">
        <v>2960</v>
      </c>
      <c r="F664" s="72">
        <v>43657</v>
      </c>
      <c r="G664" s="16" t="s">
        <v>2961</v>
      </c>
      <c r="H664" s="14" t="s">
        <v>1136</v>
      </c>
      <c r="I664" s="14" t="s">
        <v>126</v>
      </c>
      <c r="J664" s="14" t="s">
        <v>122</v>
      </c>
      <c r="K664" s="17"/>
      <c r="L664" s="17"/>
      <c r="M664" s="17"/>
      <c r="N664" s="85" t="s">
        <v>5</v>
      </c>
    </row>
    <row r="665" spans="1:14" ht="52.8">
      <c r="A665" s="14">
        <v>652</v>
      </c>
      <c r="B665" s="15">
        <v>43643</v>
      </c>
      <c r="C665" s="14" t="s">
        <v>9</v>
      </c>
      <c r="D665" s="62" t="s">
        <v>15</v>
      </c>
      <c r="E665" s="61" t="s">
        <v>377</v>
      </c>
      <c r="F665" s="72">
        <v>43657</v>
      </c>
      <c r="G665" s="16" t="s">
        <v>2962</v>
      </c>
      <c r="H665" s="14" t="s">
        <v>1136</v>
      </c>
      <c r="I665" s="14" t="s">
        <v>1169</v>
      </c>
      <c r="J665" s="14" t="s">
        <v>1058</v>
      </c>
      <c r="K665" s="17" t="s">
        <v>2963</v>
      </c>
      <c r="L665" s="17" t="s">
        <v>2896</v>
      </c>
      <c r="M665" s="17" t="s">
        <v>2964</v>
      </c>
      <c r="N665" s="85" t="s">
        <v>15</v>
      </c>
    </row>
    <row r="666" spans="1:14" ht="26.4">
      <c r="A666" s="14">
        <v>653</v>
      </c>
      <c r="B666" s="15">
        <v>43643</v>
      </c>
      <c r="C666" s="14" t="s">
        <v>9</v>
      </c>
      <c r="D666" s="62" t="s">
        <v>10</v>
      </c>
      <c r="E666" s="61" t="s">
        <v>1563</v>
      </c>
      <c r="F666" s="72">
        <v>43657</v>
      </c>
      <c r="G666" s="16" t="s">
        <v>2965</v>
      </c>
      <c r="H666" s="14" t="s">
        <v>954</v>
      </c>
      <c r="I666" s="14" t="s">
        <v>1007</v>
      </c>
      <c r="J666" s="14" t="s">
        <v>990</v>
      </c>
      <c r="K666" s="17" t="s">
        <v>2966</v>
      </c>
      <c r="L666" s="17" t="s">
        <v>2896</v>
      </c>
      <c r="M666" s="17" t="s">
        <v>2967</v>
      </c>
      <c r="N666" s="85" t="s">
        <v>10</v>
      </c>
    </row>
    <row r="667" spans="1:14" ht="39.6">
      <c r="A667" s="14">
        <v>654</v>
      </c>
      <c r="B667" s="15">
        <v>43643</v>
      </c>
      <c r="C667" s="14" t="s">
        <v>9</v>
      </c>
      <c r="D667" s="62" t="s">
        <v>1126</v>
      </c>
      <c r="E667" s="61" t="s">
        <v>2968</v>
      </c>
      <c r="F667" s="72">
        <v>43657</v>
      </c>
      <c r="G667" s="16" t="s">
        <v>2969</v>
      </c>
      <c r="H667" s="14" t="s">
        <v>954</v>
      </c>
      <c r="I667" s="14" t="s">
        <v>1007</v>
      </c>
      <c r="J667" s="14" t="s">
        <v>990</v>
      </c>
      <c r="K667" s="17" t="s">
        <v>2970</v>
      </c>
      <c r="L667" s="17" t="s">
        <v>2896</v>
      </c>
      <c r="M667" s="17" t="s">
        <v>2971</v>
      </c>
      <c r="N667" s="85" t="s">
        <v>1126</v>
      </c>
    </row>
    <row r="668" spans="1:14" ht="24" customHeight="1">
      <c r="A668" s="14">
        <v>655</v>
      </c>
      <c r="B668" s="15">
        <v>43647</v>
      </c>
      <c r="C668" s="14" t="s">
        <v>9</v>
      </c>
      <c r="D668" s="62" t="s">
        <v>10</v>
      </c>
      <c r="E668" s="61" t="s">
        <v>2972</v>
      </c>
      <c r="F668" s="72">
        <v>43661</v>
      </c>
      <c r="G668" s="16" t="s">
        <v>2973</v>
      </c>
      <c r="H668" s="14" t="s">
        <v>1136</v>
      </c>
      <c r="I668" s="14" t="s">
        <v>1339</v>
      </c>
      <c r="J668" s="14" t="s">
        <v>990</v>
      </c>
      <c r="K668" s="17" t="s">
        <v>2974</v>
      </c>
      <c r="L668" s="17" t="s">
        <v>2896</v>
      </c>
      <c r="M668" s="17" t="s">
        <v>2975</v>
      </c>
      <c r="N668" s="54" t="s">
        <v>10</v>
      </c>
    </row>
    <row r="669" spans="1:14" ht="39.6" hidden="1">
      <c r="A669" s="14">
        <v>656</v>
      </c>
      <c r="B669" s="15">
        <v>43647</v>
      </c>
      <c r="C669" s="14" t="s">
        <v>9</v>
      </c>
      <c r="D669" s="62" t="s">
        <v>5</v>
      </c>
      <c r="E669" s="61" t="s">
        <v>2976</v>
      </c>
      <c r="F669" s="72">
        <v>43661</v>
      </c>
      <c r="G669" s="16" t="s">
        <v>2977</v>
      </c>
      <c r="H669" s="14" t="s">
        <v>1124</v>
      </c>
      <c r="I669" s="14" t="s">
        <v>122</v>
      </c>
      <c r="J669" s="14" t="s">
        <v>122</v>
      </c>
      <c r="K669" s="17"/>
      <c r="L669" s="17"/>
      <c r="M669" s="17"/>
      <c r="N669" s="85" t="s">
        <v>5</v>
      </c>
    </row>
    <row r="670" spans="1:14" ht="26.4">
      <c r="A670" s="14">
        <v>657</v>
      </c>
      <c r="B670" s="15">
        <v>43647</v>
      </c>
      <c r="C670" s="14" t="s">
        <v>9</v>
      </c>
      <c r="D670" s="62" t="s">
        <v>5</v>
      </c>
      <c r="E670" s="61" t="s">
        <v>2978</v>
      </c>
      <c r="F670" s="72">
        <v>43661</v>
      </c>
      <c r="G670" s="16" t="s">
        <v>2979</v>
      </c>
      <c r="H670" s="14" t="s">
        <v>1136</v>
      </c>
      <c r="I670" s="14" t="s">
        <v>126</v>
      </c>
      <c r="J670" s="14" t="s">
        <v>122</v>
      </c>
      <c r="K670" s="17"/>
      <c r="L670" s="17"/>
      <c r="M670" s="17"/>
      <c r="N670" s="85" t="s">
        <v>5</v>
      </c>
    </row>
    <row r="671" spans="1:14" ht="39.6">
      <c r="A671" s="14">
        <v>658</v>
      </c>
      <c r="B671" s="15">
        <v>43647</v>
      </c>
      <c r="C671" s="14" t="s">
        <v>9</v>
      </c>
      <c r="D671" s="62" t="s">
        <v>5</v>
      </c>
      <c r="E671" s="61" t="s">
        <v>2063</v>
      </c>
      <c r="F671" s="72">
        <v>43661</v>
      </c>
      <c r="G671" s="16" t="s">
        <v>2980</v>
      </c>
      <c r="H671" s="14" t="s">
        <v>954</v>
      </c>
      <c r="I671" s="14" t="s">
        <v>463</v>
      </c>
      <c r="J671" s="14" t="s">
        <v>956</v>
      </c>
      <c r="K671" s="17"/>
      <c r="L671" s="17"/>
      <c r="M671" s="17"/>
      <c r="N671" s="85" t="s">
        <v>5</v>
      </c>
    </row>
    <row r="672" spans="1:14" ht="39.6">
      <c r="A672" s="14">
        <v>659</v>
      </c>
      <c r="B672" s="15">
        <v>43647</v>
      </c>
      <c r="C672" s="14" t="s">
        <v>9</v>
      </c>
      <c r="D672" s="62" t="s">
        <v>15</v>
      </c>
      <c r="E672" s="61" t="s">
        <v>884</v>
      </c>
      <c r="F672" s="72">
        <v>43668</v>
      </c>
      <c r="G672" s="16" t="s">
        <v>2981</v>
      </c>
      <c r="H672" s="14" t="s">
        <v>1135</v>
      </c>
      <c r="I672" s="14" t="s">
        <v>2982</v>
      </c>
      <c r="J672" s="14" t="s">
        <v>1220</v>
      </c>
      <c r="K672" s="17" t="s">
        <v>2983</v>
      </c>
      <c r="L672" s="17" t="s">
        <v>2951</v>
      </c>
      <c r="M672" s="17" t="s">
        <v>2984</v>
      </c>
      <c r="N672" s="85" t="s">
        <v>15</v>
      </c>
    </row>
    <row r="673" spans="1:14" ht="39.6">
      <c r="A673" s="14">
        <v>660</v>
      </c>
      <c r="B673" s="15">
        <v>43647</v>
      </c>
      <c r="C673" s="14" t="s">
        <v>9</v>
      </c>
      <c r="D673" s="62" t="s">
        <v>15</v>
      </c>
      <c r="E673" s="61" t="s">
        <v>884</v>
      </c>
      <c r="F673" s="72">
        <v>43668</v>
      </c>
      <c r="G673" s="16" t="s">
        <v>2981</v>
      </c>
      <c r="H673" s="14" t="s">
        <v>1135</v>
      </c>
      <c r="I673" s="14" t="s">
        <v>2982</v>
      </c>
      <c r="J673" s="14" t="s">
        <v>1220</v>
      </c>
      <c r="K673" s="17" t="s">
        <v>2983</v>
      </c>
      <c r="L673" s="17" t="s">
        <v>2951</v>
      </c>
      <c r="M673" s="17" t="s">
        <v>2984</v>
      </c>
      <c r="N673" s="85" t="s">
        <v>15</v>
      </c>
    </row>
    <row r="674" spans="1:14" ht="39.6">
      <c r="A674" s="14">
        <v>661</v>
      </c>
      <c r="B674" s="15">
        <v>43647</v>
      </c>
      <c r="C674" s="14" t="s">
        <v>9</v>
      </c>
      <c r="D674" s="62" t="s">
        <v>1125</v>
      </c>
      <c r="E674" s="61" t="s">
        <v>2985</v>
      </c>
      <c r="F674" s="72">
        <v>43661</v>
      </c>
      <c r="G674" s="16" t="s">
        <v>2986</v>
      </c>
      <c r="H674" s="14" t="s">
        <v>1136</v>
      </c>
      <c r="I674" s="14" t="s">
        <v>1007</v>
      </c>
      <c r="J674" s="14" t="s">
        <v>990</v>
      </c>
      <c r="K674" s="17" t="s">
        <v>2987</v>
      </c>
      <c r="L674" s="17" t="s">
        <v>2938</v>
      </c>
      <c r="M674" s="17" t="s">
        <v>2988</v>
      </c>
      <c r="N674" s="85" t="s">
        <v>1125</v>
      </c>
    </row>
    <row r="675" spans="1:14" ht="26.4" hidden="1">
      <c r="A675" s="14">
        <v>662</v>
      </c>
      <c r="B675" s="15">
        <v>43647</v>
      </c>
      <c r="C675" s="14" t="s">
        <v>9</v>
      </c>
      <c r="D675" s="62" t="s">
        <v>1125</v>
      </c>
      <c r="E675" s="61" t="s">
        <v>2989</v>
      </c>
      <c r="F675" s="72">
        <v>43661</v>
      </c>
      <c r="G675" s="16" t="s">
        <v>2990</v>
      </c>
      <c r="H675" s="14" t="s">
        <v>1130</v>
      </c>
      <c r="I675" s="14" t="s">
        <v>2991</v>
      </c>
      <c r="J675" s="14" t="s">
        <v>2469</v>
      </c>
      <c r="K675" s="17" t="s">
        <v>2992</v>
      </c>
      <c r="L675" s="17" t="s">
        <v>2993</v>
      </c>
      <c r="M675" s="17" t="s">
        <v>2994</v>
      </c>
      <c r="N675" s="85" t="s">
        <v>1125</v>
      </c>
    </row>
    <row r="676" spans="1:14" ht="39.6">
      <c r="A676" s="14">
        <v>663</v>
      </c>
      <c r="B676" s="15">
        <v>43647</v>
      </c>
      <c r="C676" s="14" t="s">
        <v>9</v>
      </c>
      <c r="D676" s="62" t="s">
        <v>1125</v>
      </c>
      <c r="E676" s="61" t="s">
        <v>2995</v>
      </c>
      <c r="F676" s="72">
        <v>43661</v>
      </c>
      <c r="G676" s="16" t="s">
        <v>2986</v>
      </c>
      <c r="H676" s="14" t="s">
        <v>1136</v>
      </c>
      <c r="I676" s="14" t="s">
        <v>1007</v>
      </c>
      <c r="J676" s="14" t="s">
        <v>990</v>
      </c>
      <c r="K676" s="17" t="s">
        <v>2987</v>
      </c>
      <c r="L676" s="17" t="s">
        <v>2938</v>
      </c>
      <c r="M676" s="17" t="s">
        <v>2988</v>
      </c>
      <c r="N676" s="85" t="s">
        <v>1125</v>
      </c>
    </row>
    <row r="677" spans="1:14" ht="39.6">
      <c r="A677" s="14">
        <v>664</v>
      </c>
      <c r="B677" s="15">
        <v>43647</v>
      </c>
      <c r="C677" s="14" t="s">
        <v>9</v>
      </c>
      <c r="D677" s="62" t="s">
        <v>1126</v>
      </c>
      <c r="E677" s="61" t="s">
        <v>2996</v>
      </c>
      <c r="F677" s="72">
        <v>43661</v>
      </c>
      <c r="G677" s="16" t="s">
        <v>2997</v>
      </c>
      <c r="H677" s="14" t="s">
        <v>954</v>
      </c>
      <c r="I677" s="14" t="s">
        <v>2998</v>
      </c>
      <c r="J677" s="14" t="s">
        <v>990</v>
      </c>
      <c r="K677" s="17" t="s">
        <v>2999</v>
      </c>
      <c r="L677" s="17" t="s">
        <v>2938</v>
      </c>
      <c r="M677" s="17" t="s">
        <v>3000</v>
      </c>
      <c r="N677" s="85" t="s">
        <v>1126</v>
      </c>
    </row>
    <row r="678" spans="1:14" ht="52.8">
      <c r="A678" s="14">
        <v>665</v>
      </c>
      <c r="B678" s="15">
        <v>43647</v>
      </c>
      <c r="C678" s="14" t="s">
        <v>9</v>
      </c>
      <c r="D678" s="62" t="s">
        <v>1126</v>
      </c>
      <c r="E678" s="61" t="s">
        <v>2996</v>
      </c>
      <c r="F678" s="72">
        <v>43661</v>
      </c>
      <c r="G678" s="16" t="s">
        <v>3001</v>
      </c>
      <c r="H678" s="22" t="s">
        <v>1136</v>
      </c>
      <c r="I678" s="14" t="s">
        <v>2998</v>
      </c>
      <c r="J678" s="14" t="s">
        <v>990</v>
      </c>
      <c r="K678" s="17" t="s">
        <v>3002</v>
      </c>
      <c r="L678" s="17"/>
      <c r="M678" s="17"/>
      <c r="N678" s="85" t="s">
        <v>1126</v>
      </c>
    </row>
    <row r="679" spans="1:14" ht="26.4">
      <c r="A679" s="14">
        <v>666</v>
      </c>
      <c r="B679" s="15">
        <v>43647</v>
      </c>
      <c r="C679" s="14" t="s">
        <v>9</v>
      </c>
      <c r="D679" s="62" t="s">
        <v>1125</v>
      </c>
      <c r="E679" s="61" t="s">
        <v>3003</v>
      </c>
      <c r="F679" s="72">
        <v>43661</v>
      </c>
      <c r="G679" s="16" t="s">
        <v>3004</v>
      </c>
      <c r="H679" s="14" t="s">
        <v>954</v>
      </c>
      <c r="I679" s="14" t="s">
        <v>126</v>
      </c>
      <c r="J679" s="14" t="s">
        <v>122</v>
      </c>
      <c r="K679" s="17" t="s">
        <v>3005</v>
      </c>
      <c r="L679" s="17" t="s">
        <v>2938</v>
      </c>
      <c r="M679" s="17" t="s">
        <v>3006</v>
      </c>
      <c r="N679" s="85" t="s">
        <v>1125</v>
      </c>
    </row>
    <row r="680" spans="1:14" ht="26.4">
      <c r="A680" s="14">
        <v>667</v>
      </c>
      <c r="B680" s="15">
        <v>43647</v>
      </c>
      <c r="C680" s="14" t="s">
        <v>9</v>
      </c>
      <c r="D680" s="62" t="s">
        <v>1125</v>
      </c>
      <c r="E680" s="61" t="s">
        <v>3003</v>
      </c>
      <c r="F680" s="72">
        <v>43661</v>
      </c>
      <c r="G680" s="16" t="s">
        <v>3007</v>
      </c>
      <c r="H680" s="14" t="s">
        <v>954</v>
      </c>
      <c r="I680" s="14" t="s">
        <v>126</v>
      </c>
      <c r="J680" s="14" t="s">
        <v>122</v>
      </c>
      <c r="K680" s="17" t="s">
        <v>3008</v>
      </c>
      <c r="L680" s="17" t="s">
        <v>3009</v>
      </c>
      <c r="M680" s="17" t="s">
        <v>3010</v>
      </c>
      <c r="N680" s="85" t="s">
        <v>1125</v>
      </c>
    </row>
    <row r="681" spans="1:14" ht="39.6">
      <c r="A681" s="14">
        <v>668</v>
      </c>
      <c r="B681" s="15">
        <v>43647</v>
      </c>
      <c r="C681" s="14" t="s">
        <v>9</v>
      </c>
      <c r="D681" s="62" t="s">
        <v>10</v>
      </c>
      <c r="E681" s="61" t="s">
        <v>3011</v>
      </c>
      <c r="F681" s="72">
        <v>43661</v>
      </c>
      <c r="G681" s="16" t="s">
        <v>3012</v>
      </c>
      <c r="H681" s="14" t="s">
        <v>1136</v>
      </c>
      <c r="I681" s="14" t="s">
        <v>456</v>
      </c>
      <c r="J681" s="14" t="s">
        <v>1032</v>
      </c>
      <c r="K681" s="17" t="s">
        <v>3013</v>
      </c>
      <c r="L681" s="17" t="s">
        <v>2938</v>
      </c>
      <c r="M681" s="17" t="s">
        <v>3014</v>
      </c>
      <c r="N681" s="54" t="s">
        <v>10</v>
      </c>
    </row>
    <row r="682" spans="1:14" ht="39.6">
      <c r="A682" s="14">
        <v>669</v>
      </c>
      <c r="B682" s="15">
        <v>43648</v>
      </c>
      <c r="C682" s="14" t="s">
        <v>9</v>
      </c>
      <c r="D682" s="62" t="s">
        <v>10</v>
      </c>
      <c r="E682" s="61" t="s">
        <v>2536</v>
      </c>
      <c r="F682" s="72">
        <v>43662</v>
      </c>
      <c r="G682" s="16" t="s">
        <v>2537</v>
      </c>
      <c r="H682" s="14" t="s">
        <v>954</v>
      </c>
      <c r="I682" s="14" t="s">
        <v>1730</v>
      </c>
      <c r="J682" s="14" t="s">
        <v>1731</v>
      </c>
      <c r="K682" s="17" t="s">
        <v>3015</v>
      </c>
      <c r="L682" s="17" t="s">
        <v>2938</v>
      </c>
      <c r="M682" s="17" t="s">
        <v>3016</v>
      </c>
      <c r="N682" s="54" t="s">
        <v>10</v>
      </c>
    </row>
    <row r="683" spans="1:14" ht="26.4">
      <c r="A683" s="14">
        <v>670</v>
      </c>
      <c r="B683" s="15">
        <v>43648</v>
      </c>
      <c r="C683" s="14" t="s">
        <v>9</v>
      </c>
      <c r="D683" s="62" t="s">
        <v>10</v>
      </c>
      <c r="E683" s="61" t="s">
        <v>3017</v>
      </c>
      <c r="F683" s="72">
        <v>43662</v>
      </c>
      <c r="G683" s="16" t="s">
        <v>3018</v>
      </c>
      <c r="H683" s="14" t="s">
        <v>1136</v>
      </c>
      <c r="I683" s="14" t="s">
        <v>1007</v>
      </c>
      <c r="J683" s="14" t="s">
        <v>990</v>
      </c>
      <c r="K683" s="17" t="s">
        <v>3019</v>
      </c>
      <c r="L683" s="17" t="s">
        <v>2938</v>
      </c>
      <c r="M683" s="17" t="s">
        <v>3020</v>
      </c>
      <c r="N683" s="54" t="s">
        <v>10</v>
      </c>
    </row>
    <row r="684" spans="1:14" ht="39.6">
      <c r="A684" s="14">
        <v>671</v>
      </c>
      <c r="B684" s="15">
        <v>43648</v>
      </c>
      <c r="C684" s="14" t="s">
        <v>9</v>
      </c>
      <c r="D684" s="62" t="s">
        <v>5</v>
      </c>
      <c r="E684" s="61" t="s">
        <v>404</v>
      </c>
      <c r="F684" s="72">
        <v>43662</v>
      </c>
      <c r="G684" s="16" t="s">
        <v>2980</v>
      </c>
      <c r="H684" s="14" t="s">
        <v>954</v>
      </c>
      <c r="I684" s="14" t="s">
        <v>463</v>
      </c>
      <c r="J684" s="14" t="s">
        <v>956</v>
      </c>
      <c r="K684" s="17"/>
      <c r="L684" s="17"/>
      <c r="M684" s="17"/>
      <c r="N684" s="54" t="s">
        <v>5</v>
      </c>
    </row>
    <row r="685" spans="1:14" ht="52.8">
      <c r="A685" s="14">
        <v>672</v>
      </c>
      <c r="B685" s="15">
        <v>43649</v>
      </c>
      <c r="C685" s="14" t="s">
        <v>9</v>
      </c>
      <c r="D685" s="62" t="s">
        <v>1126</v>
      </c>
      <c r="E685" s="125" t="s">
        <v>3021</v>
      </c>
      <c r="F685" s="72">
        <v>43663</v>
      </c>
      <c r="G685" s="16" t="s">
        <v>3022</v>
      </c>
      <c r="H685" s="22" t="s">
        <v>1136</v>
      </c>
      <c r="I685" s="14" t="s">
        <v>2998</v>
      </c>
      <c r="J685" s="14" t="s">
        <v>990</v>
      </c>
      <c r="K685" s="17" t="s">
        <v>3002</v>
      </c>
      <c r="L685" s="17" t="s">
        <v>2938</v>
      </c>
      <c r="M685" s="17" t="s">
        <v>3023</v>
      </c>
      <c r="N685" s="54" t="s">
        <v>1126</v>
      </c>
    </row>
    <row r="686" spans="1:14" ht="52.8">
      <c r="A686" s="14">
        <v>673</v>
      </c>
      <c r="B686" s="15">
        <v>43649</v>
      </c>
      <c r="C686" s="14" t="s">
        <v>9</v>
      </c>
      <c r="D686" s="62" t="s">
        <v>1126</v>
      </c>
      <c r="E686" s="125" t="s">
        <v>3021</v>
      </c>
      <c r="F686" s="72">
        <v>43663</v>
      </c>
      <c r="G686" s="16" t="s">
        <v>3024</v>
      </c>
      <c r="H686" s="22" t="s">
        <v>1136</v>
      </c>
      <c r="I686" s="14" t="s">
        <v>2998</v>
      </c>
      <c r="J686" s="14" t="s">
        <v>990</v>
      </c>
      <c r="K686" s="17" t="s">
        <v>3025</v>
      </c>
      <c r="L686" s="17" t="s">
        <v>2938</v>
      </c>
      <c r="M686" s="17" t="s">
        <v>3026</v>
      </c>
      <c r="N686" s="54" t="s">
        <v>1126</v>
      </c>
    </row>
    <row r="687" spans="1:14" ht="26.4" hidden="1">
      <c r="A687" s="14">
        <v>674</v>
      </c>
      <c r="B687" s="15">
        <v>43649</v>
      </c>
      <c r="C687" s="14" t="s">
        <v>9</v>
      </c>
      <c r="D687" s="62" t="s">
        <v>5</v>
      </c>
      <c r="E687" s="11" t="s">
        <v>3027</v>
      </c>
      <c r="F687" s="72">
        <v>43663</v>
      </c>
      <c r="G687" s="16" t="s">
        <v>2546</v>
      </c>
      <c r="H687" s="14" t="s">
        <v>1134</v>
      </c>
      <c r="I687" s="14" t="s">
        <v>2468</v>
      </c>
      <c r="J687" s="14" t="s">
        <v>2469</v>
      </c>
      <c r="K687" s="17"/>
      <c r="L687" s="17"/>
      <c r="M687" s="17"/>
      <c r="N687" s="54" t="s">
        <v>5</v>
      </c>
    </row>
    <row r="688" spans="1:14" ht="26.4">
      <c r="A688" s="14">
        <v>675</v>
      </c>
      <c r="B688" s="15">
        <v>43649</v>
      </c>
      <c r="C688" s="14" t="s">
        <v>9</v>
      </c>
      <c r="D688" s="62" t="s">
        <v>1125</v>
      </c>
      <c r="E688" s="61" t="s">
        <v>2320</v>
      </c>
      <c r="F688" s="72">
        <v>43663</v>
      </c>
      <c r="G688" s="16" t="s">
        <v>3028</v>
      </c>
      <c r="H688" s="14" t="s">
        <v>1136</v>
      </c>
      <c r="I688" s="14" t="s">
        <v>1730</v>
      </c>
      <c r="J688" s="14" t="s">
        <v>1731</v>
      </c>
      <c r="K688" s="17" t="s">
        <v>3029</v>
      </c>
      <c r="L688" s="17" t="s">
        <v>3009</v>
      </c>
      <c r="M688" s="17" t="s">
        <v>3030</v>
      </c>
      <c r="N688" s="54" t="s">
        <v>1125</v>
      </c>
    </row>
    <row r="689" spans="1:17" ht="26.4">
      <c r="A689" s="14">
        <v>676</v>
      </c>
      <c r="B689" s="15">
        <v>43649</v>
      </c>
      <c r="C689" s="14" t="s">
        <v>9</v>
      </c>
      <c r="D689" s="62" t="s">
        <v>5</v>
      </c>
      <c r="E689" s="61" t="s">
        <v>1061</v>
      </c>
      <c r="F689" s="72">
        <v>43663</v>
      </c>
      <c r="G689" s="16" t="s">
        <v>3031</v>
      </c>
      <c r="H689" s="14" t="s">
        <v>954</v>
      </c>
      <c r="I689" s="14" t="s">
        <v>248</v>
      </c>
      <c r="J689" s="14" t="s">
        <v>1243</v>
      </c>
      <c r="K689" s="17"/>
      <c r="L689" s="17"/>
      <c r="M689" s="17"/>
      <c r="N689" s="54" t="s">
        <v>5</v>
      </c>
    </row>
    <row r="690" spans="1:17" ht="39.6">
      <c r="A690" s="14">
        <v>677</v>
      </c>
      <c r="B690" s="15">
        <v>43649</v>
      </c>
      <c r="C690" s="14" t="s">
        <v>9</v>
      </c>
      <c r="D690" s="62" t="s">
        <v>10</v>
      </c>
      <c r="E690" s="61" t="s">
        <v>1894</v>
      </c>
      <c r="F690" s="72">
        <v>43663</v>
      </c>
      <c r="G690" s="16" t="s">
        <v>3032</v>
      </c>
      <c r="H690" s="14" t="s">
        <v>954</v>
      </c>
      <c r="I690" s="14" t="s">
        <v>463</v>
      </c>
      <c r="J690" s="14" t="s">
        <v>956</v>
      </c>
      <c r="K690" s="17" t="s">
        <v>3033</v>
      </c>
      <c r="L690" s="17" t="s">
        <v>3034</v>
      </c>
      <c r="M690" s="17" t="s">
        <v>3035</v>
      </c>
      <c r="N690" s="54" t="s">
        <v>10</v>
      </c>
    </row>
    <row r="691" spans="1:17" ht="26.4">
      <c r="A691" s="14">
        <v>678</v>
      </c>
      <c r="B691" s="15">
        <v>43649</v>
      </c>
      <c r="C691" s="14" t="s">
        <v>9</v>
      </c>
      <c r="D691" s="62" t="s">
        <v>5</v>
      </c>
      <c r="E691" s="126" t="s">
        <v>3036</v>
      </c>
      <c r="F691" s="72">
        <v>43663</v>
      </c>
      <c r="G691" s="16" t="s">
        <v>3037</v>
      </c>
      <c r="H691" s="14" t="s">
        <v>954</v>
      </c>
      <c r="I691" s="14" t="s">
        <v>2468</v>
      </c>
      <c r="J691" s="14" t="s">
        <v>2469</v>
      </c>
      <c r="K691" s="17"/>
      <c r="L691" s="17"/>
      <c r="M691" s="17"/>
      <c r="N691" s="54" t="s">
        <v>5</v>
      </c>
    </row>
    <row r="692" spans="1:17" ht="39.6">
      <c r="A692" s="14">
        <v>679</v>
      </c>
      <c r="B692" s="15">
        <v>43650</v>
      </c>
      <c r="C692" s="14" t="s">
        <v>9</v>
      </c>
      <c r="D692" s="66" t="s">
        <v>10</v>
      </c>
      <c r="E692" s="61" t="s">
        <v>3038</v>
      </c>
      <c r="F692" s="79">
        <v>43664</v>
      </c>
      <c r="G692" s="16" t="s">
        <v>3039</v>
      </c>
      <c r="H692" s="14" t="s">
        <v>1135</v>
      </c>
      <c r="I692" s="14" t="s">
        <v>126</v>
      </c>
      <c r="J692" s="14" t="s">
        <v>122</v>
      </c>
      <c r="K692" s="17" t="s">
        <v>3040</v>
      </c>
      <c r="L692" s="17" t="s">
        <v>3041</v>
      </c>
      <c r="M692" s="17" t="s">
        <v>3042</v>
      </c>
      <c r="N692" s="54" t="s">
        <v>10</v>
      </c>
    </row>
    <row r="693" spans="1:17" ht="26.4">
      <c r="A693" s="14">
        <v>680</v>
      </c>
      <c r="B693" s="15">
        <v>43650</v>
      </c>
      <c r="C693" s="14" t="s">
        <v>9</v>
      </c>
      <c r="D693" s="62" t="s">
        <v>5</v>
      </c>
      <c r="E693" s="61" t="s">
        <v>2524</v>
      </c>
      <c r="F693" s="79">
        <v>43664</v>
      </c>
      <c r="G693" s="16" t="s">
        <v>3043</v>
      </c>
      <c r="H693" s="14" t="s">
        <v>1136</v>
      </c>
      <c r="I693" s="14" t="s">
        <v>3044</v>
      </c>
      <c r="J693" s="14" t="s">
        <v>3045</v>
      </c>
      <c r="K693" s="17"/>
      <c r="L693" s="17"/>
      <c r="M693" s="17"/>
      <c r="N693" s="54" t="s">
        <v>5</v>
      </c>
    </row>
    <row r="694" spans="1:17" ht="39.6">
      <c r="A694" s="14">
        <v>681</v>
      </c>
      <c r="B694" s="15">
        <v>43650</v>
      </c>
      <c r="C694" s="14" t="s">
        <v>9</v>
      </c>
      <c r="D694" s="66" t="s">
        <v>10</v>
      </c>
      <c r="E694" s="61" t="s">
        <v>3046</v>
      </c>
      <c r="F694" s="79">
        <v>43664</v>
      </c>
      <c r="G694" s="16" t="s">
        <v>3047</v>
      </c>
      <c r="H694" s="14" t="s">
        <v>1136</v>
      </c>
      <c r="I694" s="14" t="s">
        <v>3048</v>
      </c>
      <c r="J694" s="14" t="s">
        <v>1325</v>
      </c>
      <c r="K694" s="17" t="s">
        <v>3049</v>
      </c>
      <c r="L694" s="17" t="s">
        <v>2932</v>
      </c>
      <c r="M694" s="17" t="s">
        <v>3050</v>
      </c>
      <c r="N694" s="54" t="s">
        <v>10</v>
      </c>
    </row>
    <row r="695" spans="1:17" ht="26.4">
      <c r="A695" s="14">
        <v>682</v>
      </c>
      <c r="B695" s="15">
        <v>43651</v>
      </c>
      <c r="C695" s="14" t="s">
        <v>9</v>
      </c>
      <c r="D695" s="62" t="s">
        <v>15</v>
      </c>
      <c r="E695" s="61" t="s">
        <v>1159</v>
      </c>
      <c r="F695" s="79">
        <v>43665</v>
      </c>
      <c r="G695" s="16" t="s">
        <v>2668</v>
      </c>
      <c r="H695" s="14" t="s">
        <v>954</v>
      </c>
      <c r="I695" s="14" t="s">
        <v>1497</v>
      </c>
      <c r="J695" s="14" t="s">
        <v>1087</v>
      </c>
      <c r="K695" s="17" t="s">
        <v>3051</v>
      </c>
      <c r="L695" s="17" t="s">
        <v>3009</v>
      </c>
      <c r="M695" s="17" t="s">
        <v>3052</v>
      </c>
      <c r="N695" s="85" t="s">
        <v>15</v>
      </c>
    </row>
    <row r="696" spans="1:17" ht="66">
      <c r="A696" s="14">
        <v>683</v>
      </c>
      <c r="B696" s="15">
        <v>43651</v>
      </c>
      <c r="C696" s="14" t="s">
        <v>9</v>
      </c>
      <c r="D696" s="62" t="s">
        <v>10</v>
      </c>
      <c r="E696" s="61" t="s">
        <v>3053</v>
      </c>
      <c r="F696" s="79">
        <v>43665</v>
      </c>
      <c r="G696" s="16" t="s">
        <v>3039</v>
      </c>
      <c r="H696" s="14" t="s">
        <v>1135</v>
      </c>
      <c r="I696" s="14" t="s">
        <v>126</v>
      </c>
      <c r="J696" s="14" t="s">
        <v>122</v>
      </c>
      <c r="K696" s="17" t="s">
        <v>3040</v>
      </c>
      <c r="L696" s="17" t="s">
        <v>3041</v>
      </c>
      <c r="M696" s="17" t="s">
        <v>3042</v>
      </c>
      <c r="N696" s="85" t="s">
        <v>10</v>
      </c>
    </row>
    <row r="697" spans="1:17" ht="26.4">
      <c r="A697" s="14">
        <v>684</v>
      </c>
      <c r="B697" s="15">
        <v>43651</v>
      </c>
      <c r="C697" s="14" t="s">
        <v>9</v>
      </c>
      <c r="D697" s="62" t="s">
        <v>5</v>
      </c>
      <c r="E697" s="61" t="s">
        <v>3054</v>
      </c>
      <c r="F697" s="79">
        <v>43665</v>
      </c>
      <c r="G697" s="16" t="s">
        <v>3055</v>
      </c>
      <c r="H697" s="14" t="s">
        <v>954</v>
      </c>
      <c r="I697" s="14" t="s">
        <v>2208</v>
      </c>
      <c r="J697" s="14" t="s">
        <v>956</v>
      </c>
      <c r="K697" s="17"/>
      <c r="L697" s="17"/>
      <c r="M697" s="17"/>
      <c r="N697" s="85" t="s">
        <v>5</v>
      </c>
    </row>
    <row r="698" spans="1:17" ht="26.4">
      <c r="A698" s="14">
        <v>685</v>
      </c>
      <c r="B698" s="15">
        <v>43651</v>
      </c>
      <c r="C698" s="14" t="s">
        <v>4</v>
      </c>
      <c r="D698" s="62" t="s">
        <v>1125</v>
      </c>
      <c r="E698" s="61" t="s">
        <v>781</v>
      </c>
      <c r="F698" s="79">
        <v>43665</v>
      </c>
      <c r="G698" s="16" t="s">
        <v>2953</v>
      </c>
      <c r="H698" s="14" t="s">
        <v>1136</v>
      </c>
      <c r="I698" s="14" t="s">
        <v>2081</v>
      </c>
      <c r="J698" s="14" t="s">
        <v>122</v>
      </c>
      <c r="K698" s="17" t="s">
        <v>3056</v>
      </c>
      <c r="L698" s="17" t="s">
        <v>2951</v>
      </c>
      <c r="M698" s="17" t="s">
        <v>3057</v>
      </c>
      <c r="N698" s="85" t="s">
        <v>1125</v>
      </c>
    </row>
    <row r="699" spans="1:17" ht="26.4" hidden="1">
      <c r="A699" s="14">
        <v>686</v>
      </c>
      <c r="B699" s="15">
        <v>43651</v>
      </c>
      <c r="C699" s="14" t="s">
        <v>4</v>
      </c>
      <c r="D699" s="62" t="s">
        <v>1125</v>
      </c>
      <c r="E699" s="61" t="s">
        <v>391</v>
      </c>
      <c r="F699" s="79">
        <v>43665</v>
      </c>
      <c r="G699" s="16" t="s">
        <v>3058</v>
      </c>
      <c r="H699" s="14" t="s">
        <v>1124</v>
      </c>
      <c r="I699" s="14" t="s">
        <v>431</v>
      </c>
      <c r="J699" s="14" t="s">
        <v>1047</v>
      </c>
      <c r="K699" s="17"/>
      <c r="L699" s="17" t="s">
        <v>2993</v>
      </c>
      <c r="M699" s="17" t="s">
        <v>3059</v>
      </c>
      <c r="N699" s="85" t="s">
        <v>1125</v>
      </c>
      <c r="Q699" s="83"/>
    </row>
    <row r="700" spans="1:17" ht="66">
      <c r="A700" s="14">
        <v>687</v>
      </c>
      <c r="B700" s="15">
        <v>43654</v>
      </c>
      <c r="C700" s="14" t="s">
        <v>4</v>
      </c>
      <c r="D700" s="62" t="s">
        <v>1125</v>
      </c>
      <c r="E700" s="61" t="s">
        <v>3060</v>
      </c>
      <c r="F700" s="79">
        <v>43668</v>
      </c>
      <c r="G700" s="16" t="s">
        <v>3061</v>
      </c>
      <c r="H700" s="14" t="s">
        <v>954</v>
      </c>
      <c r="I700" s="14" t="s">
        <v>1225</v>
      </c>
      <c r="J700" s="14" t="s">
        <v>1226</v>
      </c>
      <c r="K700" s="17" t="s">
        <v>3062</v>
      </c>
      <c r="L700" s="17" t="s">
        <v>3009</v>
      </c>
      <c r="M700" s="17" t="s">
        <v>3063</v>
      </c>
      <c r="N700" s="85" t="s">
        <v>1125</v>
      </c>
    </row>
    <row r="701" spans="1:17" ht="26.4">
      <c r="A701" s="14">
        <v>688</v>
      </c>
      <c r="B701" s="15">
        <v>43654</v>
      </c>
      <c r="C701" s="14" t="s">
        <v>4</v>
      </c>
      <c r="D701" s="62" t="s">
        <v>5</v>
      </c>
      <c r="E701" s="61" t="s">
        <v>430</v>
      </c>
      <c r="F701" s="79">
        <v>43668</v>
      </c>
      <c r="G701" s="16" t="s">
        <v>3043</v>
      </c>
      <c r="H701" s="14" t="s">
        <v>1136</v>
      </c>
      <c r="I701" s="14" t="s">
        <v>3044</v>
      </c>
      <c r="J701" s="14" t="s">
        <v>3045</v>
      </c>
      <c r="K701" s="17"/>
      <c r="L701" s="17"/>
      <c r="M701" s="17"/>
      <c r="N701" s="85" t="s">
        <v>5</v>
      </c>
    </row>
    <row r="702" spans="1:17" ht="39.6">
      <c r="A702" s="14">
        <v>689</v>
      </c>
      <c r="B702" s="15">
        <v>43654</v>
      </c>
      <c r="C702" s="14" t="s">
        <v>4</v>
      </c>
      <c r="D702" s="62" t="s">
        <v>15</v>
      </c>
      <c r="E702" s="61" t="s">
        <v>905</v>
      </c>
      <c r="F702" s="79">
        <v>43668</v>
      </c>
      <c r="G702" s="16" t="s">
        <v>3064</v>
      </c>
      <c r="H702" s="14" t="s">
        <v>1136</v>
      </c>
      <c r="I702" s="14" t="s">
        <v>1179</v>
      </c>
      <c r="J702" s="14" t="s">
        <v>1087</v>
      </c>
      <c r="K702" s="17" t="s">
        <v>3065</v>
      </c>
      <c r="L702" s="17" t="s">
        <v>2951</v>
      </c>
      <c r="M702" s="17" t="s">
        <v>3066</v>
      </c>
      <c r="N702" s="85" t="s">
        <v>15</v>
      </c>
    </row>
    <row r="703" spans="1:17" ht="26.4">
      <c r="A703" s="14">
        <v>690</v>
      </c>
      <c r="B703" s="15">
        <v>43654</v>
      </c>
      <c r="C703" s="14" t="s">
        <v>4</v>
      </c>
      <c r="D703" s="62" t="s">
        <v>1125</v>
      </c>
      <c r="E703" s="61" t="s">
        <v>1739</v>
      </c>
      <c r="F703" s="79">
        <v>43668</v>
      </c>
      <c r="G703" s="16" t="s">
        <v>2956</v>
      </c>
      <c r="H703" s="14" t="s">
        <v>1136</v>
      </c>
      <c r="I703" s="14" t="s">
        <v>2081</v>
      </c>
      <c r="J703" s="14" t="s">
        <v>122</v>
      </c>
      <c r="K703" s="17" t="s">
        <v>3056</v>
      </c>
      <c r="L703" s="17" t="s">
        <v>2951</v>
      </c>
      <c r="M703" s="17" t="s">
        <v>3057</v>
      </c>
      <c r="N703" s="85" t="s">
        <v>1125</v>
      </c>
    </row>
    <row r="704" spans="1:17" ht="26.4">
      <c r="A704" s="14">
        <v>691</v>
      </c>
      <c r="B704" s="15">
        <v>43654</v>
      </c>
      <c r="C704" s="14" t="s">
        <v>4</v>
      </c>
      <c r="D704" s="62" t="s">
        <v>1125</v>
      </c>
      <c r="E704" s="61" t="s">
        <v>3067</v>
      </c>
      <c r="F704" s="79">
        <v>43668</v>
      </c>
      <c r="G704" s="16" t="s">
        <v>3068</v>
      </c>
      <c r="H704" s="14" t="s">
        <v>1136</v>
      </c>
      <c r="I704" s="14" t="s">
        <v>3069</v>
      </c>
      <c r="J704" s="14" t="s">
        <v>956</v>
      </c>
      <c r="K704" s="17" t="s">
        <v>3070</v>
      </c>
      <c r="L704" s="17" t="s">
        <v>3071</v>
      </c>
      <c r="M704" s="17" t="s">
        <v>3072</v>
      </c>
      <c r="N704" s="85" t="s">
        <v>1125</v>
      </c>
    </row>
    <row r="705" spans="1:14" ht="26.4" hidden="1">
      <c r="A705" s="14">
        <v>692</v>
      </c>
      <c r="B705" s="15">
        <v>43654</v>
      </c>
      <c r="C705" s="14" t="s">
        <v>4</v>
      </c>
      <c r="D705" s="62" t="s">
        <v>5</v>
      </c>
      <c r="E705" s="61" t="s">
        <v>1912</v>
      </c>
      <c r="F705" s="79">
        <v>43668</v>
      </c>
      <c r="G705" s="16" t="s">
        <v>2330</v>
      </c>
      <c r="H705" s="14" t="s">
        <v>1134</v>
      </c>
      <c r="I705" s="14" t="s">
        <v>1785</v>
      </c>
      <c r="J705" s="14" t="s">
        <v>1087</v>
      </c>
      <c r="K705" s="17"/>
      <c r="L705" s="17"/>
      <c r="M705" s="17"/>
      <c r="N705" s="85" t="s">
        <v>5</v>
      </c>
    </row>
    <row r="706" spans="1:14" ht="26.4" hidden="1">
      <c r="A706" s="14">
        <v>693</v>
      </c>
      <c r="B706" s="15">
        <v>43654</v>
      </c>
      <c r="C706" s="14" t="s">
        <v>4</v>
      </c>
      <c r="D706" s="62" t="s">
        <v>1125</v>
      </c>
      <c r="E706" s="61" t="s">
        <v>2868</v>
      </c>
      <c r="F706" s="79">
        <v>43668</v>
      </c>
      <c r="G706" s="16" t="s">
        <v>2869</v>
      </c>
      <c r="H706" s="14" t="s">
        <v>1130</v>
      </c>
      <c r="I706" s="14" t="s">
        <v>2264</v>
      </c>
      <c r="J706" s="14" t="s">
        <v>1243</v>
      </c>
      <c r="K706" s="17"/>
      <c r="L706" s="17" t="s">
        <v>3073</v>
      </c>
      <c r="M706" s="17" t="s">
        <v>3074</v>
      </c>
      <c r="N706" s="85" t="s">
        <v>1125</v>
      </c>
    </row>
    <row r="707" spans="1:14" ht="39.6">
      <c r="A707" s="14">
        <v>694</v>
      </c>
      <c r="B707" s="15">
        <v>43654</v>
      </c>
      <c r="C707" s="14" t="s">
        <v>4</v>
      </c>
      <c r="D707" s="62" t="s">
        <v>10</v>
      </c>
      <c r="E707" s="61" t="s">
        <v>3075</v>
      </c>
      <c r="F707" s="79">
        <v>43668</v>
      </c>
      <c r="G707" s="16" t="s">
        <v>3076</v>
      </c>
      <c r="H707" s="14" t="s">
        <v>1136</v>
      </c>
      <c r="I707" s="14" t="s">
        <v>1182</v>
      </c>
      <c r="J707" s="14" t="s">
        <v>1183</v>
      </c>
      <c r="K707" s="17" t="s">
        <v>3077</v>
      </c>
      <c r="L707" s="17" t="s">
        <v>3078</v>
      </c>
      <c r="M707" s="17" t="s">
        <v>3079</v>
      </c>
      <c r="N707" s="85" t="s">
        <v>10</v>
      </c>
    </row>
    <row r="708" spans="1:14" ht="26.4">
      <c r="A708" s="14">
        <v>695</v>
      </c>
      <c r="B708" s="15">
        <v>43654</v>
      </c>
      <c r="C708" s="14" t="s">
        <v>4</v>
      </c>
      <c r="D708" s="62" t="s">
        <v>10</v>
      </c>
      <c r="E708" s="61" t="s">
        <v>1428</v>
      </c>
      <c r="F708" s="79">
        <v>43668</v>
      </c>
      <c r="G708" s="16" t="s">
        <v>3080</v>
      </c>
      <c r="H708" s="14" t="s">
        <v>954</v>
      </c>
      <c r="I708" s="14" t="s">
        <v>3081</v>
      </c>
      <c r="J708" s="14" t="s">
        <v>2812</v>
      </c>
      <c r="K708" s="17" t="s">
        <v>3082</v>
      </c>
      <c r="L708" s="17" t="s">
        <v>3083</v>
      </c>
      <c r="M708" s="17" t="s">
        <v>3084</v>
      </c>
      <c r="N708" s="85" t="s">
        <v>10</v>
      </c>
    </row>
    <row r="709" spans="1:14" ht="26.4">
      <c r="A709" s="14">
        <v>696</v>
      </c>
      <c r="B709" s="15">
        <v>43655</v>
      </c>
      <c r="C709" s="14" t="s">
        <v>4</v>
      </c>
      <c r="D709" s="62" t="s">
        <v>1125</v>
      </c>
      <c r="E709" s="61" t="s">
        <v>2955</v>
      </c>
      <c r="F709" s="79">
        <v>43669</v>
      </c>
      <c r="G709" s="16" t="s">
        <v>2956</v>
      </c>
      <c r="H709" s="14" t="s">
        <v>1136</v>
      </c>
      <c r="I709" s="14" t="s">
        <v>2081</v>
      </c>
      <c r="J709" s="14" t="s">
        <v>122</v>
      </c>
      <c r="K709" s="17" t="s">
        <v>3056</v>
      </c>
      <c r="L709" s="17" t="s">
        <v>2951</v>
      </c>
      <c r="M709" s="17" t="s">
        <v>3057</v>
      </c>
      <c r="N709" s="85" t="s">
        <v>1125</v>
      </c>
    </row>
    <row r="710" spans="1:14" ht="39.6">
      <c r="A710" s="14">
        <v>697</v>
      </c>
      <c r="B710" s="15">
        <v>43655</v>
      </c>
      <c r="C710" s="14" t="s">
        <v>4</v>
      </c>
      <c r="D710" s="62" t="s">
        <v>1125</v>
      </c>
      <c r="E710" s="61" t="s">
        <v>3085</v>
      </c>
      <c r="F710" s="79">
        <v>43669</v>
      </c>
      <c r="G710" s="16" t="s">
        <v>3086</v>
      </c>
      <c r="H710" s="14" t="s">
        <v>1136</v>
      </c>
      <c r="I710" s="14" t="s">
        <v>3087</v>
      </c>
      <c r="J710" s="14" t="s">
        <v>956</v>
      </c>
      <c r="K710" s="17" t="s">
        <v>3088</v>
      </c>
      <c r="L710" s="17" t="s">
        <v>2993</v>
      </c>
      <c r="M710" s="17" t="s">
        <v>3089</v>
      </c>
      <c r="N710" s="85" t="s">
        <v>1125</v>
      </c>
    </row>
    <row r="711" spans="1:14" ht="26.4">
      <c r="A711" s="14">
        <v>698</v>
      </c>
      <c r="B711" s="15">
        <v>43655</v>
      </c>
      <c r="C711" s="14" t="s">
        <v>4</v>
      </c>
      <c r="D711" s="62" t="s">
        <v>5</v>
      </c>
      <c r="E711" s="61" t="s">
        <v>3090</v>
      </c>
      <c r="F711" s="79">
        <v>43669</v>
      </c>
      <c r="G711" s="16" t="s">
        <v>3091</v>
      </c>
      <c r="H711" s="14" t="s">
        <v>954</v>
      </c>
      <c r="I711" s="14" t="s">
        <v>1092</v>
      </c>
      <c r="J711" s="14" t="s">
        <v>1093</v>
      </c>
      <c r="K711" s="17"/>
      <c r="L711" s="17"/>
      <c r="M711" s="17"/>
      <c r="N711" s="85" t="s">
        <v>5</v>
      </c>
    </row>
    <row r="712" spans="1:14" ht="26.4">
      <c r="A712" s="14">
        <v>699</v>
      </c>
      <c r="B712" s="15">
        <v>43655</v>
      </c>
      <c r="C712" s="14" t="s">
        <v>4</v>
      </c>
      <c r="D712" s="62" t="s">
        <v>5</v>
      </c>
      <c r="E712" s="61" t="s">
        <v>3092</v>
      </c>
      <c r="F712" s="79">
        <v>43669</v>
      </c>
      <c r="G712" s="16" t="s">
        <v>3093</v>
      </c>
      <c r="H712" s="14" t="s">
        <v>1135</v>
      </c>
      <c r="I712" s="14" t="s">
        <v>3094</v>
      </c>
      <c r="J712" s="14" t="s">
        <v>1087</v>
      </c>
      <c r="K712" s="17" t="s">
        <v>3095</v>
      </c>
      <c r="L712" s="17" t="s">
        <v>3073</v>
      </c>
      <c r="M712" s="17" t="s">
        <v>3096</v>
      </c>
      <c r="N712" s="85" t="s">
        <v>5</v>
      </c>
    </row>
    <row r="713" spans="1:14" ht="26.4">
      <c r="A713" s="14">
        <v>700</v>
      </c>
      <c r="B713" s="15">
        <v>43655</v>
      </c>
      <c r="C713" s="14" t="s">
        <v>4</v>
      </c>
      <c r="D713" s="62" t="s">
        <v>1125</v>
      </c>
      <c r="E713" s="85" t="s">
        <v>2524</v>
      </c>
      <c r="F713" s="79">
        <v>43669</v>
      </c>
      <c r="G713" s="16" t="s">
        <v>3097</v>
      </c>
      <c r="H713" s="14" t="s">
        <v>1136</v>
      </c>
      <c r="I713" s="14" t="s">
        <v>122</v>
      </c>
      <c r="J713" s="14" t="s">
        <v>122</v>
      </c>
      <c r="K713" s="17" t="s">
        <v>3098</v>
      </c>
      <c r="L713" s="17" t="s">
        <v>2951</v>
      </c>
      <c r="M713" s="17" t="s">
        <v>3099</v>
      </c>
      <c r="N713" s="85" t="s">
        <v>1125</v>
      </c>
    </row>
    <row r="714" spans="1:14" ht="26.4" hidden="1">
      <c r="A714" s="14">
        <v>701</v>
      </c>
      <c r="B714" s="15">
        <v>43656</v>
      </c>
      <c r="C714" s="14" t="s">
        <v>4</v>
      </c>
      <c r="D714" s="62" t="s">
        <v>5</v>
      </c>
      <c r="E714" s="61" t="s">
        <v>781</v>
      </c>
      <c r="F714" s="79">
        <v>43670</v>
      </c>
      <c r="G714" s="16" t="s">
        <v>960</v>
      </c>
      <c r="H714" s="14" t="s">
        <v>1134</v>
      </c>
      <c r="I714" s="14" t="s">
        <v>482</v>
      </c>
      <c r="J714" s="14" t="s">
        <v>961</v>
      </c>
      <c r="K714" s="17"/>
      <c r="L714" s="17"/>
      <c r="M714" s="17"/>
      <c r="N714" s="85" t="s">
        <v>3100</v>
      </c>
    </row>
    <row r="715" spans="1:14" ht="26.4">
      <c r="A715" s="14">
        <v>702</v>
      </c>
      <c r="B715" s="15">
        <v>43656</v>
      </c>
      <c r="C715" s="14" t="s">
        <v>4</v>
      </c>
      <c r="D715" s="62" t="s">
        <v>1125</v>
      </c>
      <c r="E715" s="61" t="s">
        <v>1208</v>
      </c>
      <c r="F715" s="79">
        <v>43670</v>
      </c>
      <c r="G715" s="16" t="s">
        <v>3101</v>
      </c>
      <c r="H715" s="14" t="s">
        <v>954</v>
      </c>
      <c r="I715" s="14" t="s">
        <v>2709</v>
      </c>
      <c r="J715" s="14" t="s">
        <v>1058</v>
      </c>
      <c r="K715" s="17"/>
      <c r="L715" s="17"/>
      <c r="M715" s="17"/>
      <c r="N715" s="85" t="s">
        <v>1125</v>
      </c>
    </row>
    <row r="716" spans="1:14" ht="66">
      <c r="A716" s="14">
        <v>703</v>
      </c>
      <c r="B716" s="15">
        <v>43656</v>
      </c>
      <c r="C716" s="14" t="s">
        <v>9</v>
      </c>
      <c r="D716" s="62" t="s">
        <v>15</v>
      </c>
      <c r="E716" s="61" t="s">
        <v>3102</v>
      </c>
      <c r="F716" s="79">
        <v>43670</v>
      </c>
      <c r="G716" s="16" t="s">
        <v>3103</v>
      </c>
      <c r="H716" s="14" t="s">
        <v>1135</v>
      </c>
      <c r="I716" s="14" t="s">
        <v>1027</v>
      </c>
      <c r="J716" s="14" t="s">
        <v>1028</v>
      </c>
      <c r="K716" s="17" t="s">
        <v>3104</v>
      </c>
      <c r="L716" s="17" t="s">
        <v>2951</v>
      </c>
      <c r="M716" s="17" t="s">
        <v>3105</v>
      </c>
      <c r="N716" s="85" t="s">
        <v>15</v>
      </c>
    </row>
    <row r="717" spans="1:14" ht="26.4">
      <c r="A717" s="14">
        <v>704</v>
      </c>
      <c r="B717" s="15">
        <v>43656</v>
      </c>
      <c r="C717" s="14" t="s">
        <v>9</v>
      </c>
      <c r="D717" s="62" t="s">
        <v>15</v>
      </c>
      <c r="E717" s="61" t="s">
        <v>2063</v>
      </c>
      <c r="F717" s="79">
        <v>43673</v>
      </c>
      <c r="G717" s="16" t="s">
        <v>3106</v>
      </c>
      <c r="H717" s="14" t="s">
        <v>954</v>
      </c>
      <c r="I717" s="14" t="s">
        <v>1007</v>
      </c>
      <c r="J717" s="14" t="s">
        <v>990</v>
      </c>
      <c r="K717" s="17" t="s">
        <v>3107</v>
      </c>
      <c r="L717" s="17" t="s">
        <v>3108</v>
      </c>
      <c r="M717" s="17" t="s">
        <v>3109</v>
      </c>
      <c r="N717" s="85" t="s">
        <v>15</v>
      </c>
    </row>
    <row r="718" spans="1:14" ht="26.4">
      <c r="A718" s="14">
        <v>705</v>
      </c>
      <c r="B718" s="15">
        <v>43656</v>
      </c>
      <c r="C718" s="14" t="s">
        <v>9</v>
      </c>
      <c r="D718" s="62" t="s">
        <v>10</v>
      </c>
      <c r="E718" s="61" t="s">
        <v>3110</v>
      </c>
      <c r="F718" s="79">
        <v>43670</v>
      </c>
      <c r="G718" s="16" t="s">
        <v>3111</v>
      </c>
      <c r="H718" s="14" t="s">
        <v>954</v>
      </c>
      <c r="I718" s="14" t="s">
        <v>122</v>
      </c>
      <c r="J718" s="14" t="s">
        <v>122</v>
      </c>
      <c r="K718" s="17" t="s">
        <v>3112</v>
      </c>
      <c r="L718" s="17" t="s">
        <v>2993</v>
      </c>
      <c r="M718" s="17" t="s">
        <v>3113</v>
      </c>
      <c r="N718" s="85" t="s">
        <v>10</v>
      </c>
    </row>
    <row r="719" spans="1:14" ht="39.6">
      <c r="A719" s="14">
        <v>706</v>
      </c>
      <c r="B719" s="15">
        <v>43656</v>
      </c>
      <c r="C719" s="14" t="s">
        <v>9</v>
      </c>
      <c r="D719" s="62" t="s">
        <v>15</v>
      </c>
      <c r="E719" s="61" t="s">
        <v>903</v>
      </c>
      <c r="F719" s="79">
        <v>43670</v>
      </c>
      <c r="G719" s="16" t="s">
        <v>3114</v>
      </c>
      <c r="H719" s="14" t="s">
        <v>954</v>
      </c>
      <c r="I719" s="14" t="s">
        <v>1007</v>
      </c>
      <c r="J719" s="14" t="s">
        <v>990</v>
      </c>
      <c r="K719" s="17" t="s">
        <v>3115</v>
      </c>
      <c r="L719" s="17" t="s">
        <v>2993</v>
      </c>
      <c r="M719" s="17" t="s">
        <v>3116</v>
      </c>
      <c r="N719" s="85" t="s">
        <v>15</v>
      </c>
    </row>
    <row r="720" spans="1:14" ht="79.2">
      <c r="A720" s="14">
        <v>707</v>
      </c>
      <c r="B720" s="15">
        <v>43656</v>
      </c>
      <c r="C720" s="14" t="s">
        <v>9</v>
      </c>
      <c r="D720" s="62" t="s">
        <v>15</v>
      </c>
      <c r="E720" s="61" t="s">
        <v>3117</v>
      </c>
      <c r="F720" s="79">
        <v>43670</v>
      </c>
      <c r="G720" s="16" t="s">
        <v>3118</v>
      </c>
      <c r="H720" s="14" t="s">
        <v>954</v>
      </c>
      <c r="I720" s="14" t="s">
        <v>126</v>
      </c>
      <c r="J720" s="14" t="s">
        <v>122</v>
      </c>
      <c r="K720" s="17" t="s">
        <v>3119</v>
      </c>
      <c r="L720" s="17" t="s">
        <v>2993</v>
      </c>
      <c r="M720" s="17" t="s">
        <v>3120</v>
      </c>
      <c r="N720" s="85" t="s">
        <v>15</v>
      </c>
    </row>
    <row r="721" spans="1:14" ht="39.6">
      <c r="A721" s="14">
        <v>708</v>
      </c>
      <c r="B721" s="15">
        <v>43656</v>
      </c>
      <c r="C721" s="14" t="s">
        <v>9</v>
      </c>
      <c r="D721" s="62" t="s">
        <v>15</v>
      </c>
      <c r="E721" s="61" t="s">
        <v>3121</v>
      </c>
      <c r="F721" s="79">
        <v>43673</v>
      </c>
      <c r="G721" s="16" t="s">
        <v>3122</v>
      </c>
      <c r="H721" s="14" t="s">
        <v>954</v>
      </c>
      <c r="I721" s="14" t="s">
        <v>989</v>
      </c>
      <c r="J721" s="14" t="s">
        <v>990</v>
      </c>
      <c r="K721" s="17" t="s">
        <v>3123</v>
      </c>
      <c r="L721" s="17" t="s">
        <v>3108</v>
      </c>
      <c r="M721" s="17" t="s">
        <v>3124</v>
      </c>
      <c r="N721" s="85" t="s">
        <v>15</v>
      </c>
    </row>
    <row r="722" spans="1:14" ht="39.6">
      <c r="A722" s="14">
        <v>709</v>
      </c>
      <c r="B722" s="15">
        <v>43662</v>
      </c>
      <c r="C722" s="14" t="s">
        <v>9</v>
      </c>
      <c r="D722" s="62" t="s">
        <v>1125</v>
      </c>
      <c r="E722" s="61" t="s">
        <v>2750</v>
      </c>
      <c r="F722" s="79">
        <v>43676</v>
      </c>
      <c r="G722" s="16" t="s">
        <v>2751</v>
      </c>
      <c r="H722" s="14" t="s">
        <v>1136</v>
      </c>
      <c r="I722" s="14" t="s">
        <v>122</v>
      </c>
      <c r="J722" s="14" t="s">
        <v>122</v>
      </c>
      <c r="K722" s="17" t="s">
        <v>3125</v>
      </c>
      <c r="L722" s="17" t="s">
        <v>3071</v>
      </c>
      <c r="M722" s="17" t="s">
        <v>3126</v>
      </c>
      <c r="N722" s="85" t="s">
        <v>1125</v>
      </c>
    </row>
    <row r="723" spans="1:14" ht="26.4">
      <c r="A723" s="14">
        <v>710</v>
      </c>
      <c r="B723" s="15">
        <v>43662</v>
      </c>
      <c r="C723" s="14" t="s">
        <v>9</v>
      </c>
      <c r="D723" s="62" t="s">
        <v>5</v>
      </c>
      <c r="E723" s="61" t="s">
        <v>2320</v>
      </c>
      <c r="F723" s="79">
        <v>43676</v>
      </c>
      <c r="G723" s="16" t="s">
        <v>3127</v>
      </c>
      <c r="H723" s="14" t="s">
        <v>1135</v>
      </c>
      <c r="I723" s="14" t="s">
        <v>3128</v>
      </c>
      <c r="J723" s="14" t="s">
        <v>1220</v>
      </c>
      <c r="K723" s="17" t="s">
        <v>3129</v>
      </c>
      <c r="L723" s="17" t="s">
        <v>3073</v>
      </c>
      <c r="M723" s="17" t="s">
        <v>3130</v>
      </c>
      <c r="N723" s="85" t="s">
        <v>5</v>
      </c>
    </row>
    <row r="724" spans="1:14" ht="39.6">
      <c r="A724" s="14">
        <v>711</v>
      </c>
      <c r="B724" s="15">
        <v>43662</v>
      </c>
      <c r="C724" s="14" t="s">
        <v>9</v>
      </c>
      <c r="D724" s="62" t="s">
        <v>10</v>
      </c>
      <c r="E724" s="61" t="s">
        <v>3131</v>
      </c>
      <c r="F724" s="79">
        <v>43676</v>
      </c>
      <c r="G724" s="16" t="s">
        <v>3132</v>
      </c>
      <c r="H724" s="14" t="s">
        <v>954</v>
      </c>
      <c r="I724" s="14" t="s">
        <v>1348</v>
      </c>
      <c r="J724" s="14" t="s">
        <v>1058</v>
      </c>
      <c r="K724" s="17" t="s">
        <v>3133</v>
      </c>
      <c r="L724" s="17" t="s">
        <v>2993</v>
      </c>
      <c r="M724" s="17" t="s">
        <v>3134</v>
      </c>
      <c r="N724" s="85" t="s">
        <v>10</v>
      </c>
    </row>
    <row r="725" spans="1:14" ht="26.4" hidden="1">
      <c r="A725" s="14">
        <v>712</v>
      </c>
      <c r="B725" s="15">
        <v>43662</v>
      </c>
      <c r="C725" s="14" t="s">
        <v>9</v>
      </c>
      <c r="D725" s="62" t="s">
        <v>15</v>
      </c>
      <c r="E725" s="61" t="s">
        <v>3135</v>
      </c>
      <c r="F725" s="79">
        <v>43676</v>
      </c>
      <c r="G725" s="16" t="s">
        <v>3136</v>
      </c>
      <c r="H725" s="14" t="s">
        <v>1134</v>
      </c>
      <c r="I725" s="14" t="s">
        <v>2542</v>
      </c>
      <c r="J725" s="14" t="s">
        <v>1311</v>
      </c>
      <c r="K725" s="17" t="s">
        <v>1592</v>
      </c>
      <c r="L725" s="17" t="s">
        <v>2951</v>
      </c>
      <c r="M725" s="17" t="s">
        <v>3137</v>
      </c>
      <c r="N725" s="85" t="s">
        <v>15</v>
      </c>
    </row>
    <row r="726" spans="1:14" ht="26.4">
      <c r="A726" s="14">
        <v>713</v>
      </c>
      <c r="B726" s="15">
        <v>43662</v>
      </c>
      <c r="C726" s="14" t="s">
        <v>9</v>
      </c>
      <c r="D726" s="62" t="s">
        <v>15</v>
      </c>
      <c r="E726" s="61" t="s">
        <v>3138</v>
      </c>
      <c r="F726" s="79">
        <v>43676</v>
      </c>
      <c r="G726" s="16" t="s">
        <v>3139</v>
      </c>
      <c r="H726" s="14" t="s">
        <v>1135</v>
      </c>
      <c r="I726" s="14" t="s">
        <v>1561</v>
      </c>
      <c r="J726" s="14" t="s">
        <v>1087</v>
      </c>
      <c r="K726" s="17" t="s">
        <v>3140</v>
      </c>
      <c r="L726" s="17" t="s">
        <v>3041</v>
      </c>
      <c r="M726" s="17" t="s">
        <v>3141</v>
      </c>
      <c r="N726" s="85" t="s">
        <v>15</v>
      </c>
    </row>
    <row r="727" spans="1:14" ht="26.4">
      <c r="A727" s="14">
        <v>714</v>
      </c>
      <c r="B727" s="15">
        <v>43662</v>
      </c>
      <c r="C727" s="14" t="s">
        <v>9</v>
      </c>
      <c r="D727" s="62" t="s">
        <v>15</v>
      </c>
      <c r="E727" s="61" t="s">
        <v>3138</v>
      </c>
      <c r="F727" s="79">
        <v>43676</v>
      </c>
      <c r="G727" s="16" t="s">
        <v>3142</v>
      </c>
      <c r="H727" s="14" t="s">
        <v>1135</v>
      </c>
      <c r="I727" s="14" t="s">
        <v>1561</v>
      </c>
      <c r="J727" s="14" t="s">
        <v>1087</v>
      </c>
      <c r="K727" s="17" t="s">
        <v>3140</v>
      </c>
      <c r="L727" s="17" t="s">
        <v>3041</v>
      </c>
      <c r="M727" s="17" t="s">
        <v>3141</v>
      </c>
      <c r="N727" s="85" t="s">
        <v>15</v>
      </c>
    </row>
    <row r="728" spans="1:14" ht="39.6">
      <c r="A728" s="14">
        <v>715</v>
      </c>
      <c r="B728" s="15">
        <v>43663</v>
      </c>
      <c r="C728" s="14" t="s">
        <v>9</v>
      </c>
      <c r="D728" s="62" t="s">
        <v>1125</v>
      </c>
      <c r="E728" s="61" t="s">
        <v>2750</v>
      </c>
      <c r="F728" s="79">
        <v>43677</v>
      </c>
      <c r="G728" s="16" t="s">
        <v>3143</v>
      </c>
      <c r="H728" s="14" t="s">
        <v>1136</v>
      </c>
      <c r="I728" s="14" t="s">
        <v>1553</v>
      </c>
      <c r="J728" s="14" t="s">
        <v>1087</v>
      </c>
      <c r="K728" s="17" t="s">
        <v>3144</v>
      </c>
      <c r="L728" s="17" t="s">
        <v>3083</v>
      </c>
      <c r="M728" s="17" t="s">
        <v>3145</v>
      </c>
      <c r="N728" s="85" t="s">
        <v>1125</v>
      </c>
    </row>
    <row r="729" spans="1:14" ht="39.6">
      <c r="A729" s="14">
        <v>716</v>
      </c>
      <c r="B729" s="15">
        <v>43663</v>
      </c>
      <c r="C729" s="14" t="s">
        <v>9</v>
      </c>
      <c r="D729" s="62" t="s">
        <v>15</v>
      </c>
      <c r="E729" s="61" t="s">
        <v>437</v>
      </c>
      <c r="F729" s="79">
        <v>43677</v>
      </c>
      <c r="G729" s="16" t="s">
        <v>3146</v>
      </c>
      <c r="H729" s="14" t="s">
        <v>1136</v>
      </c>
      <c r="I729" s="14" t="s">
        <v>3147</v>
      </c>
      <c r="J729" s="14" t="s">
        <v>1220</v>
      </c>
      <c r="K729" s="17" t="s">
        <v>3148</v>
      </c>
      <c r="L729" s="17" t="s">
        <v>3041</v>
      </c>
      <c r="M729" s="17" t="s">
        <v>3149</v>
      </c>
      <c r="N729" s="85" t="s">
        <v>15</v>
      </c>
    </row>
    <row r="730" spans="1:14" ht="52.8">
      <c r="A730" s="14">
        <v>717</v>
      </c>
      <c r="B730" s="15">
        <v>43663</v>
      </c>
      <c r="C730" s="14" t="s">
        <v>9</v>
      </c>
      <c r="D730" s="62" t="s">
        <v>5</v>
      </c>
      <c r="E730" s="61" t="s">
        <v>3150</v>
      </c>
      <c r="F730" s="79">
        <v>43677</v>
      </c>
      <c r="G730" s="16" t="s">
        <v>3151</v>
      </c>
      <c r="H730" s="14" t="s">
        <v>1136</v>
      </c>
      <c r="I730" s="14" t="s">
        <v>1169</v>
      </c>
      <c r="J730" s="14" t="s">
        <v>978</v>
      </c>
      <c r="K730" s="17"/>
      <c r="L730" s="17"/>
      <c r="M730" s="17"/>
      <c r="N730" s="85" t="s">
        <v>5</v>
      </c>
    </row>
    <row r="731" spans="1:14" ht="39.6">
      <c r="A731" s="14">
        <v>718</v>
      </c>
      <c r="B731" s="15">
        <v>43663</v>
      </c>
      <c r="C731" s="14" t="s">
        <v>9</v>
      </c>
      <c r="D731" s="62" t="s">
        <v>23</v>
      </c>
      <c r="E731" s="61" t="s">
        <v>3152</v>
      </c>
      <c r="F731" s="79">
        <v>43677</v>
      </c>
      <c r="G731" s="16" t="s">
        <v>3153</v>
      </c>
      <c r="H731" s="14" t="s">
        <v>954</v>
      </c>
      <c r="I731" s="22" t="s">
        <v>1202</v>
      </c>
      <c r="J731" s="14" t="s">
        <v>990</v>
      </c>
      <c r="K731" s="17" t="s">
        <v>3154</v>
      </c>
      <c r="L731" s="17" t="s">
        <v>3041</v>
      </c>
      <c r="M731" s="17" t="s">
        <v>3155</v>
      </c>
      <c r="N731" s="85" t="s">
        <v>23</v>
      </c>
    </row>
    <row r="732" spans="1:14" ht="39.6">
      <c r="A732" s="14">
        <v>719</v>
      </c>
      <c r="B732" s="15">
        <v>43663</v>
      </c>
      <c r="C732" s="14" t="s">
        <v>9</v>
      </c>
      <c r="D732" s="62" t="s">
        <v>23</v>
      </c>
      <c r="E732" s="61" t="s">
        <v>3152</v>
      </c>
      <c r="F732" s="79">
        <v>43677</v>
      </c>
      <c r="G732" s="16" t="s">
        <v>3156</v>
      </c>
      <c r="H732" s="14" t="s">
        <v>1136</v>
      </c>
      <c r="I732" s="22" t="s">
        <v>1202</v>
      </c>
      <c r="J732" s="14" t="s">
        <v>990</v>
      </c>
      <c r="K732" s="17" t="s">
        <v>3157</v>
      </c>
      <c r="L732" s="17" t="s">
        <v>3041</v>
      </c>
      <c r="M732" s="17" t="s">
        <v>3158</v>
      </c>
      <c r="N732" s="85" t="s">
        <v>23</v>
      </c>
    </row>
    <row r="733" spans="1:14" ht="26.4">
      <c r="A733" s="14">
        <v>720</v>
      </c>
      <c r="B733" s="15">
        <v>43663</v>
      </c>
      <c r="C733" s="14" t="s">
        <v>9</v>
      </c>
      <c r="D733" s="62" t="s">
        <v>15</v>
      </c>
      <c r="E733" s="61" t="s">
        <v>3159</v>
      </c>
      <c r="F733" s="79">
        <v>43677</v>
      </c>
      <c r="G733" s="16" t="s">
        <v>3160</v>
      </c>
      <c r="H733" s="14" t="s">
        <v>954</v>
      </c>
      <c r="I733" s="14" t="s">
        <v>1007</v>
      </c>
      <c r="J733" s="14" t="s">
        <v>990</v>
      </c>
      <c r="K733" s="17" t="s">
        <v>3161</v>
      </c>
      <c r="L733" s="17" t="s">
        <v>3073</v>
      </c>
      <c r="M733" s="17" t="s">
        <v>3162</v>
      </c>
      <c r="N733" s="85" t="s">
        <v>15</v>
      </c>
    </row>
    <row r="734" spans="1:14" ht="26.4">
      <c r="A734" s="14">
        <v>721</v>
      </c>
      <c r="B734" s="15">
        <v>43663</v>
      </c>
      <c r="C734" s="14" t="s">
        <v>9</v>
      </c>
      <c r="D734" s="62" t="s">
        <v>1125</v>
      </c>
      <c r="E734" s="61" t="s">
        <v>3163</v>
      </c>
      <c r="F734" s="79">
        <v>43677</v>
      </c>
      <c r="G734" s="16" t="s">
        <v>3164</v>
      </c>
      <c r="H734" s="14" t="s">
        <v>954</v>
      </c>
      <c r="I734" s="14" t="s">
        <v>1561</v>
      </c>
      <c r="J734" s="14" t="s">
        <v>1087</v>
      </c>
      <c r="K734" s="17" t="s">
        <v>3165</v>
      </c>
      <c r="L734" s="17" t="s">
        <v>3071</v>
      </c>
      <c r="M734" s="17" t="s">
        <v>3166</v>
      </c>
      <c r="N734" s="85" t="s">
        <v>1125</v>
      </c>
    </row>
    <row r="735" spans="1:14" ht="39.6">
      <c r="A735" s="14">
        <v>722</v>
      </c>
      <c r="B735" s="15">
        <v>43663</v>
      </c>
      <c r="C735" s="14" t="s">
        <v>9</v>
      </c>
      <c r="D735" s="62" t="s">
        <v>1125</v>
      </c>
      <c r="E735" s="61" t="s">
        <v>3167</v>
      </c>
      <c r="F735" s="79">
        <v>43677</v>
      </c>
      <c r="G735" s="16" t="s">
        <v>2751</v>
      </c>
      <c r="H735" s="14" t="s">
        <v>954</v>
      </c>
      <c r="I735" s="14" t="s">
        <v>122</v>
      </c>
      <c r="J735" s="14" t="s">
        <v>122</v>
      </c>
      <c r="K735" s="17" t="s">
        <v>3168</v>
      </c>
      <c r="L735" s="17" t="s">
        <v>3071</v>
      </c>
      <c r="M735" s="17" t="s">
        <v>3126</v>
      </c>
      <c r="N735" s="85" t="s">
        <v>1125</v>
      </c>
    </row>
    <row r="736" spans="1:14" ht="26.4">
      <c r="A736" s="14">
        <v>723</v>
      </c>
      <c r="B736" s="15">
        <v>43663</v>
      </c>
      <c r="C736" s="14" t="s">
        <v>9</v>
      </c>
      <c r="D736" s="62" t="s">
        <v>10</v>
      </c>
      <c r="E736" s="61" t="s">
        <v>3169</v>
      </c>
      <c r="F736" s="79">
        <v>43677</v>
      </c>
      <c r="G736" s="16" t="s">
        <v>3170</v>
      </c>
      <c r="H736" s="14" t="s">
        <v>1136</v>
      </c>
      <c r="I736" s="14" t="s">
        <v>2542</v>
      </c>
      <c r="J736" s="14" t="s">
        <v>1311</v>
      </c>
      <c r="K736" s="17" t="s">
        <v>3171</v>
      </c>
      <c r="L736" s="17" t="s">
        <v>3172</v>
      </c>
      <c r="M736" s="17" t="s">
        <v>3173</v>
      </c>
      <c r="N736" s="85" t="s">
        <v>10</v>
      </c>
    </row>
    <row r="737" spans="1:14" ht="39.6">
      <c r="A737" s="14">
        <v>724</v>
      </c>
      <c r="B737" s="15">
        <v>43663</v>
      </c>
      <c r="C737" s="14" t="s">
        <v>9</v>
      </c>
      <c r="D737" s="62" t="s">
        <v>1125</v>
      </c>
      <c r="E737" s="61" t="s">
        <v>3174</v>
      </c>
      <c r="F737" s="79">
        <v>43677</v>
      </c>
      <c r="G737" s="16" t="s">
        <v>3175</v>
      </c>
      <c r="H737" s="14" t="s">
        <v>1136</v>
      </c>
      <c r="I737" s="14" t="s">
        <v>169</v>
      </c>
      <c r="J737" s="14" t="s">
        <v>1325</v>
      </c>
      <c r="K737" s="17" t="s">
        <v>3176</v>
      </c>
      <c r="L737" s="17" t="s">
        <v>3073</v>
      </c>
      <c r="M737" s="17" t="s">
        <v>3177</v>
      </c>
      <c r="N737" s="85" t="s">
        <v>1125</v>
      </c>
    </row>
    <row r="738" spans="1:14" ht="26.4">
      <c r="A738" s="14">
        <v>725</v>
      </c>
      <c r="B738" s="15">
        <v>43663</v>
      </c>
      <c r="C738" s="14" t="s">
        <v>9</v>
      </c>
      <c r="D738" s="62" t="s">
        <v>23</v>
      </c>
      <c r="E738" s="61" t="s">
        <v>3178</v>
      </c>
      <c r="F738" s="79">
        <v>43677</v>
      </c>
      <c r="G738" s="16" t="s">
        <v>3179</v>
      </c>
      <c r="H738" s="14" t="s">
        <v>1135</v>
      </c>
      <c r="I738" s="14" t="s">
        <v>126</v>
      </c>
      <c r="J738" s="14" t="s">
        <v>122</v>
      </c>
      <c r="K738" s="17"/>
      <c r="L738" s="17" t="s">
        <v>3108</v>
      </c>
      <c r="M738" s="17" t="s">
        <v>3180</v>
      </c>
      <c r="N738" s="85" t="s">
        <v>9</v>
      </c>
    </row>
    <row r="739" spans="1:14" ht="39.6">
      <c r="A739" s="14">
        <v>726</v>
      </c>
      <c r="B739" s="15">
        <v>43664</v>
      </c>
      <c r="C739" s="14" t="s">
        <v>9</v>
      </c>
      <c r="D739" s="62" t="s">
        <v>10</v>
      </c>
      <c r="E739" s="85" t="s">
        <v>3181</v>
      </c>
      <c r="F739" s="79">
        <v>43678</v>
      </c>
      <c r="G739" s="16" t="s">
        <v>3182</v>
      </c>
      <c r="H739" s="14" t="s">
        <v>954</v>
      </c>
      <c r="I739" s="14" t="s">
        <v>1242</v>
      </c>
      <c r="J739" s="14" t="s">
        <v>1243</v>
      </c>
      <c r="K739" s="17" t="s">
        <v>3183</v>
      </c>
      <c r="L739" s="17" t="s">
        <v>3108</v>
      </c>
      <c r="M739" s="17" t="s">
        <v>3184</v>
      </c>
      <c r="N739" s="85" t="s">
        <v>10</v>
      </c>
    </row>
    <row r="740" spans="1:14" ht="39.6">
      <c r="A740" s="14">
        <v>727</v>
      </c>
      <c r="B740" s="15">
        <v>43664</v>
      </c>
      <c r="C740" s="14" t="s">
        <v>9</v>
      </c>
      <c r="D740" s="62" t="s">
        <v>3185</v>
      </c>
      <c r="E740" s="61" t="s">
        <v>2721</v>
      </c>
      <c r="F740" s="79">
        <v>43678</v>
      </c>
      <c r="G740" s="16" t="s">
        <v>2722</v>
      </c>
      <c r="H740" s="14" t="s">
        <v>1136</v>
      </c>
      <c r="I740" s="14" t="s">
        <v>529</v>
      </c>
      <c r="J740" s="14" t="s">
        <v>990</v>
      </c>
      <c r="K740" s="17" t="s">
        <v>3186</v>
      </c>
      <c r="L740" s="17" t="s">
        <v>3073</v>
      </c>
      <c r="M740" s="17" t="s">
        <v>3187</v>
      </c>
      <c r="N740" s="85" t="s">
        <v>10</v>
      </c>
    </row>
    <row r="741" spans="1:14" ht="26.4">
      <c r="A741" s="14">
        <v>728</v>
      </c>
      <c r="B741" s="15">
        <v>43664</v>
      </c>
      <c r="C741" s="14" t="s">
        <v>9</v>
      </c>
      <c r="D741" s="62" t="s">
        <v>1125</v>
      </c>
      <c r="E741" s="61" t="s">
        <v>3188</v>
      </c>
      <c r="F741" s="79">
        <v>43678</v>
      </c>
      <c r="G741" s="16" t="s">
        <v>3189</v>
      </c>
      <c r="H741" s="14" t="s">
        <v>954</v>
      </c>
      <c r="I741" s="14" t="s">
        <v>122</v>
      </c>
      <c r="J741" s="14" t="s">
        <v>122</v>
      </c>
      <c r="K741" s="17" t="s">
        <v>3190</v>
      </c>
      <c r="L741" s="17" t="s">
        <v>2993</v>
      </c>
      <c r="M741" s="17" t="s">
        <v>3191</v>
      </c>
      <c r="N741" s="85" t="s">
        <v>1125</v>
      </c>
    </row>
    <row r="742" spans="1:14" ht="39.6">
      <c r="A742" s="14">
        <v>729</v>
      </c>
      <c r="B742" s="15">
        <v>43664</v>
      </c>
      <c r="C742" s="14" t="s">
        <v>9</v>
      </c>
      <c r="D742" s="62" t="s">
        <v>1125</v>
      </c>
      <c r="E742" s="61" t="s">
        <v>3192</v>
      </c>
      <c r="F742" s="79">
        <v>43678</v>
      </c>
      <c r="G742" s="16" t="s">
        <v>3193</v>
      </c>
      <c r="H742" s="14" t="s">
        <v>954</v>
      </c>
      <c r="I742" s="14" t="s">
        <v>1027</v>
      </c>
      <c r="J742" s="14" t="s">
        <v>1028</v>
      </c>
      <c r="K742" s="17"/>
      <c r="L742" s="17"/>
      <c r="M742" s="17"/>
      <c r="N742" s="85" t="s">
        <v>1125</v>
      </c>
    </row>
    <row r="743" spans="1:14" ht="39.6">
      <c r="A743" s="14">
        <v>730</v>
      </c>
      <c r="B743" s="15">
        <v>43664</v>
      </c>
      <c r="C743" s="14" t="s">
        <v>9</v>
      </c>
      <c r="D743" s="62" t="s">
        <v>1125</v>
      </c>
      <c r="E743" s="61" t="s">
        <v>296</v>
      </c>
      <c r="F743" s="79">
        <v>43678</v>
      </c>
      <c r="G743" s="16" t="s">
        <v>3194</v>
      </c>
      <c r="H743" s="14" t="s">
        <v>954</v>
      </c>
      <c r="I743" s="14" t="s">
        <v>1007</v>
      </c>
      <c r="J743" s="14" t="s">
        <v>990</v>
      </c>
      <c r="K743" s="17" t="s">
        <v>3195</v>
      </c>
      <c r="L743" s="17" t="s">
        <v>3108</v>
      </c>
      <c r="M743" s="17" t="s">
        <v>3196</v>
      </c>
      <c r="N743" s="85" t="s">
        <v>1125</v>
      </c>
    </row>
    <row r="744" spans="1:14" ht="39.6">
      <c r="A744" s="14">
        <v>731</v>
      </c>
      <c r="B744" s="15">
        <v>43664</v>
      </c>
      <c r="C744" s="14" t="s">
        <v>9</v>
      </c>
      <c r="D744" s="62" t="s">
        <v>1125</v>
      </c>
      <c r="E744" s="85" t="s">
        <v>528</v>
      </c>
      <c r="F744" s="79">
        <v>43678</v>
      </c>
      <c r="G744" s="16" t="s">
        <v>3194</v>
      </c>
      <c r="H744" s="14" t="s">
        <v>1136</v>
      </c>
      <c r="I744" s="14" t="s">
        <v>1007</v>
      </c>
      <c r="J744" s="14" t="s">
        <v>990</v>
      </c>
      <c r="K744" s="17"/>
      <c r="L744" s="17" t="s">
        <v>3108</v>
      </c>
      <c r="M744" s="17" t="s">
        <v>3196</v>
      </c>
      <c r="N744" s="85" t="s">
        <v>1125</v>
      </c>
    </row>
    <row r="745" spans="1:14" ht="39.6">
      <c r="A745" s="14">
        <v>732</v>
      </c>
      <c r="B745" s="15">
        <v>43664</v>
      </c>
      <c r="C745" s="14" t="s">
        <v>9</v>
      </c>
      <c r="D745" s="62" t="s">
        <v>10</v>
      </c>
      <c r="E745" s="85" t="s">
        <v>2673</v>
      </c>
      <c r="F745" s="79">
        <v>43678</v>
      </c>
      <c r="G745" s="16" t="s">
        <v>3197</v>
      </c>
      <c r="H745" s="14" t="s">
        <v>954</v>
      </c>
      <c r="I745" s="14" t="s">
        <v>1843</v>
      </c>
      <c r="J745" s="14" t="s">
        <v>1028</v>
      </c>
      <c r="K745" s="17"/>
      <c r="L745" s="17"/>
      <c r="M745" s="17"/>
      <c r="N745" s="85" t="s">
        <v>10</v>
      </c>
    </row>
    <row r="746" spans="1:14" ht="39.6">
      <c r="A746" s="14">
        <v>733</v>
      </c>
      <c r="B746" s="15">
        <v>43664</v>
      </c>
      <c r="C746" s="14" t="s">
        <v>9</v>
      </c>
      <c r="D746" s="62" t="s">
        <v>23</v>
      </c>
      <c r="E746" s="61" t="s">
        <v>546</v>
      </c>
      <c r="F746" s="79">
        <v>43678</v>
      </c>
      <c r="G746" s="16" t="s">
        <v>3198</v>
      </c>
      <c r="H746" s="14" t="s">
        <v>1136</v>
      </c>
      <c r="I746" s="22" t="s">
        <v>1202</v>
      </c>
      <c r="J746" s="14" t="s">
        <v>990</v>
      </c>
      <c r="K746" s="17" t="s">
        <v>3157</v>
      </c>
      <c r="L746" s="17" t="s">
        <v>3041</v>
      </c>
      <c r="M746" s="17" t="s">
        <v>3158</v>
      </c>
      <c r="N746" s="85" t="s">
        <v>23</v>
      </c>
    </row>
    <row r="747" spans="1:14" ht="26.4">
      <c r="A747" s="14">
        <v>734</v>
      </c>
      <c r="B747" s="15">
        <v>43664</v>
      </c>
      <c r="C747" s="14" t="s">
        <v>9</v>
      </c>
      <c r="D747" s="62" t="s">
        <v>15</v>
      </c>
      <c r="E747" s="61" t="s">
        <v>2642</v>
      </c>
      <c r="F747" s="79">
        <v>43678</v>
      </c>
      <c r="G747" s="16" t="s">
        <v>2643</v>
      </c>
      <c r="H747" s="14" t="s">
        <v>954</v>
      </c>
      <c r="I747" s="14" t="s">
        <v>1057</v>
      </c>
      <c r="J747" s="14" t="s">
        <v>1058</v>
      </c>
      <c r="K747" s="17" t="s">
        <v>3199</v>
      </c>
      <c r="L747" s="17" t="s">
        <v>3041</v>
      </c>
      <c r="M747" s="17" t="s">
        <v>3200</v>
      </c>
      <c r="N747" s="85" t="s">
        <v>15</v>
      </c>
    </row>
    <row r="748" spans="1:14" ht="26.4">
      <c r="A748" s="14">
        <v>735</v>
      </c>
      <c r="B748" s="15">
        <v>43664</v>
      </c>
      <c r="C748" s="14" t="s">
        <v>9</v>
      </c>
      <c r="D748" s="62" t="s">
        <v>1125</v>
      </c>
      <c r="E748" s="61" t="s">
        <v>1786</v>
      </c>
      <c r="F748" s="79">
        <v>43678</v>
      </c>
      <c r="G748" s="16" t="s">
        <v>3201</v>
      </c>
      <c r="H748" s="14" t="s">
        <v>1136</v>
      </c>
      <c r="I748" s="14" t="s">
        <v>1007</v>
      </c>
      <c r="J748" s="14" t="s">
        <v>990</v>
      </c>
      <c r="K748" s="17" t="s">
        <v>3202</v>
      </c>
      <c r="L748" s="17" t="s">
        <v>3203</v>
      </c>
      <c r="M748" s="17" t="s">
        <v>3204</v>
      </c>
      <c r="N748" s="85" t="s">
        <v>15</v>
      </c>
    </row>
    <row r="749" spans="1:14" ht="105.6">
      <c r="A749" s="14">
        <v>736</v>
      </c>
      <c r="B749" s="15">
        <v>43664</v>
      </c>
      <c r="C749" s="14" t="s">
        <v>9</v>
      </c>
      <c r="D749" s="62" t="s">
        <v>10</v>
      </c>
      <c r="E749" s="61" t="s">
        <v>375</v>
      </c>
      <c r="F749" s="79">
        <v>43678</v>
      </c>
      <c r="G749" s="16" t="s">
        <v>3205</v>
      </c>
      <c r="H749" s="14" t="s">
        <v>954</v>
      </c>
      <c r="I749" s="14" t="s">
        <v>1027</v>
      </c>
      <c r="J749" s="14" t="s">
        <v>1028</v>
      </c>
      <c r="K749" s="17" t="s">
        <v>3206</v>
      </c>
      <c r="L749" s="17" t="s">
        <v>3073</v>
      </c>
      <c r="M749" s="17" t="s">
        <v>3207</v>
      </c>
      <c r="N749" s="85" t="s">
        <v>10</v>
      </c>
    </row>
    <row r="750" spans="1:14" ht="52.8">
      <c r="A750" s="14">
        <v>737</v>
      </c>
      <c r="B750" s="15">
        <v>43665</v>
      </c>
      <c r="C750" s="14" t="s">
        <v>9</v>
      </c>
      <c r="D750" s="62" t="s">
        <v>10</v>
      </c>
      <c r="E750" s="61" t="s">
        <v>987</v>
      </c>
      <c r="F750" s="79">
        <v>43679</v>
      </c>
      <c r="G750" s="16" t="s">
        <v>988</v>
      </c>
      <c r="H750" s="14" t="s">
        <v>1136</v>
      </c>
      <c r="I750" s="14" t="s">
        <v>989</v>
      </c>
      <c r="J750" s="14" t="s">
        <v>990</v>
      </c>
      <c r="K750" s="17" t="s">
        <v>3208</v>
      </c>
      <c r="L750" s="17" t="s">
        <v>3041</v>
      </c>
      <c r="M750" s="17" t="s">
        <v>3209</v>
      </c>
      <c r="N750" s="85" t="s">
        <v>10</v>
      </c>
    </row>
    <row r="751" spans="1:14" ht="26.4" hidden="1">
      <c r="A751" s="14">
        <v>738</v>
      </c>
      <c r="B751" s="15">
        <v>43665</v>
      </c>
      <c r="C751" s="14" t="s">
        <v>9</v>
      </c>
      <c r="D751" s="62" t="s">
        <v>15</v>
      </c>
      <c r="E751" s="61" t="s">
        <v>3210</v>
      </c>
      <c r="F751" s="79">
        <v>43679</v>
      </c>
      <c r="G751" s="16" t="s">
        <v>3211</v>
      </c>
      <c r="H751" s="14" t="s">
        <v>1134</v>
      </c>
      <c r="I751" s="14" t="s">
        <v>451</v>
      </c>
      <c r="J751" s="14" t="s">
        <v>966</v>
      </c>
      <c r="K751" s="17" t="s">
        <v>1592</v>
      </c>
      <c r="L751" s="17" t="s">
        <v>3172</v>
      </c>
      <c r="M751" s="17" t="s">
        <v>3212</v>
      </c>
      <c r="N751" s="85" t="s">
        <v>15</v>
      </c>
    </row>
    <row r="752" spans="1:14" ht="26.4">
      <c r="A752" s="14">
        <v>739</v>
      </c>
      <c r="B752" s="15">
        <v>43665</v>
      </c>
      <c r="C752" s="14" t="s">
        <v>9</v>
      </c>
      <c r="D752" s="62" t="s">
        <v>1125</v>
      </c>
      <c r="E752" s="61" t="s">
        <v>363</v>
      </c>
      <c r="F752" s="79">
        <v>43679</v>
      </c>
      <c r="G752" s="16" t="s">
        <v>3213</v>
      </c>
      <c r="H752" s="14" t="s">
        <v>1136</v>
      </c>
      <c r="I752" s="14" t="s">
        <v>122</v>
      </c>
      <c r="J752" s="14" t="s">
        <v>122</v>
      </c>
      <c r="K752" s="17" t="s">
        <v>3214</v>
      </c>
      <c r="L752" s="17" t="s">
        <v>3203</v>
      </c>
      <c r="M752" s="17" t="s">
        <v>3215</v>
      </c>
      <c r="N752" s="85" t="s">
        <v>1125</v>
      </c>
    </row>
    <row r="753" spans="1:14" ht="39.6">
      <c r="A753" s="14">
        <v>740</v>
      </c>
      <c r="B753" s="15">
        <v>43668</v>
      </c>
      <c r="C753" s="14" t="s">
        <v>9</v>
      </c>
      <c r="D753" s="62" t="s">
        <v>1125</v>
      </c>
      <c r="E753" s="61" t="s">
        <v>319</v>
      </c>
      <c r="F753" s="79">
        <v>43682</v>
      </c>
      <c r="G753" s="16" t="s">
        <v>3216</v>
      </c>
      <c r="H753" s="14" t="s">
        <v>954</v>
      </c>
      <c r="I753" s="14" t="s">
        <v>1027</v>
      </c>
      <c r="J753" s="14" t="s">
        <v>1028</v>
      </c>
      <c r="K753" s="17" t="s">
        <v>3217</v>
      </c>
      <c r="L753" s="17" t="s">
        <v>3218</v>
      </c>
      <c r="M753" s="17" t="s">
        <v>3219</v>
      </c>
      <c r="N753" s="85" t="s">
        <v>1125</v>
      </c>
    </row>
    <row r="754" spans="1:14">
      <c r="A754" s="14">
        <v>741</v>
      </c>
      <c r="B754" s="15">
        <v>43668</v>
      </c>
      <c r="C754" s="14" t="s">
        <v>9</v>
      </c>
      <c r="D754" s="62" t="s">
        <v>10</v>
      </c>
      <c r="E754" s="61" t="s">
        <v>2955</v>
      </c>
      <c r="F754" s="79">
        <v>43682</v>
      </c>
      <c r="G754" s="16" t="s">
        <v>3220</v>
      </c>
      <c r="H754" s="14" t="s">
        <v>1136</v>
      </c>
      <c r="I754" s="14" t="s">
        <v>232</v>
      </c>
      <c r="J754" s="23" t="s">
        <v>1047</v>
      </c>
      <c r="K754" s="17" t="s">
        <v>3221</v>
      </c>
      <c r="L754" s="17" t="s">
        <v>3041</v>
      </c>
      <c r="M754" s="17" t="s">
        <v>3222</v>
      </c>
      <c r="N754" s="85" t="s">
        <v>10</v>
      </c>
    </row>
    <row r="755" spans="1:14" ht="26.4">
      <c r="A755" s="14">
        <v>742</v>
      </c>
      <c r="B755" s="15">
        <v>43668</v>
      </c>
      <c r="C755" s="14" t="s">
        <v>9</v>
      </c>
      <c r="D755" s="62" t="s">
        <v>15</v>
      </c>
      <c r="E755" s="61" t="s">
        <v>3223</v>
      </c>
      <c r="F755" s="79">
        <v>43682</v>
      </c>
      <c r="G755" s="16" t="s">
        <v>3224</v>
      </c>
      <c r="H755" s="14" t="s">
        <v>1136</v>
      </c>
      <c r="I755" s="14" t="s">
        <v>1007</v>
      </c>
      <c r="J755" s="14" t="s">
        <v>990</v>
      </c>
      <c r="K755" s="17" t="s">
        <v>3225</v>
      </c>
      <c r="L755" s="17" t="s">
        <v>3226</v>
      </c>
      <c r="M755" s="17" t="s">
        <v>3227</v>
      </c>
      <c r="N755" s="85" t="s">
        <v>15</v>
      </c>
    </row>
    <row r="756" spans="1:14" ht="39.6">
      <c r="A756" s="14">
        <v>743</v>
      </c>
      <c r="B756" s="15">
        <v>43668</v>
      </c>
      <c r="C756" s="14" t="s">
        <v>9</v>
      </c>
      <c r="D756" s="62" t="s">
        <v>1125</v>
      </c>
      <c r="E756" s="61" t="s">
        <v>3228</v>
      </c>
      <c r="F756" s="79">
        <v>43682</v>
      </c>
      <c r="G756" s="16" t="s">
        <v>2986</v>
      </c>
      <c r="H756" s="14" t="s">
        <v>954</v>
      </c>
      <c r="I756" s="14" t="s">
        <v>1007</v>
      </c>
      <c r="J756" s="14" t="s">
        <v>990</v>
      </c>
      <c r="K756" s="17" t="s">
        <v>3229</v>
      </c>
      <c r="L756" s="17" t="s">
        <v>3203</v>
      </c>
      <c r="M756" s="17" t="s">
        <v>3230</v>
      </c>
      <c r="N756" s="85" t="s">
        <v>1125</v>
      </c>
    </row>
    <row r="757" spans="1:14" ht="26.4">
      <c r="A757" s="14">
        <v>744</v>
      </c>
      <c r="B757" s="15">
        <v>43669</v>
      </c>
      <c r="C757" s="14" t="s">
        <v>9</v>
      </c>
      <c r="D757" s="62" t="s">
        <v>15</v>
      </c>
      <c r="E757" s="61" t="s">
        <v>1933</v>
      </c>
      <c r="F757" s="79">
        <v>43683</v>
      </c>
      <c r="G757" s="134" t="s">
        <v>3231</v>
      </c>
      <c r="H757" s="14" t="s">
        <v>1136</v>
      </c>
      <c r="I757" s="14" t="s">
        <v>3232</v>
      </c>
      <c r="J757" s="14" t="s">
        <v>1087</v>
      </c>
      <c r="K757" s="17" t="s">
        <v>3233</v>
      </c>
      <c r="L757" s="17" t="s">
        <v>3203</v>
      </c>
      <c r="M757" s="17" t="s">
        <v>3234</v>
      </c>
      <c r="N757" s="85" t="s">
        <v>15</v>
      </c>
    </row>
    <row r="758" spans="1:14" ht="26.4">
      <c r="A758" s="14">
        <v>745</v>
      </c>
      <c r="B758" s="15">
        <v>43669</v>
      </c>
      <c r="C758" s="14" t="s">
        <v>9</v>
      </c>
      <c r="D758" s="62" t="s">
        <v>1125</v>
      </c>
      <c r="E758" s="61" t="s">
        <v>3235</v>
      </c>
      <c r="F758" s="79">
        <v>43683</v>
      </c>
      <c r="G758" s="16" t="s">
        <v>3236</v>
      </c>
      <c r="H758" s="14" t="s">
        <v>1136</v>
      </c>
      <c r="I758" s="14" t="s">
        <v>3237</v>
      </c>
      <c r="J758" s="14" t="s">
        <v>1058</v>
      </c>
      <c r="K758" s="17" t="s">
        <v>3238</v>
      </c>
      <c r="L758" s="17" t="s">
        <v>3239</v>
      </c>
      <c r="M758" s="17" t="s">
        <v>3240</v>
      </c>
      <c r="N758" s="85" t="s">
        <v>10</v>
      </c>
    </row>
    <row r="759" spans="1:14" ht="26.4">
      <c r="A759" s="14">
        <v>746</v>
      </c>
      <c r="B759" s="15">
        <v>43669</v>
      </c>
      <c r="C759" s="14" t="s">
        <v>9</v>
      </c>
      <c r="D759" s="62" t="s">
        <v>15</v>
      </c>
      <c r="E759" s="61" t="s">
        <v>416</v>
      </c>
      <c r="F759" s="79">
        <v>43683</v>
      </c>
      <c r="G759" s="16" t="s">
        <v>3241</v>
      </c>
      <c r="H759" s="14" t="s">
        <v>954</v>
      </c>
      <c r="I759" s="14" t="s">
        <v>122</v>
      </c>
      <c r="J759" s="14" t="s">
        <v>122</v>
      </c>
      <c r="K759" s="17" t="s">
        <v>3242</v>
      </c>
      <c r="L759" s="17" t="s">
        <v>3239</v>
      </c>
      <c r="M759" s="17" t="s">
        <v>3243</v>
      </c>
      <c r="N759" s="85" t="s">
        <v>15</v>
      </c>
    </row>
    <row r="760" spans="1:14" ht="26.4">
      <c r="A760" s="14">
        <v>747</v>
      </c>
      <c r="B760" s="15">
        <v>43669</v>
      </c>
      <c r="C760" s="14" t="s">
        <v>9</v>
      </c>
      <c r="D760" s="62" t="s">
        <v>10</v>
      </c>
      <c r="E760" s="61" t="s">
        <v>3017</v>
      </c>
      <c r="F760" s="79">
        <v>43683</v>
      </c>
      <c r="G760" s="16" t="s">
        <v>3018</v>
      </c>
      <c r="H760" s="14" t="s">
        <v>954</v>
      </c>
      <c r="I760" s="14" t="s">
        <v>1007</v>
      </c>
      <c r="J760" s="14" t="s">
        <v>990</v>
      </c>
      <c r="K760" s="17" t="s">
        <v>3244</v>
      </c>
      <c r="L760" s="17" t="s">
        <v>3108</v>
      </c>
      <c r="M760" s="17" t="s">
        <v>3245</v>
      </c>
      <c r="N760" s="85" t="s">
        <v>10</v>
      </c>
    </row>
    <row r="761" spans="1:14" ht="26.4">
      <c r="A761" s="14">
        <v>748</v>
      </c>
      <c r="B761" s="15">
        <v>43669</v>
      </c>
      <c r="C761" s="14" t="s">
        <v>9</v>
      </c>
      <c r="D761" s="62" t="s">
        <v>1125</v>
      </c>
      <c r="E761" s="61" t="s">
        <v>380</v>
      </c>
      <c r="F761" s="79">
        <v>43683</v>
      </c>
      <c r="G761" s="16" t="s">
        <v>3201</v>
      </c>
      <c r="H761" s="14" t="s">
        <v>1136</v>
      </c>
      <c r="I761" s="14" t="s">
        <v>1007</v>
      </c>
      <c r="J761" s="14" t="s">
        <v>990</v>
      </c>
      <c r="K761" s="17" t="s">
        <v>3202</v>
      </c>
      <c r="L761" s="17" t="s">
        <v>3203</v>
      </c>
      <c r="M761" s="17" t="s">
        <v>3204</v>
      </c>
      <c r="N761" s="85" t="s">
        <v>1125</v>
      </c>
    </row>
    <row r="762" spans="1:14" ht="39.6">
      <c r="A762" s="14">
        <v>749</v>
      </c>
      <c r="B762" s="15">
        <v>43669</v>
      </c>
      <c r="C762" s="14" t="s">
        <v>9</v>
      </c>
      <c r="D762" s="62" t="s">
        <v>1125</v>
      </c>
      <c r="E762" s="61" t="s">
        <v>3246</v>
      </c>
      <c r="F762" s="79">
        <v>43683</v>
      </c>
      <c r="G762" s="16" t="s">
        <v>3247</v>
      </c>
      <c r="H762" s="14" t="s">
        <v>954</v>
      </c>
      <c r="I762" s="14" t="s">
        <v>529</v>
      </c>
      <c r="J762" s="14" t="s">
        <v>990</v>
      </c>
      <c r="K762" s="17" t="s">
        <v>3248</v>
      </c>
      <c r="L762" s="17" t="s">
        <v>3249</v>
      </c>
      <c r="M762" s="17" t="s">
        <v>3250</v>
      </c>
      <c r="N762" s="85" t="s">
        <v>1125</v>
      </c>
    </row>
    <row r="763" spans="1:14" ht="19.5" customHeight="1">
      <c r="A763" s="14">
        <v>750</v>
      </c>
      <c r="B763" s="15">
        <v>43670</v>
      </c>
      <c r="C763" s="14" t="s">
        <v>9</v>
      </c>
      <c r="D763" s="62" t="s">
        <v>23</v>
      </c>
      <c r="E763" s="61" t="s">
        <v>1014</v>
      </c>
      <c r="F763" s="79">
        <v>43684</v>
      </c>
      <c r="G763" s="16" t="s">
        <v>3251</v>
      </c>
      <c r="H763" s="14" t="s">
        <v>954</v>
      </c>
      <c r="I763" s="14" t="s">
        <v>1007</v>
      </c>
      <c r="J763" s="14" t="s">
        <v>990</v>
      </c>
      <c r="K763" s="17" t="s">
        <v>3252</v>
      </c>
      <c r="L763" s="17" t="s">
        <v>3226</v>
      </c>
      <c r="M763" s="17" t="s">
        <v>3253</v>
      </c>
      <c r="N763" s="85" t="s">
        <v>23</v>
      </c>
    </row>
    <row r="764" spans="1:14" ht="39.6">
      <c r="A764" s="14">
        <v>751</v>
      </c>
      <c r="B764" s="15">
        <v>43670</v>
      </c>
      <c r="C764" s="14" t="s">
        <v>9</v>
      </c>
      <c r="D764" s="62" t="s">
        <v>15</v>
      </c>
      <c r="E764" s="85" t="s">
        <v>1320</v>
      </c>
      <c r="F764" s="79">
        <v>43684</v>
      </c>
      <c r="G764" s="16" t="s">
        <v>2842</v>
      </c>
      <c r="H764" s="14" t="s">
        <v>1136</v>
      </c>
      <c r="I764" s="14" t="s">
        <v>989</v>
      </c>
      <c r="J764" s="14" t="s">
        <v>990</v>
      </c>
      <c r="K764" s="17" t="s">
        <v>3254</v>
      </c>
      <c r="L764" s="17" t="s">
        <v>3239</v>
      </c>
      <c r="M764" s="17" t="s">
        <v>3255</v>
      </c>
      <c r="N764" s="85" t="s">
        <v>15</v>
      </c>
    </row>
    <row r="765" spans="1:14" ht="26.4">
      <c r="A765" s="14">
        <v>752</v>
      </c>
      <c r="B765" s="15">
        <v>43670</v>
      </c>
      <c r="C765" s="14" t="s">
        <v>9</v>
      </c>
      <c r="D765" s="62" t="s">
        <v>9</v>
      </c>
      <c r="E765" s="61" t="s">
        <v>1704</v>
      </c>
      <c r="F765" s="79">
        <v>43684</v>
      </c>
      <c r="G765" s="16" t="s">
        <v>3256</v>
      </c>
      <c r="H765" s="14" t="s">
        <v>954</v>
      </c>
      <c r="I765" s="14" t="s">
        <v>126</v>
      </c>
      <c r="J765" s="14" t="s">
        <v>122</v>
      </c>
      <c r="K765" s="17" t="s">
        <v>3257</v>
      </c>
      <c r="L765" s="17" t="s">
        <v>3073</v>
      </c>
      <c r="M765" s="17" t="s">
        <v>3258</v>
      </c>
      <c r="N765" s="54" t="s">
        <v>9</v>
      </c>
    </row>
    <row r="766" spans="1:14" ht="39.6">
      <c r="A766" s="14">
        <v>753</v>
      </c>
      <c r="B766" s="15">
        <v>43670</v>
      </c>
      <c r="C766" s="14" t="s">
        <v>9</v>
      </c>
      <c r="D766" s="62" t="s">
        <v>9</v>
      </c>
      <c r="E766" s="61" t="s">
        <v>2503</v>
      </c>
      <c r="F766" s="79">
        <v>43684</v>
      </c>
      <c r="G766" s="16" t="s">
        <v>2504</v>
      </c>
      <c r="H766" s="14" t="s">
        <v>954</v>
      </c>
      <c r="I766" s="14" t="s">
        <v>2415</v>
      </c>
      <c r="J766" s="14" t="s">
        <v>1052</v>
      </c>
      <c r="K766" s="17" t="s">
        <v>3259</v>
      </c>
      <c r="L766" s="17" t="s">
        <v>3226</v>
      </c>
      <c r="M766" s="17" t="s">
        <v>3260</v>
      </c>
      <c r="N766" s="54" t="s">
        <v>9</v>
      </c>
    </row>
    <row r="767" spans="1:14" ht="26.4" hidden="1">
      <c r="A767" s="14">
        <v>754</v>
      </c>
      <c r="B767" s="15">
        <v>43671</v>
      </c>
      <c r="C767" s="14" t="s">
        <v>9</v>
      </c>
      <c r="D767" s="62" t="s">
        <v>15</v>
      </c>
      <c r="E767" s="61" t="s">
        <v>587</v>
      </c>
      <c r="F767" s="79">
        <v>43685</v>
      </c>
      <c r="G767" s="16" t="s">
        <v>2426</v>
      </c>
      <c r="H767" s="14" t="s">
        <v>1133</v>
      </c>
      <c r="I767" s="14" t="s">
        <v>200</v>
      </c>
      <c r="J767" s="14" t="s">
        <v>1492</v>
      </c>
      <c r="K767" s="17" t="s">
        <v>1592</v>
      </c>
      <c r="L767" s="17" t="s">
        <v>3108</v>
      </c>
      <c r="M767" s="17" t="s">
        <v>3261</v>
      </c>
      <c r="N767" s="85" t="s">
        <v>15</v>
      </c>
    </row>
    <row r="768" spans="1:14" ht="39.6" hidden="1">
      <c r="A768" s="14">
        <v>755</v>
      </c>
      <c r="B768" s="15">
        <v>43671</v>
      </c>
      <c r="C768" s="14" t="s">
        <v>9</v>
      </c>
      <c r="D768" s="62" t="s">
        <v>1125</v>
      </c>
      <c r="E768" s="61" t="s">
        <v>3262</v>
      </c>
      <c r="F768" s="72">
        <v>43685</v>
      </c>
      <c r="G768" s="16" t="s">
        <v>3263</v>
      </c>
      <c r="H768" s="14" t="s">
        <v>1130</v>
      </c>
      <c r="I768" s="14" t="s">
        <v>2856</v>
      </c>
      <c r="J768" s="14" t="s">
        <v>990</v>
      </c>
      <c r="K768" s="17" t="s">
        <v>3264</v>
      </c>
      <c r="L768" s="17" t="s">
        <v>3265</v>
      </c>
      <c r="M768" s="17" t="s">
        <v>3266</v>
      </c>
      <c r="N768" s="85" t="s">
        <v>1125</v>
      </c>
    </row>
    <row r="769" spans="1:14" ht="26.4" hidden="1">
      <c r="A769" s="14">
        <v>756</v>
      </c>
      <c r="B769" s="15">
        <v>43671</v>
      </c>
      <c r="C769" s="14" t="s">
        <v>9</v>
      </c>
      <c r="D769" s="62" t="s">
        <v>15</v>
      </c>
      <c r="E769" s="61" t="s">
        <v>615</v>
      </c>
      <c r="F769" s="72">
        <v>43685</v>
      </c>
      <c r="G769" s="16" t="s">
        <v>3267</v>
      </c>
      <c r="H769" s="14" t="s">
        <v>1130</v>
      </c>
      <c r="I769" s="14" t="s">
        <v>3268</v>
      </c>
      <c r="J769" s="14" t="s">
        <v>1311</v>
      </c>
      <c r="K769" s="17" t="s">
        <v>1592</v>
      </c>
      <c r="L769" s="17" t="s">
        <v>3172</v>
      </c>
      <c r="M769" s="17" t="s">
        <v>3269</v>
      </c>
      <c r="N769" s="85" t="s">
        <v>15</v>
      </c>
    </row>
    <row r="770" spans="1:14" ht="26.4">
      <c r="A770" s="14">
        <v>757</v>
      </c>
      <c r="B770" s="15">
        <v>43669</v>
      </c>
      <c r="C770" s="14" t="s">
        <v>9</v>
      </c>
      <c r="D770" s="62" t="s">
        <v>1125</v>
      </c>
      <c r="E770" s="61" t="s">
        <v>138</v>
      </c>
      <c r="F770" s="79">
        <v>43683</v>
      </c>
      <c r="G770" s="16" t="s">
        <v>3201</v>
      </c>
      <c r="H770" s="14" t="s">
        <v>1136</v>
      </c>
      <c r="I770" s="14" t="s">
        <v>1007</v>
      </c>
      <c r="J770" s="14" t="s">
        <v>990</v>
      </c>
      <c r="K770" s="17" t="s">
        <v>3202</v>
      </c>
      <c r="L770" s="17" t="s">
        <v>3203</v>
      </c>
      <c r="M770" s="17" t="s">
        <v>3204</v>
      </c>
      <c r="N770" s="85" t="s">
        <v>1125</v>
      </c>
    </row>
    <row r="771" spans="1:14" ht="52.8">
      <c r="A771" s="14">
        <v>758</v>
      </c>
      <c r="B771" s="15">
        <v>43671</v>
      </c>
      <c r="C771" s="14" t="s">
        <v>9</v>
      </c>
      <c r="D771" s="62" t="s">
        <v>1125</v>
      </c>
      <c r="E771" s="61" t="s">
        <v>179</v>
      </c>
      <c r="F771" s="72">
        <v>43685</v>
      </c>
      <c r="G771" s="16" t="s">
        <v>3270</v>
      </c>
      <c r="H771" s="14" t="s">
        <v>1136</v>
      </c>
      <c r="I771" s="14" t="s">
        <v>1027</v>
      </c>
      <c r="J771" s="14" t="s">
        <v>1028</v>
      </c>
      <c r="K771" s="17" t="s">
        <v>3271</v>
      </c>
      <c r="L771" s="17" t="s">
        <v>3265</v>
      </c>
      <c r="M771" s="17" t="s">
        <v>3272</v>
      </c>
      <c r="N771" s="85" t="s">
        <v>1125</v>
      </c>
    </row>
    <row r="772" spans="1:14" ht="39.6">
      <c r="A772" s="14">
        <v>759</v>
      </c>
      <c r="B772" s="15">
        <v>43671</v>
      </c>
      <c r="C772" s="14" t="s">
        <v>9</v>
      </c>
      <c r="D772" s="62" t="s">
        <v>1125</v>
      </c>
      <c r="E772" s="61" t="s">
        <v>179</v>
      </c>
      <c r="F772" s="72">
        <v>43685</v>
      </c>
      <c r="G772" s="16" t="s">
        <v>3273</v>
      </c>
      <c r="H772" s="14" t="s">
        <v>1136</v>
      </c>
      <c r="I772" s="14" t="s">
        <v>1027</v>
      </c>
      <c r="J772" s="14" t="s">
        <v>1028</v>
      </c>
      <c r="K772" s="17" t="s">
        <v>3271</v>
      </c>
      <c r="L772" s="17" t="s">
        <v>3265</v>
      </c>
      <c r="M772" s="17" t="s">
        <v>3272</v>
      </c>
      <c r="N772" s="85" t="s">
        <v>1125</v>
      </c>
    </row>
    <row r="773" spans="1:14" ht="26.4">
      <c r="A773" s="14">
        <v>760</v>
      </c>
      <c r="B773" s="15">
        <v>43671</v>
      </c>
      <c r="C773" s="14" t="s">
        <v>9</v>
      </c>
      <c r="D773" s="62" t="s">
        <v>1125</v>
      </c>
      <c r="E773" s="61" t="s">
        <v>2275</v>
      </c>
      <c r="F773" s="72">
        <v>43685</v>
      </c>
      <c r="G773" s="16" t="s">
        <v>2276</v>
      </c>
      <c r="H773" s="14" t="s">
        <v>954</v>
      </c>
      <c r="I773" s="14" t="s">
        <v>1449</v>
      </c>
      <c r="J773" s="14" t="s">
        <v>999</v>
      </c>
      <c r="K773" s="17" t="s">
        <v>3274</v>
      </c>
      <c r="L773" s="17" t="s">
        <v>3226</v>
      </c>
      <c r="M773" s="17" t="s">
        <v>3275</v>
      </c>
      <c r="N773" s="85" t="s">
        <v>1125</v>
      </c>
    </row>
    <row r="774" spans="1:14" ht="26.4">
      <c r="A774" s="14">
        <v>761</v>
      </c>
      <c r="B774" s="15">
        <v>43671</v>
      </c>
      <c r="C774" s="14" t="s">
        <v>9</v>
      </c>
      <c r="D774" s="62" t="s">
        <v>1125</v>
      </c>
      <c r="E774" s="61" t="s">
        <v>3276</v>
      </c>
      <c r="F774" s="72">
        <v>43685</v>
      </c>
      <c r="G774" s="16" t="s">
        <v>3213</v>
      </c>
      <c r="H774" s="14" t="s">
        <v>1136</v>
      </c>
      <c r="I774" s="14" t="s">
        <v>122</v>
      </c>
      <c r="J774" s="14" t="s">
        <v>122</v>
      </c>
      <c r="K774" s="17" t="s">
        <v>3214</v>
      </c>
      <c r="L774" s="17" t="s">
        <v>3203</v>
      </c>
      <c r="M774" s="17" t="s">
        <v>3215</v>
      </c>
      <c r="N774" s="85" t="s">
        <v>1125</v>
      </c>
    </row>
    <row r="775" spans="1:14" ht="26.4">
      <c r="A775" s="14">
        <v>762</v>
      </c>
      <c r="B775" s="15">
        <v>43672</v>
      </c>
      <c r="C775" s="14" t="s">
        <v>9</v>
      </c>
      <c r="D775" s="62" t="s">
        <v>9</v>
      </c>
      <c r="E775" s="61" t="s">
        <v>3277</v>
      </c>
      <c r="F775" s="72">
        <v>43686</v>
      </c>
      <c r="G775" s="16" t="s">
        <v>3278</v>
      </c>
      <c r="H775" s="14" t="s">
        <v>1136</v>
      </c>
      <c r="I775" s="14" t="s">
        <v>1190</v>
      </c>
      <c r="J775" s="14" t="s">
        <v>1087</v>
      </c>
      <c r="K775" s="17" t="s">
        <v>3279</v>
      </c>
      <c r="L775" s="17" t="s">
        <v>3239</v>
      </c>
      <c r="M775" s="17" t="s">
        <v>3280</v>
      </c>
      <c r="N775" s="85" t="s">
        <v>9</v>
      </c>
    </row>
    <row r="776" spans="1:14" ht="52.8">
      <c r="A776" s="14">
        <v>763</v>
      </c>
      <c r="B776" s="15">
        <v>43672</v>
      </c>
      <c r="C776" s="14" t="s">
        <v>9</v>
      </c>
      <c r="D776" s="62" t="s">
        <v>1125</v>
      </c>
      <c r="E776" s="61" t="s">
        <v>576</v>
      </c>
      <c r="F776" s="72">
        <v>43686</v>
      </c>
      <c r="G776" s="16" t="s">
        <v>3270</v>
      </c>
      <c r="H776" s="14" t="s">
        <v>1136</v>
      </c>
      <c r="I776" s="14" t="s">
        <v>1027</v>
      </c>
      <c r="J776" s="14" t="s">
        <v>1028</v>
      </c>
      <c r="K776" s="17" t="s">
        <v>3271</v>
      </c>
      <c r="L776" s="17" t="s">
        <v>3265</v>
      </c>
      <c r="M776" s="17" t="s">
        <v>3272</v>
      </c>
      <c r="N776" s="85" t="s">
        <v>1125</v>
      </c>
    </row>
    <row r="777" spans="1:14" ht="39.6">
      <c r="A777" s="14">
        <v>764</v>
      </c>
      <c r="B777" s="15">
        <v>43672</v>
      </c>
      <c r="C777" s="14" t="s">
        <v>9</v>
      </c>
      <c r="D777" s="62" t="s">
        <v>1125</v>
      </c>
      <c r="E777" s="61" t="s">
        <v>576</v>
      </c>
      <c r="F777" s="72">
        <v>43686</v>
      </c>
      <c r="G777" s="16" t="s">
        <v>3273</v>
      </c>
      <c r="H777" s="14" t="s">
        <v>1136</v>
      </c>
      <c r="I777" s="14" t="s">
        <v>1027</v>
      </c>
      <c r="J777" s="14" t="s">
        <v>1028</v>
      </c>
      <c r="K777" s="17" t="s">
        <v>3271</v>
      </c>
      <c r="L777" s="17" t="s">
        <v>3265</v>
      </c>
      <c r="M777" s="17" t="s">
        <v>3272</v>
      </c>
      <c r="N777" s="85" t="s">
        <v>1125</v>
      </c>
    </row>
    <row r="778" spans="1:14" ht="39.6">
      <c r="A778" s="14">
        <v>765</v>
      </c>
      <c r="B778" s="15">
        <v>43672</v>
      </c>
      <c r="C778" s="14" t="s">
        <v>9</v>
      </c>
      <c r="D778" s="62" t="s">
        <v>1125</v>
      </c>
      <c r="E778" s="61" t="s">
        <v>3159</v>
      </c>
      <c r="F778" s="72">
        <v>43686</v>
      </c>
      <c r="G778" s="16" t="s">
        <v>3281</v>
      </c>
      <c r="H778" s="14" t="s">
        <v>1136</v>
      </c>
      <c r="I778" s="14" t="s">
        <v>1027</v>
      </c>
      <c r="J778" s="14" t="s">
        <v>1028</v>
      </c>
      <c r="K778" s="17" t="s">
        <v>3282</v>
      </c>
      <c r="L778" s="17" t="s">
        <v>3265</v>
      </c>
      <c r="M778" s="17" t="s">
        <v>3283</v>
      </c>
      <c r="N778" s="85" t="s">
        <v>1125</v>
      </c>
    </row>
    <row r="779" spans="1:14" ht="39.6">
      <c r="A779" s="14">
        <v>766</v>
      </c>
      <c r="B779" s="15">
        <v>43672</v>
      </c>
      <c r="C779" s="14" t="s">
        <v>9</v>
      </c>
      <c r="D779" s="62" t="s">
        <v>9</v>
      </c>
      <c r="E779" s="61" t="s">
        <v>296</v>
      </c>
      <c r="F779" s="72">
        <v>43686</v>
      </c>
      <c r="G779" s="16" t="s">
        <v>3284</v>
      </c>
      <c r="H779" s="14" t="s">
        <v>954</v>
      </c>
      <c r="I779" s="14" t="s">
        <v>1007</v>
      </c>
      <c r="J779" s="14" t="s">
        <v>990</v>
      </c>
      <c r="K779" s="17" t="s">
        <v>3285</v>
      </c>
      <c r="L779" s="17" t="s">
        <v>3239</v>
      </c>
      <c r="M779" s="17" t="s">
        <v>3286</v>
      </c>
      <c r="N779" s="54" t="s">
        <v>9</v>
      </c>
    </row>
    <row r="780" spans="1:14" ht="39.6">
      <c r="A780" s="14">
        <v>767</v>
      </c>
      <c r="B780" s="15">
        <v>43672</v>
      </c>
      <c r="C780" s="14" t="s">
        <v>9</v>
      </c>
      <c r="D780" s="62" t="s">
        <v>1125</v>
      </c>
      <c r="E780" s="61" t="s">
        <v>781</v>
      </c>
      <c r="F780" s="72">
        <v>43686</v>
      </c>
      <c r="G780" s="16" t="s">
        <v>3273</v>
      </c>
      <c r="H780" s="14" t="s">
        <v>1136</v>
      </c>
      <c r="I780" s="14" t="s">
        <v>1027</v>
      </c>
      <c r="J780" s="14" t="s">
        <v>1028</v>
      </c>
      <c r="K780" s="17" t="s">
        <v>3271</v>
      </c>
      <c r="L780" s="17" t="s">
        <v>3265</v>
      </c>
      <c r="M780" s="17" t="s">
        <v>3272</v>
      </c>
      <c r="N780" s="85" t="s">
        <v>1125</v>
      </c>
    </row>
    <row r="781" spans="1:14" ht="52.8">
      <c r="A781" s="14">
        <v>768</v>
      </c>
      <c r="B781" s="15">
        <v>43672</v>
      </c>
      <c r="C781" s="14" t="s">
        <v>9</v>
      </c>
      <c r="D781" s="62" t="s">
        <v>1125</v>
      </c>
      <c r="E781" s="61" t="s">
        <v>781</v>
      </c>
      <c r="F781" s="72">
        <v>43686</v>
      </c>
      <c r="G781" s="16" t="s">
        <v>3270</v>
      </c>
      <c r="H781" s="14" t="s">
        <v>1136</v>
      </c>
      <c r="I781" s="14" t="s">
        <v>1027</v>
      </c>
      <c r="J781" s="14" t="s">
        <v>1028</v>
      </c>
      <c r="K781" s="17" t="s">
        <v>3271</v>
      </c>
      <c r="L781" s="17" t="s">
        <v>3265</v>
      </c>
      <c r="M781" s="17" t="s">
        <v>3272</v>
      </c>
      <c r="N781" s="85" t="s">
        <v>1125</v>
      </c>
    </row>
    <row r="782" spans="1:14" ht="29.25" customHeight="1">
      <c r="A782" s="14">
        <v>769</v>
      </c>
      <c r="B782" s="15">
        <v>43672</v>
      </c>
      <c r="C782" s="14" t="s">
        <v>9</v>
      </c>
      <c r="D782" s="62" t="s">
        <v>15</v>
      </c>
      <c r="E782" s="61" t="s">
        <v>184</v>
      </c>
      <c r="F782" s="72">
        <v>43686</v>
      </c>
      <c r="G782" s="16" t="s">
        <v>3287</v>
      </c>
      <c r="H782" s="14" t="s">
        <v>1136</v>
      </c>
      <c r="I782" s="14" t="s">
        <v>122</v>
      </c>
      <c r="J782" s="14" t="s">
        <v>122</v>
      </c>
      <c r="K782" s="17" t="s">
        <v>3288</v>
      </c>
      <c r="L782" s="17" t="s">
        <v>3265</v>
      </c>
      <c r="M782" s="17" t="s">
        <v>3289</v>
      </c>
      <c r="N782" s="85" t="s">
        <v>15</v>
      </c>
    </row>
    <row r="783" spans="1:14" ht="26.4">
      <c r="A783" s="14">
        <v>770</v>
      </c>
      <c r="B783" s="15">
        <v>43672</v>
      </c>
      <c r="C783" s="14" t="s">
        <v>9</v>
      </c>
      <c r="D783" s="62" t="s">
        <v>15</v>
      </c>
      <c r="E783" s="61" t="s">
        <v>315</v>
      </c>
      <c r="F783" s="72">
        <v>43686</v>
      </c>
      <c r="G783" s="16" t="s">
        <v>3287</v>
      </c>
      <c r="H783" s="14" t="s">
        <v>1136</v>
      </c>
      <c r="I783" s="14" t="s">
        <v>122</v>
      </c>
      <c r="J783" s="14" t="s">
        <v>122</v>
      </c>
      <c r="K783" s="17" t="s">
        <v>3288</v>
      </c>
      <c r="L783" s="17" t="s">
        <v>3265</v>
      </c>
      <c r="M783" s="17" t="s">
        <v>3289</v>
      </c>
      <c r="N783" s="85" t="s">
        <v>15</v>
      </c>
    </row>
    <row r="784" spans="1:14" ht="52.8">
      <c r="A784" s="14">
        <v>771</v>
      </c>
      <c r="B784" s="15">
        <v>43675</v>
      </c>
      <c r="C784" s="14" t="s">
        <v>9</v>
      </c>
      <c r="D784" s="62" t="s">
        <v>15</v>
      </c>
      <c r="E784" s="61" t="s">
        <v>3290</v>
      </c>
      <c r="F784" s="72">
        <v>43689</v>
      </c>
      <c r="G784" s="16" t="s">
        <v>2962</v>
      </c>
      <c r="H784" s="14" t="s">
        <v>1135</v>
      </c>
      <c r="I784" s="14" t="s">
        <v>1169</v>
      </c>
      <c r="J784" s="14" t="s">
        <v>1058</v>
      </c>
      <c r="K784" s="17" t="s">
        <v>3291</v>
      </c>
      <c r="L784" s="17" t="s">
        <v>3292</v>
      </c>
      <c r="M784" s="17" t="s">
        <v>3293</v>
      </c>
      <c r="N784" s="85" t="s">
        <v>15</v>
      </c>
    </row>
    <row r="785" spans="1:14" ht="26.4">
      <c r="A785" s="14">
        <v>772</v>
      </c>
      <c r="B785" s="15">
        <v>43675</v>
      </c>
      <c r="C785" s="14" t="s">
        <v>9</v>
      </c>
      <c r="D785" s="62" t="s">
        <v>9</v>
      </c>
      <c r="E785" s="61" t="s">
        <v>3294</v>
      </c>
      <c r="F785" s="72">
        <v>43689</v>
      </c>
      <c r="G785" s="16" t="s">
        <v>3295</v>
      </c>
      <c r="H785" s="14" t="s">
        <v>1136</v>
      </c>
      <c r="I785" s="14" t="s">
        <v>1154</v>
      </c>
      <c r="J785" s="14" t="s">
        <v>3045</v>
      </c>
      <c r="K785" s="17"/>
      <c r="L785" s="17" t="s">
        <v>3203</v>
      </c>
      <c r="M785" s="17" t="s">
        <v>3296</v>
      </c>
      <c r="N785" s="54" t="s">
        <v>9</v>
      </c>
    </row>
    <row r="786" spans="1:14" ht="26.4">
      <c r="A786" s="14">
        <v>773</v>
      </c>
      <c r="B786" s="15">
        <v>43675</v>
      </c>
      <c r="C786" s="14" t="s">
        <v>9</v>
      </c>
      <c r="D786" s="62" t="s">
        <v>15</v>
      </c>
      <c r="E786" s="61" t="s">
        <v>3297</v>
      </c>
      <c r="F786" s="72">
        <v>43689</v>
      </c>
      <c r="G786" s="16" t="s">
        <v>3298</v>
      </c>
      <c r="H786" s="14" t="s">
        <v>1136</v>
      </c>
      <c r="I786" s="14" t="s">
        <v>221</v>
      </c>
      <c r="J786" s="14" t="s">
        <v>1063</v>
      </c>
      <c r="K786" s="17" t="s">
        <v>3299</v>
      </c>
      <c r="L786" s="17" t="s">
        <v>3292</v>
      </c>
      <c r="M786" s="17" t="s">
        <v>3300</v>
      </c>
      <c r="N786" s="85" t="s">
        <v>15</v>
      </c>
    </row>
    <row r="787" spans="1:14" ht="39.6">
      <c r="A787" s="14">
        <v>774</v>
      </c>
      <c r="B787" s="15">
        <v>43675</v>
      </c>
      <c r="C787" s="14" t="s">
        <v>9</v>
      </c>
      <c r="D787" s="62" t="s">
        <v>9</v>
      </c>
      <c r="E787" s="61" t="s">
        <v>186</v>
      </c>
      <c r="F787" s="72">
        <v>43689</v>
      </c>
      <c r="G787" s="16" t="s">
        <v>3301</v>
      </c>
      <c r="H787" s="14" t="s">
        <v>954</v>
      </c>
      <c r="I787" s="14" t="s">
        <v>1007</v>
      </c>
      <c r="J787" s="14" t="s">
        <v>990</v>
      </c>
      <c r="K787" s="17" t="s">
        <v>3302</v>
      </c>
      <c r="L787" s="17" t="s">
        <v>3239</v>
      </c>
      <c r="M787" s="17" t="s">
        <v>3303</v>
      </c>
      <c r="N787" s="54" t="s">
        <v>9</v>
      </c>
    </row>
    <row r="788" spans="1:14" ht="26.4" hidden="1">
      <c r="A788" s="14">
        <v>775</v>
      </c>
      <c r="B788" s="15">
        <v>43675</v>
      </c>
      <c r="C788" s="14" t="s">
        <v>9</v>
      </c>
      <c r="D788" s="62" t="s">
        <v>23</v>
      </c>
      <c r="E788" s="61" t="s">
        <v>2609</v>
      </c>
      <c r="F788" s="72">
        <v>43689</v>
      </c>
      <c r="G788" s="16" t="s">
        <v>3304</v>
      </c>
      <c r="H788" s="14" t="s">
        <v>1130</v>
      </c>
      <c r="I788" s="14" t="s">
        <v>273</v>
      </c>
      <c r="J788" s="14" t="s">
        <v>122</v>
      </c>
      <c r="K788" s="17"/>
      <c r="L788" s="17" t="s">
        <v>3041</v>
      </c>
      <c r="M788" s="17" t="s">
        <v>3305</v>
      </c>
      <c r="N788" s="85" t="s">
        <v>23</v>
      </c>
    </row>
    <row r="789" spans="1:14" ht="26.4" hidden="1">
      <c r="A789" s="14">
        <v>776</v>
      </c>
      <c r="B789" s="15">
        <v>43675</v>
      </c>
      <c r="C789" s="14" t="s">
        <v>9</v>
      </c>
      <c r="D789" s="62" t="s">
        <v>23</v>
      </c>
      <c r="E789" s="61" t="s">
        <v>2609</v>
      </c>
      <c r="F789" s="72">
        <v>43689</v>
      </c>
      <c r="G789" s="16" t="s">
        <v>3306</v>
      </c>
      <c r="H789" s="14" t="s">
        <v>1130</v>
      </c>
      <c r="I789" s="14" t="s">
        <v>273</v>
      </c>
      <c r="J789" s="14" t="s">
        <v>122</v>
      </c>
      <c r="K789" s="17"/>
      <c r="L789" s="17" t="s">
        <v>3041</v>
      </c>
      <c r="M789" s="17" t="s">
        <v>3305</v>
      </c>
      <c r="N789" s="85" t="s">
        <v>23</v>
      </c>
    </row>
    <row r="790" spans="1:14" ht="26.4" hidden="1">
      <c r="A790" s="14">
        <v>777</v>
      </c>
      <c r="B790" s="15">
        <v>43675</v>
      </c>
      <c r="C790" s="14" t="s">
        <v>9</v>
      </c>
      <c r="D790" s="62" t="s">
        <v>23</v>
      </c>
      <c r="E790" s="61" t="s">
        <v>2609</v>
      </c>
      <c r="F790" s="72">
        <v>43689</v>
      </c>
      <c r="G790" s="16" t="s">
        <v>3307</v>
      </c>
      <c r="H790" s="14" t="s">
        <v>1130</v>
      </c>
      <c r="I790" s="14" t="s">
        <v>273</v>
      </c>
      <c r="J790" s="14" t="s">
        <v>122</v>
      </c>
      <c r="K790" s="17"/>
      <c r="L790" s="17" t="s">
        <v>3041</v>
      </c>
      <c r="M790" s="17" t="s">
        <v>3305</v>
      </c>
      <c r="N790" s="85" t="s">
        <v>23</v>
      </c>
    </row>
    <row r="791" spans="1:14" ht="26.4">
      <c r="A791" s="14">
        <v>778</v>
      </c>
      <c r="B791" s="15">
        <v>43675</v>
      </c>
      <c r="C791" s="14" t="s">
        <v>9</v>
      </c>
      <c r="D791" s="62" t="s">
        <v>1125</v>
      </c>
      <c r="E791" s="61" t="s">
        <v>319</v>
      </c>
      <c r="F791" s="72">
        <v>43689</v>
      </c>
      <c r="G791" s="16" t="s">
        <v>3308</v>
      </c>
      <c r="H791" s="14" t="s">
        <v>954</v>
      </c>
      <c r="I791" s="14" t="s">
        <v>3309</v>
      </c>
      <c r="J791" s="14" t="s">
        <v>1325</v>
      </c>
      <c r="K791" s="17" t="s">
        <v>3310</v>
      </c>
      <c r="L791" s="17" t="s">
        <v>3265</v>
      </c>
      <c r="M791" s="17" t="s">
        <v>3311</v>
      </c>
      <c r="N791" s="85" t="s">
        <v>1125</v>
      </c>
    </row>
    <row r="792" spans="1:14" ht="26.4">
      <c r="A792" s="14">
        <v>779</v>
      </c>
      <c r="B792" s="15">
        <v>43675</v>
      </c>
      <c r="C792" s="14" t="s">
        <v>9</v>
      </c>
      <c r="D792" s="62" t="s">
        <v>1125</v>
      </c>
      <c r="E792" s="61" t="s">
        <v>390</v>
      </c>
      <c r="F792" s="72">
        <v>43689</v>
      </c>
      <c r="G792" s="16" t="s">
        <v>3308</v>
      </c>
      <c r="H792" s="14" t="s">
        <v>954</v>
      </c>
      <c r="I792" s="14" t="s">
        <v>3309</v>
      </c>
      <c r="J792" s="14" t="s">
        <v>1325</v>
      </c>
      <c r="K792" s="17" t="s">
        <v>3310</v>
      </c>
      <c r="L792" s="17" t="s">
        <v>3265</v>
      </c>
      <c r="M792" s="17" t="s">
        <v>3311</v>
      </c>
      <c r="N792" s="85" t="s">
        <v>1125</v>
      </c>
    </row>
    <row r="793" spans="1:14" ht="93.75" customHeight="1">
      <c r="A793" s="14">
        <v>780</v>
      </c>
      <c r="B793" s="15">
        <v>43675</v>
      </c>
      <c r="C793" s="14" t="s">
        <v>9</v>
      </c>
      <c r="D793" s="62" t="s">
        <v>23</v>
      </c>
      <c r="E793" s="61" t="s">
        <v>3312</v>
      </c>
      <c r="F793" s="72">
        <v>43689</v>
      </c>
      <c r="G793" s="16" t="s">
        <v>3313</v>
      </c>
      <c r="H793" s="14" t="s">
        <v>954</v>
      </c>
      <c r="I793" s="14" t="s">
        <v>529</v>
      </c>
      <c r="J793" s="14" t="s">
        <v>990</v>
      </c>
      <c r="K793" s="17" t="s">
        <v>3314</v>
      </c>
      <c r="L793" s="17" t="s">
        <v>3203</v>
      </c>
      <c r="M793" s="17" t="s">
        <v>3315</v>
      </c>
      <c r="N793" s="85" t="s">
        <v>23</v>
      </c>
    </row>
    <row r="794" spans="1:14" ht="101.25" customHeight="1">
      <c r="A794" s="14">
        <v>781</v>
      </c>
      <c r="B794" s="15">
        <v>43675</v>
      </c>
      <c r="C794" s="14" t="s">
        <v>9</v>
      </c>
      <c r="D794" s="62" t="s">
        <v>23</v>
      </c>
      <c r="E794" s="61" t="s">
        <v>3312</v>
      </c>
      <c r="F794" s="72">
        <v>43689</v>
      </c>
      <c r="G794" s="16" t="s">
        <v>3316</v>
      </c>
      <c r="H794" s="14" t="s">
        <v>954</v>
      </c>
      <c r="I794" s="14" t="s">
        <v>529</v>
      </c>
      <c r="J794" s="14" t="s">
        <v>990</v>
      </c>
      <c r="K794" s="17" t="s">
        <v>3314</v>
      </c>
      <c r="L794" s="17" t="s">
        <v>3203</v>
      </c>
      <c r="M794" s="17" t="s">
        <v>3317</v>
      </c>
      <c r="N794" s="85" t="s">
        <v>23</v>
      </c>
    </row>
    <row r="795" spans="1:14" ht="26.4">
      <c r="A795" s="14">
        <v>782</v>
      </c>
      <c r="B795" s="15">
        <v>43676</v>
      </c>
      <c r="C795" s="14" t="s">
        <v>9</v>
      </c>
      <c r="D795" s="62" t="s">
        <v>10</v>
      </c>
      <c r="E795" s="61" t="s">
        <v>3110</v>
      </c>
      <c r="F795" s="72">
        <v>43690</v>
      </c>
      <c r="G795" s="16" t="s">
        <v>3111</v>
      </c>
      <c r="H795" s="14" t="s">
        <v>954</v>
      </c>
      <c r="I795" s="14" t="s">
        <v>122</v>
      </c>
      <c r="J795" s="14" t="s">
        <v>122</v>
      </c>
      <c r="K795" s="17"/>
      <c r="L795" s="17" t="s">
        <v>3041</v>
      </c>
      <c r="M795" s="17" t="s">
        <v>3318</v>
      </c>
      <c r="N795" s="85" t="s">
        <v>10</v>
      </c>
    </row>
    <row r="796" spans="1:14" ht="39.6">
      <c r="A796" s="14">
        <v>783</v>
      </c>
      <c r="B796" s="15">
        <v>43676</v>
      </c>
      <c r="C796" s="14" t="s">
        <v>9</v>
      </c>
      <c r="D796" s="62" t="s">
        <v>15</v>
      </c>
      <c r="E796" s="61" t="s">
        <v>315</v>
      </c>
      <c r="F796" s="72">
        <v>43690</v>
      </c>
      <c r="G796" s="16" t="s">
        <v>3319</v>
      </c>
      <c r="H796" s="14" t="s">
        <v>1136</v>
      </c>
      <c r="I796" s="14" t="s">
        <v>463</v>
      </c>
      <c r="J796" s="14" t="s">
        <v>956</v>
      </c>
      <c r="K796" s="17" t="s">
        <v>3320</v>
      </c>
      <c r="L796" s="17" t="s">
        <v>3321</v>
      </c>
      <c r="M796" s="17" t="s">
        <v>3322</v>
      </c>
      <c r="N796" s="85" t="s">
        <v>15</v>
      </c>
    </row>
    <row r="797" spans="1:14" ht="66" hidden="1">
      <c r="A797" s="14">
        <v>784</v>
      </c>
      <c r="B797" s="15">
        <v>43676</v>
      </c>
      <c r="C797" s="14" t="s">
        <v>9</v>
      </c>
      <c r="D797" s="62" t="s">
        <v>1125</v>
      </c>
      <c r="E797" s="61" t="s">
        <v>3323</v>
      </c>
      <c r="F797" s="72">
        <v>43690</v>
      </c>
      <c r="G797" s="16" t="s">
        <v>3324</v>
      </c>
      <c r="H797" s="14" t="s">
        <v>1124</v>
      </c>
      <c r="I797" s="14" t="s">
        <v>122</v>
      </c>
      <c r="J797" s="14" t="s">
        <v>122</v>
      </c>
      <c r="K797" s="17" t="s">
        <v>3325</v>
      </c>
      <c r="L797" s="17" t="s">
        <v>3326</v>
      </c>
      <c r="M797" s="17" t="s">
        <v>3327</v>
      </c>
      <c r="N797" s="85" t="s">
        <v>1125</v>
      </c>
    </row>
    <row r="798" spans="1:14" ht="26.4" hidden="1">
      <c r="A798" s="14">
        <v>785</v>
      </c>
      <c r="B798" s="15">
        <v>43676</v>
      </c>
      <c r="C798" s="14" t="s">
        <v>9</v>
      </c>
      <c r="D798" s="62" t="s">
        <v>1125</v>
      </c>
      <c r="E798" s="61" t="s">
        <v>179</v>
      </c>
      <c r="F798" s="72">
        <v>43690</v>
      </c>
      <c r="G798" s="16" t="s">
        <v>2956</v>
      </c>
      <c r="H798" s="14" t="s">
        <v>1134</v>
      </c>
      <c r="I798" s="14" t="s">
        <v>2081</v>
      </c>
      <c r="J798" s="14" t="s">
        <v>122</v>
      </c>
      <c r="K798" s="17"/>
      <c r="L798" s="17" t="s">
        <v>3239</v>
      </c>
      <c r="M798" s="17" t="s">
        <v>3328</v>
      </c>
      <c r="N798" s="85" t="s">
        <v>1125</v>
      </c>
    </row>
    <row r="799" spans="1:14" ht="66" hidden="1">
      <c r="A799" s="14">
        <v>786</v>
      </c>
      <c r="B799" s="15">
        <v>43676</v>
      </c>
      <c r="C799" s="14" t="s">
        <v>9</v>
      </c>
      <c r="D799" s="62" t="s">
        <v>1125</v>
      </c>
      <c r="E799" s="61" t="s">
        <v>1997</v>
      </c>
      <c r="F799" s="72">
        <v>43690</v>
      </c>
      <c r="G799" s="16" t="s">
        <v>3329</v>
      </c>
      <c r="H799" s="14" t="s">
        <v>1130</v>
      </c>
      <c r="I799" s="14" t="s">
        <v>122</v>
      </c>
      <c r="J799" s="14" t="s">
        <v>122</v>
      </c>
      <c r="K799" s="17"/>
      <c r="L799" s="17" t="s">
        <v>3073</v>
      </c>
      <c r="M799" s="17" t="s">
        <v>3330</v>
      </c>
      <c r="N799" s="85" t="s">
        <v>1125</v>
      </c>
    </row>
    <row r="800" spans="1:14" ht="39.6">
      <c r="A800" s="14">
        <v>787</v>
      </c>
      <c r="B800" s="15">
        <v>43676</v>
      </c>
      <c r="C800" s="14" t="s">
        <v>9</v>
      </c>
      <c r="D800" s="62" t="s">
        <v>15</v>
      </c>
      <c r="E800" s="61" t="s">
        <v>184</v>
      </c>
      <c r="F800" s="72">
        <v>43690</v>
      </c>
      <c r="G800" s="16" t="s">
        <v>3319</v>
      </c>
      <c r="H800" s="14" t="s">
        <v>1136</v>
      </c>
      <c r="I800" s="14" t="s">
        <v>463</v>
      </c>
      <c r="J800" s="14" t="s">
        <v>956</v>
      </c>
      <c r="K800" s="17" t="s">
        <v>3320</v>
      </c>
      <c r="L800" s="17" t="s">
        <v>3321</v>
      </c>
      <c r="M800" s="17" t="s">
        <v>3322</v>
      </c>
      <c r="N800" s="85" t="s">
        <v>15</v>
      </c>
    </row>
    <row r="801" spans="1:14" ht="26.4">
      <c r="A801" s="14">
        <v>788</v>
      </c>
      <c r="B801" s="15">
        <v>43677</v>
      </c>
      <c r="C801" s="14" t="s">
        <v>9</v>
      </c>
      <c r="D801" s="62" t="s">
        <v>23</v>
      </c>
      <c r="E801" s="61" t="s">
        <v>3331</v>
      </c>
      <c r="F801" s="72">
        <v>43691</v>
      </c>
      <c r="G801" s="16" t="s">
        <v>3332</v>
      </c>
      <c r="H801" s="14" t="s">
        <v>1135</v>
      </c>
      <c r="I801" s="14" t="s">
        <v>3333</v>
      </c>
      <c r="J801" s="14" t="s">
        <v>1749</v>
      </c>
      <c r="K801" s="17" t="s">
        <v>3334</v>
      </c>
      <c r="L801" s="17" t="s">
        <v>3265</v>
      </c>
      <c r="M801" s="17" t="s">
        <v>3335</v>
      </c>
      <c r="N801" s="85" t="s">
        <v>23</v>
      </c>
    </row>
    <row r="802" spans="1:14" ht="39.6">
      <c r="A802" s="14">
        <v>789</v>
      </c>
      <c r="B802" s="15">
        <v>43677</v>
      </c>
      <c r="C802" s="14" t="s">
        <v>9</v>
      </c>
      <c r="D802" s="62" t="s">
        <v>23</v>
      </c>
      <c r="E802" s="61" t="s">
        <v>3331</v>
      </c>
      <c r="F802" s="72">
        <v>43691</v>
      </c>
      <c r="G802" s="16" t="s">
        <v>3336</v>
      </c>
      <c r="H802" s="14" t="s">
        <v>1135</v>
      </c>
      <c r="I802" s="14" t="s">
        <v>3333</v>
      </c>
      <c r="J802" s="14" t="s">
        <v>1749</v>
      </c>
      <c r="K802" s="17" t="s">
        <v>3334</v>
      </c>
      <c r="L802" s="17" t="s">
        <v>3265</v>
      </c>
      <c r="M802" s="17" t="s">
        <v>3337</v>
      </c>
      <c r="N802" s="85" t="s">
        <v>23</v>
      </c>
    </row>
    <row r="803" spans="1:14" ht="39.6">
      <c r="A803" s="14">
        <v>790</v>
      </c>
      <c r="B803" s="15">
        <v>43678</v>
      </c>
      <c r="C803" s="14" t="s">
        <v>9</v>
      </c>
      <c r="D803" s="62" t="s">
        <v>23</v>
      </c>
      <c r="E803" s="11" t="s">
        <v>952</v>
      </c>
      <c r="F803" s="72">
        <v>43692</v>
      </c>
      <c r="G803" s="16" t="s">
        <v>953</v>
      </c>
      <c r="H803" s="14" t="s">
        <v>954</v>
      </c>
      <c r="I803" s="14" t="s">
        <v>955</v>
      </c>
      <c r="J803" s="14" t="s">
        <v>956</v>
      </c>
      <c r="K803" s="17" t="s">
        <v>3338</v>
      </c>
      <c r="L803" s="17" t="s">
        <v>3292</v>
      </c>
      <c r="M803" s="17" t="s">
        <v>3339</v>
      </c>
      <c r="N803" s="85" t="s">
        <v>23</v>
      </c>
    </row>
    <row r="804" spans="1:14" ht="26.4" hidden="1">
      <c r="A804" s="14">
        <v>791</v>
      </c>
      <c r="B804" s="15">
        <v>43678</v>
      </c>
      <c r="C804" s="14" t="s">
        <v>9</v>
      </c>
      <c r="D804" s="62" t="s">
        <v>15</v>
      </c>
      <c r="E804" s="61" t="s">
        <v>2804</v>
      </c>
      <c r="F804" s="72">
        <v>43692</v>
      </c>
      <c r="G804" s="11" t="s">
        <v>3340</v>
      </c>
      <c r="H804" s="14" t="s">
        <v>1130</v>
      </c>
      <c r="I804" s="14" t="s">
        <v>2542</v>
      </c>
      <c r="J804" s="14" t="s">
        <v>1311</v>
      </c>
      <c r="K804" s="17" t="s">
        <v>1592</v>
      </c>
      <c r="L804" s="17" t="s">
        <v>3203</v>
      </c>
      <c r="M804" s="17" t="s">
        <v>3341</v>
      </c>
      <c r="N804" s="85" t="s">
        <v>15</v>
      </c>
    </row>
    <row r="805" spans="1:14" ht="26.4">
      <c r="A805" s="14">
        <v>792</v>
      </c>
      <c r="B805" s="15">
        <v>43678</v>
      </c>
      <c r="C805" s="14" t="s">
        <v>9</v>
      </c>
      <c r="D805" s="62" t="s">
        <v>23</v>
      </c>
      <c r="E805" s="61" t="s">
        <v>532</v>
      </c>
      <c r="F805" s="72">
        <v>43692</v>
      </c>
      <c r="G805" s="16" t="s">
        <v>960</v>
      </c>
      <c r="H805" s="14" t="s">
        <v>954</v>
      </c>
      <c r="I805" s="14" t="s">
        <v>482</v>
      </c>
      <c r="J805" s="14" t="s">
        <v>961</v>
      </c>
      <c r="K805" s="17" t="s">
        <v>3342</v>
      </c>
      <c r="L805" s="17" t="s">
        <v>3292</v>
      </c>
      <c r="M805" s="17" t="s">
        <v>3342</v>
      </c>
      <c r="N805" s="85" t="s">
        <v>23</v>
      </c>
    </row>
    <row r="806" spans="1:14" ht="26.4" hidden="1">
      <c r="A806" s="14">
        <v>793</v>
      </c>
      <c r="B806" s="15">
        <v>43678</v>
      </c>
      <c r="C806" s="14" t="s">
        <v>9</v>
      </c>
      <c r="D806" s="62" t="s">
        <v>1125</v>
      </c>
      <c r="E806" s="61" t="s">
        <v>781</v>
      </c>
      <c r="F806" s="72">
        <v>43692</v>
      </c>
      <c r="G806" s="16" t="s">
        <v>2953</v>
      </c>
      <c r="H806" s="14" t="s">
        <v>1134</v>
      </c>
      <c r="I806" s="14" t="s">
        <v>2081</v>
      </c>
      <c r="J806" s="14" t="s">
        <v>122</v>
      </c>
      <c r="K806" s="17"/>
      <c r="L806" s="17" t="s">
        <v>3239</v>
      </c>
      <c r="M806" s="17" t="s">
        <v>3328</v>
      </c>
      <c r="N806" s="85" t="s">
        <v>1125</v>
      </c>
    </row>
    <row r="807" spans="1:14" ht="26.4">
      <c r="A807" s="14">
        <v>794</v>
      </c>
      <c r="B807" s="15">
        <v>43679</v>
      </c>
      <c r="C807" s="14" t="s">
        <v>9</v>
      </c>
      <c r="D807" s="62" t="s">
        <v>1125</v>
      </c>
      <c r="E807" s="85" t="s">
        <v>1254</v>
      </c>
      <c r="F807" s="72">
        <v>43693</v>
      </c>
      <c r="G807" s="16" t="s">
        <v>3343</v>
      </c>
      <c r="H807" s="14" t="s">
        <v>1136</v>
      </c>
      <c r="I807" s="14" t="s">
        <v>1169</v>
      </c>
      <c r="J807" s="14" t="s">
        <v>1058</v>
      </c>
      <c r="K807" s="17" t="s">
        <v>3344</v>
      </c>
      <c r="L807" s="17" t="s">
        <v>968</v>
      </c>
      <c r="M807" s="17" t="s">
        <v>3345</v>
      </c>
      <c r="N807" s="85" t="s">
        <v>1125</v>
      </c>
    </row>
    <row r="808" spans="1:14" ht="39.6">
      <c r="A808" s="14">
        <v>795</v>
      </c>
      <c r="B808" s="15">
        <v>43679</v>
      </c>
      <c r="C808" s="14" t="s">
        <v>9</v>
      </c>
      <c r="D808" s="62" t="s">
        <v>1125</v>
      </c>
      <c r="E808" s="85" t="s">
        <v>1254</v>
      </c>
      <c r="F808" s="72">
        <v>43693</v>
      </c>
      <c r="G808" s="16" t="s">
        <v>3346</v>
      </c>
      <c r="H808" s="14" t="s">
        <v>1136</v>
      </c>
      <c r="I808" s="14" t="s">
        <v>1169</v>
      </c>
      <c r="J808" s="14" t="s">
        <v>1058</v>
      </c>
      <c r="K808" s="17" t="s">
        <v>3347</v>
      </c>
      <c r="L808" s="17" t="s">
        <v>968</v>
      </c>
      <c r="M808" s="17" t="s">
        <v>3348</v>
      </c>
      <c r="N808" s="85" t="s">
        <v>1125</v>
      </c>
    </row>
    <row r="809" spans="1:14" ht="39.6">
      <c r="A809" s="14">
        <v>796</v>
      </c>
      <c r="B809" s="15">
        <v>43679</v>
      </c>
      <c r="C809" s="14" t="s">
        <v>9</v>
      </c>
      <c r="D809" s="62" t="s">
        <v>23</v>
      </c>
      <c r="E809" s="85" t="s">
        <v>3349</v>
      </c>
      <c r="F809" s="72">
        <v>43693</v>
      </c>
      <c r="G809" s="16" t="s">
        <v>3350</v>
      </c>
      <c r="H809" s="14" t="s">
        <v>1136</v>
      </c>
      <c r="I809" s="14" t="s">
        <v>1158</v>
      </c>
      <c r="J809" s="14" t="s">
        <v>990</v>
      </c>
      <c r="K809" s="17" t="s">
        <v>3351</v>
      </c>
      <c r="L809" s="17" t="s">
        <v>968</v>
      </c>
      <c r="M809" s="17" t="s">
        <v>3352</v>
      </c>
      <c r="N809" s="85" t="s">
        <v>23</v>
      </c>
    </row>
    <row r="810" spans="1:14" ht="39.6">
      <c r="A810" s="14">
        <v>797</v>
      </c>
      <c r="B810" s="15">
        <v>43679</v>
      </c>
      <c r="C810" s="14" t="s">
        <v>9</v>
      </c>
      <c r="D810" s="62" t="s">
        <v>1125</v>
      </c>
      <c r="E810" s="85" t="s">
        <v>2750</v>
      </c>
      <c r="F810" s="72">
        <v>43693</v>
      </c>
      <c r="G810" s="16" t="s">
        <v>3143</v>
      </c>
      <c r="H810" s="14" t="s">
        <v>1136</v>
      </c>
      <c r="I810" s="14" t="s">
        <v>1553</v>
      </c>
      <c r="J810" s="14" t="s">
        <v>1087</v>
      </c>
      <c r="K810" s="17" t="s">
        <v>3353</v>
      </c>
      <c r="L810" s="17" t="s">
        <v>3354</v>
      </c>
      <c r="M810" s="17" t="s">
        <v>3355</v>
      </c>
      <c r="N810" s="85" t="s">
        <v>1125</v>
      </c>
    </row>
    <row r="811" spans="1:14" ht="26.4">
      <c r="A811" s="14">
        <v>798</v>
      </c>
      <c r="B811" s="15">
        <v>43679</v>
      </c>
      <c r="C811" s="14" t="s">
        <v>9</v>
      </c>
      <c r="D811" s="62" t="s">
        <v>1125</v>
      </c>
      <c r="E811" s="85" t="s">
        <v>3356</v>
      </c>
      <c r="F811" s="72">
        <v>43693</v>
      </c>
      <c r="G811" s="16" t="s">
        <v>3357</v>
      </c>
      <c r="H811" s="14" t="s">
        <v>1136</v>
      </c>
      <c r="I811" s="14" t="s">
        <v>200</v>
      </c>
      <c r="J811" s="14" t="s">
        <v>1492</v>
      </c>
      <c r="K811" s="17" t="s">
        <v>3358</v>
      </c>
      <c r="L811" s="17" t="s">
        <v>3292</v>
      </c>
      <c r="M811" s="17" t="s">
        <v>3359</v>
      </c>
      <c r="N811" s="85" t="s">
        <v>1125</v>
      </c>
    </row>
    <row r="812" spans="1:14" ht="39.6">
      <c r="A812" s="14">
        <v>799</v>
      </c>
      <c r="B812" s="15">
        <v>43676</v>
      </c>
      <c r="C812" s="14" t="s">
        <v>9</v>
      </c>
      <c r="D812" s="62" t="s">
        <v>15</v>
      </c>
      <c r="E812" s="85" t="s">
        <v>3360</v>
      </c>
      <c r="F812" s="72">
        <v>43690</v>
      </c>
      <c r="G812" s="16" t="s">
        <v>3361</v>
      </c>
      <c r="H812" s="14" t="s">
        <v>1136</v>
      </c>
      <c r="I812" s="14" t="s">
        <v>1730</v>
      </c>
      <c r="J812" s="14" t="s">
        <v>1731</v>
      </c>
      <c r="K812" s="17" t="s">
        <v>3362</v>
      </c>
      <c r="L812" s="17" t="s">
        <v>3321</v>
      </c>
      <c r="M812" s="17" t="s">
        <v>3363</v>
      </c>
      <c r="N812" s="85" t="s">
        <v>15</v>
      </c>
    </row>
    <row r="813" spans="1:14" ht="22.5" customHeight="1">
      <c r="A813" s="14">
        <v>800</v>
      </c>
      <c r="B813" s="15">
        <v>43682</v>
      </c>
      <c r="C813" s="14" t="s">
        <v>9</v>
      </c>
      <c r="D813" s="62" t="s">
        <v>1125</v>
      </c>
      <c r="E813" s="85" t="s">
        <v>963</v>
      </c>
      <c r="F813" s="72">
        <v>43696</v>
      </c>
      <c r="G813" s="17" t="s">
        <v>964</v>
      </c>
      <c r="H813" s="14" t="s">
        <v>954</v>
      </c>
      <c r="I813" s="14" t="s">
        <v>965</v>
      </c>
      <c r="J813" s="14" t="s">
        <v>966</v>
      </c>
      <c r="K813" s="17" t="s">
        <v>967</v>
      </c>
      <c r="L813" s="17" t="s">
        <v>968</v>
      </c>
      <c r="M813" s="17" t="s">
        <v>3364</v>
      </c>
      <c r="N813" s="85" t="s">
        <v>1125</v>
      </c>
    </row>
    <row r="814" spans="1:14" ht="66" hidden="1">
      <c r="A814" s="14">
        <v>801</v>
      </c>
      <c r="B814" s="15">
        <v>43682</v>
      </c>
      <c r="C814" s="14" t="s">
        <v>9</v>
      </c>
      <c r="D814" s="62" t="s">
        <v>15</v>
      </c>
      <c r="E814" s="85" t="s">
        <v>1428</v>
      </c>
      <c r="F814" s="72">
        <v>43696</v>
      </c>
      <c r="G814" s="16" t="s">
        <v>3365</v>
      </c>
      <c r="H814" s="14" t="s">
        <v>1124</v>
      </c>
      <c r="I814" s="14" t="s">
        <v>1182</v>
      </c>
      <c r="J814" s="14" t="s">
        <v>1183</v>
      </c>
      <c r="K814" s="17" t="s">
        <v>3366</v>
      </c>
      <c r="L814" s="17" t="s">
        <v>3326</v>
      </c>
      <c r="M814" s="17" t="s">
        <v>3367</v>
      </c>
      <c r="N814" s="85" t="s">
        <v>15</v>
      </c>
    </row>
    <row r="815" spans="1:14">
      <c r="A815" s="14">
        <v>802</v>
      </c>
      <c r="B815" s="15">
        <v>43683</v>
      </c>
      <c r="C815" s="14" t="s">
        <v>9</v>
      </c>
      <c r="D815" s="62" t="s">
        <v>15</v>
      </c>
      <c r="E815" s="85" t="s">
        <v>430</v>
      </c>
      <c r="F815" s="72">
        <v>43697</v>
      </c>
      <c r="G815" s="16" t="s">
        <v>3368</v>
      </c>
      <c r="H815" s="14" t="s">
        <v>1136</v>
      </c>
      <c r="I815" s="14" t="s">
        <v>1154</v>
      </c>
      <c r="J815" s="14" t="s">
        <v>1058</v>
      </c>
      <c r="K815" s="17" t="s">
        <v>3369</v>
      </c>
      <c r="L815" s="17" t="s">
        <v>3370</v>
      </c>
      <c r="M815" s="17" t="s">
        <v>3371</v>
      </c>
      <c r="N815" s="85" t="s">
        <v>15</v>
      </c>
    </row>
    <row r="816" spans="1:14" ht="29.25" customHeight="1">
      <c r="A816" s="14">
        <v>803</v>
      </c>
      <c r="B816" s="15">
        <v>43679</v>
      </c>
      <c r="C816" s="14" t="s">
        <v>9</v>
      </c>
      <c r="D816" s="62" t="s">
        <v>15</v>
      </c>
      <c r="E816" s="85" t="s">
        <v>3372</v>
      </c>
      <c r="F816" s="72">
        <v>43693</v>
      </c>
      <c r="G816" s="16" t="s">
        <v>3373</v>
      </c>
      <c r="H816" s="14" t="s">
        <v>1136</v>
      </c>
      <c r="I816" s="14" t="s">
        <v>122</v>
      </c>
      <c r="J816" s="14" t="s">
        <v>122</v>
      </c>
      <c r="K816" s="17" t="s">
        <v>3374</v>
      </c>
      <c r="L816" s="17" t="s">
        <v>968</v>
      </c>
      <c r="M816" s="17" t="s">
        <v>3375</v>
      </c>
      <c r="N816" s="85" t="s">
        <v>15</v>
      </c>
    </row>
    <row r="817" spans="1:117" ht="52.8" hidden="1">
      <c r="A817" s="14">
        <v>804</v>
      </c>
      <c r="B817" s="15">
        <v>43683</v>
      </c>
      <c r="C817" s="14" t="s">
        <v>9</v>
      </c>
      <c r="D817" s="62" t="s">
        <v>1125</v>
      </c>
      <c r="E817" s="61" t="s">
        <v>1444</v>
      </c>
      <c r="F817" s="72">
        <v>43697</v>
      </c>
      <c r="G817" s="16" t="s">
        <v>3376</v>
      </c>
      <c r="H817" s="14" t="s">
        <v>1124</v>
      </c>
      <c r="I817" s="14" t="s">
        <v>1561</v>
      </c>
      <c r="J817" s="14" t="s">
        <v>1087</v>
      </c>
      <c r="K817" s="17"/>
      <c r="L817" s="17"/>
      <c r="M817" s="17"/>
      <c r="N817" s="54"/>
    </row>
    <row r="818" spans="1:117" ht="51" customHeight="1">
      <c r="A818" s="14">
        <v>805</v>
      </c>
      <c r="B818" s="15">
        <v>43683</v>
      </c>
      <c r="C818" s="14" t="s">
        <v>9</v>
      </c>
      <c r="D818" s="62" t="s">
        <v>15</v>
      </c>
      <c r="E818" s="61" t="s">
        <v>2887</v>
      </c>
      <c r="F818" s="72">
        <v>43697</v>
      </c>
      <c r="G818" s="16" t="s">
        <v>3377</v>
      </c>
      <c r="H818" s="14" t="s">
        <v>1136</v>
      </c>
      <c r="I818" s="14" t="s">
        <v>989</v>
      </c>
      <c r="J818" s="14" t="s">
        <v>990</v>
      </c>
      <c r="K818" s="17" t="s">
        <v>3378</v>
      </c>
      <c r="L818" s="17" t="s">
        <v>3370</v>
      </c>
      <c r="M818" s="17" t="s">
        <v>3379</v>
      </c>
      <c r="N818" s="85" t="s">
        <v>15</v>
      </c>
    </row>
    <row r="819" spans="1:117" ht="39.75" customHeight="1">
      <c r="A819" s="14">
        <v>806</v>
      </c>
      <c r="B819" s="15">
        <v>43678</v>
      </c>
      <c r="C819" s="14" t="s">
        <v>9</v>
      </c>
      <c r="D819" s="62" t="s">
        <v>23</v>
      </c>
      <c r="E819" s="85" t="s">
        <v>3380</v>
      </c>
      <c r="F819" s="72">
        <v>43692</v>
      </c>
      <c r="G819" s="16" t="s">
        <v>3381</v>
      </c>
      <c r="H819" s="14" t="s">
        <v>1136</v>
      </c>
      <c r="I819" s="14" t="s">
        <v>463</v>
      </c>
      <c r="J819" s="14" t="s">
        <v>956</v>
      </c>
      <c r="K819" s="17" t="s">
        <v>3382</v>
      </c>
      <c r="L819" s="17" t="s">
        <v>3354</v>
      </c>
      <c r="M819" s="17" t="s">
        <v>3383</v>
      </c>
      <c r="N819" s="85" t="s">
        <v>23</v>
      </c>
    </row>
    <row r="820" spans="1:117" s="83" customFormat="1" ht="33.75" customHeight="1">
      <c r="A820" s="14">
        <v>807</v>
      </c>
      <c r="B820" s="84">
        <v>43686</v>
      </c>
      <c r="C820" s="58" t="s">
        <v>9</v>
      </c>
      <c r="D820" s="62" t="s">
        <v>1125</v>
      </c>
      <c r="E820" s="127" t="s">
        <v>3384</v>
      </c>
      <c r="F820" s="72">
        <v>43700</v>
      </c>
      <c r="G820" s="21" t="s">
        <v>3385</v>
      </c>
      <c r="H820" s="58" t="s">
        <v>1136</v>
      </c>
      <c r="I820" s="58" t="s">
        <v>3386</v>
      </c>
      <c r="J820" s="58" t="s">
        <v>1311</v>
      </c>
      <c r="K820" s="53" t="s">
        <v>3387</v>
      </c>
      <c r="L820" s="53" t="s">
        <v>3388</v>
      </c>
      <c r="M820" s="53" t="s">
        <v>3389</v>
      </c>
      <c r="N820" s="85" t="s">
        <v>1125</v>
      </c>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c r="BY820" s="56"/>
      <c r="BZ820" s="56"/>
      <c r="CA820" s="56"/>
      <c r="CB820" s="56"/>
      <c r="CC820" s="56"/>
      <c r="CD820" s="56"/>
      <c r="CE820" s="56"/>
      <c r="CF820" s="56"/>
      <c r="CG820" s="56"/>
      <c r="CH820" s="56"/>
      <c r="CI820" s="56"/>
      <c r="CJ820" s="56"/>
      <c r="CK820" s="56"/>
      <c r="CL820" s="56"/>
      <c r="CM820" s="56"/>
      <c r="CN820" s="56"/>
      <c r="CO820" s="56"/>
      <c r="CP820" s="56"/>
      <c r="CQ820" s="56"/>
      <c r="CR820" s="56"/>
      <c r="CS820" s="56"/>
      <c r="CT820" s="56"/>
      <c r="CU820" s="56"/>
      <c r="CV820" s="56"/>
      <c r="CW820" s="56"/>
      <c r="CX820" s="56"/>
      <c r="CY820" s="56"/>
      <c r="CZ820" s="56"/>
      <c r="DA820" s="56"/>
      <c r="DB820" s="56"/>
      <c r="DC820" s="56"/>
      <c r="DD820" s="56"/>
      <c r="DE820" s="56"/>
      <c r="DF820" s="56"/>
      <c r="DG820" s="56"/>
      <c r="DH820" s="56"/>
      <c r="DI820" s="56"/>
      <c r="DJ820" s="56"/>
      <c r="DK820" s="56"/>
      <c r="DL820" s="56"/>
      <c r="DM820" s="56"/>
    </row>
    <row r="821" spans="1:117" ht="27" customHeight="1">
      <c r="A821" s="14">
        <v>808</v>
      </c>
      <c r="B821" s="84">
        <v>43686</v>
      </c>
      <c r="C821" s="58" t="s">
        <v>9</v>
      </c>
      <c r="D821" s="62" t="s">
        <v>1126</v>
      </c>
      <c r="E821" s="61" t="s">
        <v>3390</v>
      </c>
      <c r="F821" s="72">
        <v>43700</v>
      </c>
      <c r="G821" s="16" t="s">
        <v>3391</v>
      </c>
      <c r="H821" s="14" t="s">
        <v>1136</v>
      </c>
      <c r="I821" s="14" t="s">
        <v>126</v>
      </c>
      <c r="J821" s="14" t="s">
        <v>122</v>
      </c>
      <c r="K821" s="17" t="s">
        <v>3392</v>
      </c>
      <c r="L821" s="17" t="s">
        <v>3370</v>
      </c>
      <c r="M821" s="17" t="s">
        <v>3393</v>
      </c>
      <c r="N821" s="85" t="s">
        <v>9</v>
      </c>
    </row>
    <row r="822" spans="1:117" ht="48.75" customHeight="1">
      <c r="A822" s="14">
        <v>809</v>
      </c>
      <c r="B822" s="84">
        <v>43686</v>
      </c>
      <c r="C822" s="58" t="s">
        <v>9</v>
      </c>
      <c r="D822" s="62" t="s">
        <v>1125</v>
      </c>
      <c r="E822" s="61" t="s">
        <v>3394</v>
      </c>
      <c r="F822" s="72">
        <v>43700</v>
      </c>
      <c r="G822" s="16" t="s">
        <v>3395</v>
      </c>
      <c r="H822" s="14" t="s">
        <v>1136</v>
      </c>
      <c r="I822" s="14" t="s">
        <v>3048</v>
      </c>
      <c r="J822" s="14" t="s">
        <v>1325</v>
      </c>
      <c r="K822" s="17" t="s">
        <v>3396</v>
      </c>
      <c r="L822" s="17" t="s">
        <v>3370</v>
      </c>
      <c r="M822" s="17" t="s">
        <v>3397</v>
      </c>
      <c r="N822" s="85" t="s">
        <v>1125</v>
      </c>
    </row>
    <row r="823" spans="1:117" ht="44.25" customHeight="1">
      <c r="A823" s="14">
        <v>810</v>
      </c>
      <c r="B823" s="84">
        <v>43686</v>
      </c>
      <c r="C823" s="58" t="s">
        <v>9</v>
      </c>
      <c r="D823" s="62" t="s">
        <v>1126</v>
      </c>
      <c r="E823" s="61" t="s">
        <v>2955</v>
      </c>
      <c r="F823" s="72">
        <v>43700</v>
      </c>
      <c r="G823" s="16" t="s">
        <v>158</v>
      </c>
      <c r="H823" s="14" t="s">
        <v>1136</v>
      </c>
      <c r="I823" s="14" t="s">
        <v>232</v>
      </c>
      <c r="J823" s="23" t="s">
        <v>1047</v>
      </c>
      <c r="K823" s="17" t="s">
        <v>3398</v>
      </c>
      <c r="L823" s="17" t="s">
        <v>3370</v>
      </c>
      <c r="M823" s="17" t="s">
        <v>3399</v>
      </c>
      <c r="N823" s="85" t="s">
        <v>1126</v>
      </c>
    </row>
    <row r="824" spans="1:117" ht="44.25" customHeight="1">
      <c r="A824" s="14">
        <v>811</v>
      </c>
      <c r="B824" s="84">
        <v>43686</v>
      </c>
      <c r="C824" s="58" t="s">
        <v>9</v>
      </c>
      <c r="D824" s="62" t="s">
        <v>1125</v>
      </c>
      <c r="E824" s="85" t="s">
        <v>615</v>
      </c>
      <c r="F824" s="72">
        <v>43700</v>
      </c>
      <c r="G824" s="16" t="s">
        <v>3400</v>
      </c>
      <c r="H824" s="14" t="s">
        <v>1135</v>
      </c>
      <c r="I824" s="14" t="s">
        <v>3401</v>
      </c>
      <c r="J824" s="14" t="s">
        <v>1311</v>
      </c>
      <c r="K824" s="17" t="s">
        <v>3402</v>
      </c>
      <c r="L824" s="17" t="s">
        <v>974</v>
      </c>
      <c r="M824" s="17" t="s">
        <v>3403</v>
      </c>
      <c r="N824" s="85" t="s">
        <v>1125</v>
      </c>
    </row>
    <row r="825" spans="1:117" ht="49.5" customHeight="1">
      <c r="A825" s="14">
        <v>812</v>
      </c>
      <c r="B825" s="15">
        <v>43689</v>
      </c>
      <c r="C825" s="58" t="s">
        <v>9</v>
      </c>
      <c r="D825" s="62" t="s">
        <v>1126</v>
      </c>
      <c r="E825" s="85" t="s">
        <v>971</v>
      </c>
      <c r="F825" s="72">
        <v>43703</v>
      </c>
      <c r="G825" s="16" t="s">
        <v>972</v>
      </c>
      <c r="H825" s="14" t="s">
        <v>954</v>
      </c>
      <c r="I825" s="14" t="s">
        <v>126</v>
      </c>
      <c r="J825" s="14" t="s">
        <v>122</v>
      </c>
      <c r="K825" s="17" t="s">
        <v>973</v>
      </c>
      <c r="L825" s="17" t="s">
        <v>974</v>
      </c>
      <c r="M825" s="17" t="s">
        <v>3404</v>
      </c>
      <c r="N825" s="54" t="s">
        <v>1126</v>
      </c>
    </row>
    <row r="826" spans="1:117" ht="33.75" customHeight="1">
      <c r="A826" s="14">
        <v>813</v>
      </c>
      <c r="B826" s="15">
        <v>43689</v>
      </c>
      <c r="C826" s="58" t="s">
        <v>9</v>
      </c>
      <c r="D826" s="62" t="s">
        <v>23</v>
      </c>
      <c r="E826" s="61" t="s">
        <v>3405</v>
      </c>
      <c r="F826" s="72">
        <v>43703</v>
      </c>
      <c r="G826" s="16" t="s">
        <v>3406</v>
      </c>
      <c r="H826" s="14" t="s">
        <v>1136</v>
      </c>
      <c r="I826" s="14" t="s">
        <v>1579</v>
      </c>
      <c r="J826" s="14" t="s">
        <v>990</v>
      </c>
      <c r="K826" s="17"/>
      <c r="L826" s="17" t="s">
        <v>3370</v>
      </c>
      <c r="M826" s="17" t="s">
        <v>3407</v>
      </c>
      <c r="N826" s="54" t="s">
        <v>23</v>
      </c>
    </row>
    <row r="827" spans="1:117" ht="36.75" customHeight="1">
      <c r="A827" s="14">
        <v>814</v>
      </c>
      <c r="B827" s="15">
        <v>43689</v>
      </c>
      <c r="C827" s="58" t="s">
        <v>9</v>
      </c>
      <c r="D827" s="62" t="s">
        <v>1125</v>
      </c>
      <c r="E827" s="61" t="s">
        <v>975</v>
      </c>
      <c r="F827" s="72">
        <v>43703</v>
      </c>
      <c r="G827" s="16" t="s">
        <v>976</v>
      </c>
      <c r="H827" s="14" t="s">
        <v>954</v>
      </c>
      <c r="I827" s="14" t="s">
        <v>977</v>
      </c>
      <c r="J827" s="14" t="s">
        <v>978</v>
      </c>
      <c r="K827" s="17" t="s">
        <v>979</v>
      </c>
      <c r="L827" s="17" t="s">
        <v>974</v>
      </c>
      <c r="M827" s="17" t="s">
        <v>3408</v>
      </c>
      <c r="N827" s="85" t="s">
        <v>1125</v>
      </c>
    </row>
    <row r="828" spans="1:117" ht="25.5" customHeight="1">
      <c r="A828" s="14">
        <v>815</v>
      </c>
      <c r="B828" s="15">
        <v>43690</v>
      </c>
      <c r="C828" s="58" t="s">
        <v>9</v>
      </c>
      <c r="D828" s="62" t="s">
        <v>1126</v>
      </c>
      <c r="E828" s="11" t="s">
        <v>981</v>
      </c>
      <c r="F828" s="72">
        <v>43704</v>
      </c>
      <c r="G828" s="16" t="s">
        <v>972</v>
      </c>
      <c r="H828" s="14" t="s">
        <v>954</v>
      </c>
      <c r="I828" s="14" t="s">
        <v>126</v>
      </c>
      <c r="J828" s="14" t="s">
        <v>122</v>
      </c>
      <c r="K828" s="17" t="s">
        <v>973</v>
      </c>
      <c r="L828" s="17" t="s">
        <v>974</v>
      </c>
      <c r="M828" s="17" t="s">
        <v>3404</v>
      </c>
      <c r="N828" s="54" t="s">
        <v>1126</v>
      </c>
    </row>
    <row r="829" spans="1:117" ht="34.5" customHeight="1">
      <c r="A829" s="14">
        <v>816</v>
      </c>
      <c r="B829" s="15">
        <v>43690</v>
      </c>
      <c r="C829" s="58" t="s">
        <v>9</v>
      </c>
      <c r="D829" s="62" t="s">
        <v>1126</v>
      </c>
      <c r="E829" s="61" t="s">
        <v>3409</v>
      </c>
      <c r="F829" s="72">
        <v>43704</v>
      </c>
      <c r="G829" s="16" t="s">
        <v>3410</v>
      </c>
      <c r="H829" s="14" t="s">
        <v>1136</v>
      </c>
      <c r="I829" s="14" t="s">
        <v>126</v>
      </c>
      <c r="J829" s="14" t="s">
        <v>122</v>
      </c>
      <c r="K829" s="17" t="s">
        <v>3411</v>
      </c>
      <c r="L829" s="17" t="s">
        <v>3412</v>
      </c>
      <c r="M829" s="17" t="s">
        <v>3413</v>
      </c>
      <c r="N829" s="54" t="s">
        <v>1126</v>
      </c>
    </row>
    <row r="830" spans="1:117" ht="26.25" customHeight="1">
      <c r="A830" s="14">
        <v>817</v>
      </c>
      <c r="B830" s="15">
        <v>43691</v>
      </c>
      <c r="C830" s="58" t="s">
        <v>9</v>
      </c>
      <c r="D830" s="62" t="s">
        <v>1126</v>
      </c>
      <c r="E830" s="85" t="s">
        <v>3414</v>
      </c>
      <c r="F830" s="72">
        <v>43705</v>
      </c>
      <c r="G830" s="16" t="s">
        <v>3415</v>
      </c>
      <c r="H830" s="14" t="s">
        <v>1136</v>
      </c>
      <c r="I830" s="14" t="s">
        <v>126</v>
      </c>
      <c r="J830" s="14" t="s">
        <v>122</v>
      </c>
      <c r="K830" s="17" t="s">
        <v>984</v>
      </c>
      <c r="L830" s="17" t="s">
        <v>974</v>
      </c>
      <c r="M830" s="17" t="s">
        <v>3404</v>
      </c>
      <c r="N830" s="54" t="s">
        <v>1126</v>
      </c>
    </row>
    <row r="831" spans="1:117" ht="30" customHeight="1">
      <c r="A831" s="14">
        <v>818</v>
      </c>
      <c r="B831" s="15">
        <v>43691</v>
      </c>
      <c r="C831" s="58" t="s">
        <v>9</v>
      </c>
      <c r="D831" s="62" t="s">
        <v>1126</v>
      </c>
      <c r="E831" s="61" t="s">
        <v>982</v>
      </c>
      <c r="F831" s="72">
        <v>43705</v>
      </c>
      <c r="G831" s="16" t="s">
        <v>983</v>
      </c>
      <c r="H831" s="14" t="s">
        <v>954</v>
      </c>
      <c r="I831" s="14" t="s">
        <v>126</v>
      </c>
      <c r="J831" s="14" t="s">
        <v>122</v>
      </c>
      <c r="K831" s="17" t="s">
        <v>984</v>
      </c>
      <c r="L831" s="17" t="s">
        <v>974</v>
      </c>
      <c r="M831" s="17" t="s">
        <v>3404</v>
      </c>
      <c r="N831" s="54" t="s">
        <v>1126</v>
      </c>
    </row>
    <row r="832" spans="1:117" ht="66">
      <c r="A832" s="14">
        <v>819</v>
      </c>
      <c r="B832" s="15">
        <v>43691</v>
      </c>
      <c r="C832" s="58" t="s">
        <v>9</v>
      </c>
      <c r="D832" s="62" t="s">
        <v>1125</v>
      </c>
      <c r="E832" s="61" t="s">
        <v>3416</v>
      </c>
      <c r="F832" s="72">
        <v>43705</v>
      </c>
      <c r="G832" s="16" t="s">
        <v>3417</v>
      </c>
      <c r="H832" s="14" t="s">
        <v>1136</v>
      </c>
      <c r="I832" s="14" t="s">
        <v>3418</v>
      </c>
      <c r="J832" s="14" t="s">
        <v>1243</v>
      </c>
      <c r="K832" s="17" t="s">
        <v>3419</v>
      </c>
      <c r="L832" s="17" t="s">
        <v>3412</v>
      </c>
      <c r="M832" s="17" t="s">
        <v>3420</v>
      </c>
      <c r="N832" s="54" t="s">
        <v>1125</v>
      </c>
    </row>
    <row r="833" spans="1:14" ht="30" customHeight="1">
      <c r="A833" s="14">
        <v>820</v>
      </c>
      <c r="B833" s="15">
        <v>43691</v>
      </c>
      <c r="C833" s="58" t="s">
        <v>9</v>
      </c>
      <c r="D833" s="62" t="s">
        <v>1126</v>
      </c>
      <c r="E833" s="61" t="s">
        <v>985</v>
      </c>
      <c r="F833" s="72">
        <v>43705</v>
      </c>
      <c r="G833" s="16" t="s">
        <v>986</v>
      </c>
      <c r="H833" s="14" t="s">
        <v>954</v>
      </c>
      <c r="I833" s="14" t="s">
        <v>126</v>
      </c>
      <c r="J833" s="14" t="s">
        <v>122</v>
      </c>
      <c r="K833" s="17" t="s">
        <v>984</v>
      </c>
      <c r="L833" s="17" t="s">
        <v>974</v>
      </c>
      <c r="M833" s="17" t="s">
        <v>3404</v>
      </c>
      <c r="N833" s="54" t="s">
        <v>1126</v>
      </c>
    </row>
    <row r="834" spans="1:14" ht="41.25" customHeight="1">
      <c r="A834" s="14">
        <v>821</v>
      </c>
      <c r="B834" s="15">
        <v>43691</v>
      </c>
      <c r="C834" s="58" t="s">
        <v>9</v>
      </c>
      <c r="D834" s="62" t="s">
        <v>1126</v>
      </c>
      <c r="E834" s="61" t="s">
        <v>2453</v>
      </c>
      <c r="F834" s="72">
        <v>43705</v>
      </c>
      <c r="G834" s="17" t="s">
        <v>3421</v>
      </c>
      <c r="H834" s="14" t="s">
        <v>1136</v>
      </c>
      <c r="I834" s="14" t="s">
        <v>965</v>
      </c>
      <c r="J834" s="14" t="s">
        <v>966</v>
      </c>
      <c r="K834" s="17" t="s">
        <v>3422</v>
      </c>
      <c r="L834" s="17" t="s">
        <v>992</v>
      </c>
      <c r="M834" s="17" t="s">
        <v>3423</v>
      </c>
      <c r="N834" s="54" t="s">
        <v>1126</v>
      </c>
    </row>
    <row r="835" spans="1:14" ht="32.25" customHeight="1">
      <c r="A835" s="14">
        <v>822</v>
      </c>
      <c r="B835" s="15">
        <v>43691</v>
      </c>
      <c r="C835" s="58" t="s">
        <v>9</v>
      </c>
      <c r="D835" s="62" t="s">
        <v>1126</v>
      </c>
      <c r="E835" s="61" t="s">
        <v>374</v>
      </c>
      <c r="F835" s="72">
        <v>43705</v>
      </c>
      <c r="G835" s="16" t="s">
        <v>986</v>
      </c>
      <c r="H835" s="14" t="s">
        <v>1136</v>
      </c>
      <c r="I835" s="14" t="s">
        <v>126</v>
      </c>
      <c r="J835" s="14" t="s">
        <v>122</v>
      </c>
      <c r="K835" s="17" t="s">
        <v>984</v>
      </c>
      <c r="L835" s="17" t="s">
        <v>974</v>
      </c>
      <c r="M835" s="17" t="s">
        <v>3404</v>
      </c>
      <c r="N835" s="54" t="s">
        <v>1126</v>
      </c>
    </row>
    <row r="836" spans="1:14" ht="33.75" customHeight="1">
      <c r="A836" s="14">
        <v>823</v>
      </c>
      <c r="B836" s="15">
        <v>43692</v>
      </c>
      <c r="C836" s="58" t="s">
        <v>9</v>
      </c>
      <c r="D836" s="62" t="s">
        <v>1126</v>
      </c>
      <c r="E836" s="61" t="s">
        <v>2421</v>
      </c>
      <c r="F836" s="72">
        <v>43706</v>
      </c>
      <c r="G836" s="17" t="s">
        <v>3424</v>
      </c>
      <c r="H836" s="14" t="s">
        <v>1136</v>
      </c>
      <c r="I836" s="14" t="s">
        <v>965</v>
      </c>
      <c r="J836" s="14" t="s">
        <v>966</v>
      </c>
      <c r="K836" s="17" t="s">
        <v>3422</v>
      </c>
      <c r="L836" s="17" t="s">
        <v>992</v>
      </c>
      <c r="M836" s="17" t="s">
        <v>3423</v>
      </c>
      <c r="N836" s="54" t="s">
        <v>1126</v>
      </c>
    </row>
    <row r="837" spans="1:14" ht="52.8">
      <c r="A837" s="14">
        <v>824</v>
      </c>
      <c r="B837" s="15">
        <v>43692</v>
      </c>
      <c r="C837" s="58" t="s">
        <v>9</v>
      </c>
      <c r="D837" s="62" t="s">
        <v>1126</v>
      </c>
      <c r="E837" s="61" t="s">
        <v>987</v>
      </c>
      <c r="F837" s="72">
        <v>43706</v>
      </c>
      <c r="G837" s="16" t="s">
        <v>988</v>
      </c>
      <c r="H837" s="14" t="s">
        <v>954</v>
      </c>
      <c r="I837" s="14" t="s">
        <v>989</v>
      </c>
      <c r="J837" s="14" t="s">
        <v>990</v>
      </c>
      <c r="K837" s="17" t="s">
        <v>991</v>
      </c>
      <c r="L837" s="17" t="s">
        <v>992</v>
      </c>
      <c r="M837" s="17" t="s">
        <v>3425</v>
      </c>
      <c r="N837" s="54" t="s">
        <v>1126</v>
      </c>
    </row>
    <row r="838" spans="1:14" ht="52.5" customHeight="1">
      <c r="A838" s="14">
        <v>825</v>
      </c>
      <c r="B838" s="15">
        <v>43696</v>
      </c>
      <c r="C838" s="58" t="s">
        <v>9</v>
      </c>
      <c r="D838" s="62" t="s">
        <v>1125</v>
      </c>
      <c r="E838" s="85" t="s">
        <v>993</v>
      </c>
      <c r="F838" s="72">
        <v>43709</v>
      </c>
      <c r="G838" s="17" t="s">
        <v>994</v>
      </c>
      <c r="H838" s="14" t="s">
        <v>954</v>
      </c>
      <c r="I838" s="14" t="s">
        <v>965</v>
      </c>
      <c r="J838" s="14" t="s">
        <v>966</v>
      </c>
      <c r="K838" s="17" t="s">
        <v>995</v>
      </c>
      <c r="L838" s="17" t="s">
        <v>974</v>
      </c>
      <c r="M838" s="17" t="s">
        <v>3426</v>
      </c>
      <c r="N838" s="54" t="s">
        <v>1125</v>
      </c>
    </row>
    <row r="839" spans="1:14" ht="36" customHeight="1">
      <c r="A839" s="14">
        <v>826</v>
      </c>
      <c r="B839" s="15">
        <v>43696</v>
      </c>
      <c r="C839" s="58" t="s">
        <v>9</v>
      </c>
      <c r="D839" s="62" t="s">
        <v>1125</v>
      </c>
      <c r="E839" s="85" t="s">
        <v>550</v>
      </c>
      <c r="F839" s="72">
        <v>43709</v>
      </c>
      <c r="G839" s="16" t="s">
        <v>997</v>
      </c>
      <c r="H839" s="14" t="s">
        <v>954</v>
      </c>
      <c r="I839" s="14" t="s">
        <v>998</v>
      </c>
      <c r="J839" s="14" t="s">
        <v>999</v>
      </c>
      <c r="K839" s="17"/>
      <c r="L839" s="17" t="s">
        <v>974</v>
      </c>
      <c r="M839" s="17" t="s">
        <v>3427</v>
      </c>
      <c r="N839" s="54" t="s">
        <v>1125</v>
      </c>
    </row>
    <row r="840" spans="1:14" ht="34.5" customHeight="1">
      <c r="A840" s="14">
        <v>827</v>
      </c>
      <c r="B840" s="15">
        <v>43696</v>
      </c>
      <c r="C840" s="58" t="s">
        <v>9</v>
      </c>
      <c r="D840" s="62" t="s">
        <v>1126</v>
      </c>
      <c r="E840" s="85" t="s">
        <v>474</v>
      </c>
      <c r="F840" s="72">
        <v>43709</v>
      </c>
      <c r="G840" s="16" t="s">
        <v>3428</v>
      </c>
      <c r="H840" s="14" t="s">
        <v>1136</v>
      </c>
      <c r="I840" s="14" t="s">
        <v>2104</v>
      </c>
      <c r="J840" s="14" t="s">
        <v>1093</v>
      </c>
      <c r="K840" s="17" t="s">
        <v>3429</v>
      </c>
      <c r="L840" s="17" t="s">
        <v>3430</v>
      </c>
      <c r="M840" s="17" t="s">
        <v>3431</v>
      </c>
      <c r="N840" s="54" t="s">
        <v>1126</v>
      </c>
    </row>
    <row r="841" spans="1:14" ht="33" customHeight="1">
      <c r="A841" s="14">
        <v>828</v>
      </c>
      <c r="B841" s="15">
        <v>43697</v>
      </c>
      <c r="C841" s="58" t="s">
        <v>9</v>
      </c>
      <c r="D841" s="62" t="s">
        <v>23</v>
      </c>
      <c r="E841" s="85" t="s">
        <v>236</v>
      </c>
      <c r="F841" s="72">
        <v>43710</v>
      </c>
      <c r="G841" s="16" t="s">
        <v>3432</v>
      </c>
      <c r="H841" s="14" t="s">
        <v>1136</v>
      </c>
      <c r="I841" s="14" t="s">
        <v>2068</v>
      </c>
      <c r="J841" s="14" t="s">
        <v>1311</v>
      </c>
      <c r="K841" s="17" t="s">
        <v>3433</v>
      </c>
      <c r="L841" s="17" t="s">
        <v>3434</v>
      </c>
      <c r="M841" s="17" t="s">
        <v>3435</v>
      </c>
      <c r="N841" s="54" t="s">
        <v>23</v>
      </c>
    </row>
    <row r="842" spans="1:14" ht="32.25" customHeight="1">
      <c r="A842" s="14">
        <v>829</v>
      </c>
      <c r="B842" s="15">
        <v>43698</v>
      </c>
      <c r="C842" s="58" t="s">
        <v>9</v>
      </c>
      <c r="D842" s="62" t="s">
        <v>5</v>
      </c>
      <c r="E842" s="11" t="s">
        <v>379</v>
      </c>
      <c r="F842" s="72">
        <v>43711</v>
      </c>
      <c r="G842" s="16" t="s">
        <v>1001</v>
      </c>
      <c r="H842" s="14" t="s">
        <v>954</v>
      </c>
      <c r="I842" s="14" t="s">
        <v>989</v>
      </c>
      <c r="J842" s="14" t="s">
        <v>990</v>
      </c>
      <c r="K842" s="17"/>
      <c r="L842" s="17"/>
      <c r="M842" s="17"/>
      <c r="N842" s="85" t="s">
        <v>5</v>
      </c>
    </row>
    <row r="843" spans="1:14" ht="27" customHeight="1">
      <c r="A843" s="14">
        <v>830</v>
      </c>
      <c r="B843" s="15">
        <v>43698</v>
      </c>
      <c r="C843" s="58" t="s">
        <v>9</v>
      </c>
      <c r="D843" s="62" t="s">
        <v>5</v>
      </c>
      <c r="E843" s="61" t="s">
        <v>3436</v>
      </c>
      <c r="F843" s="72">
        <v>43711</v>
      </c>
      <c r="G843" s="16" t="s">
        <v>3437</v>
      </c>
      <c r="H843" s="14" t="s">
        <v>1135</v>
      </c>
      <c r="I843" s="14" t="s">
        <v>2468</v>
      </c>
      <c r="J843" s="14" t="s">
        <v>2469</v>
      </c>
      <c r="K843" s="17"/>
      <c r="L843" s="17"/>
      <c r="M843" s="17"/>
      <c r="N843" s="85" t="s">
        <v>5</v>
      </c>
    </row>
    <row r="844" spans="1:14" ht="69.75" customHeight="1">
      <c r="A844" s="14">
        <v>831</v>
      </c>
      <c r="B844" s="15">
        <v>43698</v>
      </c>
      <c r="C844" s="58" t="s">
        <v>9</v>
      </c>
      <c r="D844" s="95" t="s">
        <v>1126</v>
      </c>
      <c r="E844" s="85" t="s">
        <v>3438</v>
      </c>
      <c r="F844" s="72">
        <v>43711</v>
      </c>
      <c r="G844" s="16" t="s">
        <v>3439</v>
      </c>
      <c r="H844" s="14" t="s">
        <v>1136</v>
      </c>
      <c r="I844" s="14" t="s">
        <v>1837</v>
      </c>
      <c r="J844" s="14" t="s">
        <v>1216</v>
      </c>
      <c r="K844" s="17" t="s">
        <v>3440</v>
      </c>
      <c r="L844" s="17" t="s">
        <v>3430</v>
      </c>
      <c r="M844" s="17" t="s">
        <v>3441</v>
      </c>
      <c r="N844" s="54" t="s">
        <v>1126</v>
      </c>
    </row>
    <row r="845" spans="1:14" ht="59.25" customHeight="1">
      <c r="A845" s="14">
        <v>832</v>
      </c>
      <c r="B845" s="15">
        <v>43698</v>
      </c>
      <c r="C845" s="58" t="s">
        <v>9</v>
      </c>
      <c r="D845" s="62" t="s">
        <v>5</v>
      </c>
      <c r="E845" s="11" t="s">
        <v>3405</v>
      </c>
      <c r="F845" s="72">
        <v>43711</v>
      </c>
      <c r="G845" s="16" t="s">
        <v>3442</v>
      </c>
      <c r="H845" s="14" t="s">
        <v>1136</v>
      </c>
      <c r="I845" s="14" t="s">
        <v>1669</v>
      </c>
      <c r="J845" s="14" t="s">
        <v>1047</v>
      </c>
      <c r="K845" s="17"/>
      <c r="L845" s="17" t="s">
        <v>3443</v>
      </c>
      <c r="M845" s="17" t="s">
        <v>3444</v>
      </c>
      <c r="N845" s="85" t="s">
        <v>5</v>
      </c>
    </row>
    <row r="846" spans="1:14" ht="41.25" hidden="1" customHeight="1">
      <c r="A846" s="14">
        <v>833</v>
      </c>
      <c r="B846" s="15">
        <v>43698</v>
      </c>
      <c r="C846" s="58" t="s">
        <v>9</v>
      </c>
      <c r="D846" s="62" t="s">
        <v>1314</v>
      </c>
      <c r="E846" s="85" t="s">
        <v>3067</v>
      </c>
      <c r="F846" s="72">
        <v>43711</v>
      </c>
      <c r="G846" s="16" t="s">
        <v>3445</v>
      </c>
      <c r="H846" s="14" t="s">
        <v>1130</v>
      </c>
      <c r="I846" s="14" t="s">
        <v>365</v>
      </c>
      <c r="J846" s="14" t="s">
        <v>990</v>
      </c>
      <c r="K846" s="18"/>
      <c r="L846" s="17" t="s">
        <v>3446</v>
      </c>
      <c r="M846" s="17" t="s">
        <v>3447</v>
      </c>
      <c r="N846" s="54" t="s">
        <v>1125</v>
      </c>
    </row>
    <row r="847" spans="1:14" ht="48.75" customHeight="1">
      <c r="A847" s="14">
        <v>834</v>
      </c>
      <c r="B847" s="15">
        <v>43700</v>
      </c>
      <c r="C847" s="14" t="s">
        <v>3448</v>
      </c>
      <c r="D847" s="62" t="s">
        <v>3449</v>
      </c>
      <c r="E847" s="85" t="s">
        <v>3380</v>
      </c>
      <c r="F847" s="72">
        <v>43714</v>
      </c>
      <c r="G847" s="16" t="s">
        <v>3450</v>
      </c>
      <c r="H847" s="14" t="s">
        <v>1136</v>
      </c>
      <c r="I847" s="14" t="s">
        <v>1073</v>
      </c>
      <c r="J847" s="14" t="s">
        <v>956</v>
      </c>
      <c r="K847" s="17" t="s">
        <v>3451</v>
      </c>
      <c r="L847" s="17" t="s">
        <v>3452</v>
      </c>
      <c r="M847" s="17" t="s">
        <v>3453</v>
      </c>
      <c r="N847" s="54" t="s">
        <v>23</v>
      </c>
    </row>
    <row r="848" spans="1:14" ht="45.75" customHeight="1">
      <c r="A848" s="14">
        <v>835</v>
      </c>
      <c r="B848" s="15">
        <v>43700</v>
      </c>
      <c r="C848" s="14" t="s">
        <v>3448</v>
      </c>
      <c r="D848" s="62" t="s">
        <v>23</v>
      </c>
      <c r="E848" s="85" t="s">
        <v>3349</v>
      </c>
      <c r="F848" s="72">
        <v>43714</v>
      </c>
      <c r="G848" s="16" t="s">
        <v>3350</v>
      </c>
      <c r="H848" s="14" t="s">
        <v>1136</v>
      </c>
      <c r="I848" s="14" t="s">
        <v>1158</v>
      </c>
      <c r="J848" s="14" t="s">
        <v>990</v>
      </c>
      <c r="K848" s="17" t="s">
        <v>3454</v>
      </c>
      <c r="L848" s="17" t="s">
        <v>3443</v>
      </c>
      <c r="M848" s="17" t="s">
        <v>3455</v>
      </c>
      <c r="N848" s="54" t="s">
        <v>23</v>
      </c>
    </row>
    <row r="849" spans="1:15" ht="26.25" customHeight="1">
      <c r="A849" s="14">
        <v>836</v>
      </c>
      <c r="B849" s="29">
        <v>43700</v>
      </c>
      <c r="C849" s="30" t="s">
        <v>3456</v>
      </c>
      <c r="D849" s="64" t="s">
        <v>1126</v>
      </c>
      <c r="E849" s="90" t="s">
        <v>3457</v>
      </c>
      <c r="F849" s="72">
        <v>43714</v>
      </c>
      <c r="G849" s="64" t="s">
        <v>3458</v>
      </c>
      <c r="H849" s="30" t="s">
        <v>1136</v>
      </c>
      <c r="I849" s="14" t="s">
        <v>1339</v>
      </c>
      <c r="J849" s="14" t="s">
        <v>990</v>
      </c>
      <c r="K849" s="17"/>
      <c r="L849" s="17" t="s">
        <v>3459</v>
      </c>
      <c r="M849" s="17" t="s">
        <v>3460</v>
      </c>
      <c r="N849" s="54" t="s">
        <v>1126</v>
      </c>
    </row>
    <row r="850" spans="1:15" ht="38.25" customHeight="1">
      <c r="A850" s="14">
        <v>837</v>
      </c>
      <c r="B850" s="15">
        <v>43700</v>
      </c>
      <c r="C850" s="14" t="s">
        <v>3456</v>
      </c>
      <c r="D850" s="62" t="s">
        <v>1126</v>
      </c>
      <c r="E850" s="90" t="s">
        <v>3457</v>
      </c>
      <c r="F850" s="72">
        <v>43714</v>
      </c>
      <c r="G850" s="16" t="s">
        <v>3461</v>
      </c>
      <c r="H850" s="14" t="s">
        <v>1136</v>
      </c>
      <c r="I850" s="14" t="s">
        <v>1339</v>
      </c>
      <c r="J850" s="14" t="s">
        <v>990</v>
      </c>
      <c r="K850" s="17"/>
      <c r="L850" s="17" t="s">
        <v>3459</v>
      </c>
      <c r="M850" s="17" t="s">
        <v>3460</v>
      </c>
      <c r="N850" s="54" t="s">
        <v>1126</v>
      </c>
    </row>
    <row r="851" spans="1:15" ht="24.75" customHeight="1">
      <c r="A851" s="14">
        <v>838</v>
      </c>
      <c r="B851" s="15">
        <v>43700</v>
      </c>
      <c r="C851" s="14" t="s">
        <v>3456</v>
      </c>
      <c r="D851" s="62" t="s">
        <v>5</v>
      </c>
      <c r="E851" s="85" t="s">
        <v>3462</v>
      </c>
      <c r="F851" s="72">
        <v>43714</v>
      </c>
      <c r="G851" s="16" t="s">
        <v>3463</v>
      </c>
      <c r="H851" s="14" t="s">
        <v>1136</v>
      </c>
      <c r="I851" s="14" t="s">
        <v>1007</v>
      </c>
      <c r="J851" s="14" t="s">
        <v>990</v>
      </c>
      <c r="K851" s="17"/>
      <c r="L851" s="17" t="s">
        <v>3459</v>
      </c>
      <c r="M851" s="17" t="s">
        <v>3464</v>
      </c>
      <c r="N851" s="85" t="s">
        <v>5</v>
      </c>
    </row>
    <row r="852" spans="1:15" ht="33.75" hidden="1" customHeight="1">
      <c r="A852" s="14">
        <v>839</v>
      </c>
      <c r="B852" s="15">
        <v>43700</v>
      </c>
      <c r="C852" s="14" t="s">
        <v>3456</v>
      </c>
      <c r="D852" s="62" t="s">
        <v>3449</v>
      </c>
      <c r="E852" s="85" t="s">
        <v>3465</v>
      </c>
      <c r="F852" s="72">
        <v>43714</v>
      </c>
      <c r="G852" s="16" t="s">
        <v>3213</v>
      </c>
      <c r="H852" s="14" t="s">
        <v>1134</v>
      </c>
      <c r="I852" s="14" t="s">
        <v>122</v>
      </c>
      <c r="J852" s="14" t="s">
        <v>122</v>
      </c>
      <c r="K852" s="17" t="s">
        <v>3466</v>
      </c>
      <c r="L852" s="17" t="s">
        <v>3434</v>
      </c>
      <c r="M852" s="17" t="s">
        <v>3467</v>
      </c>
      <c r="N852" s="54" t="s">
        <v>23</v>
      </c>
      <c r="O852" s="18" t="s">
        <v>3468</v>
      </c>
    </row>
    <row r="853" spans="1:15" ht="34.5" customHeight="1">
      <c r="A853" s="14">
        <v>840</v>
      </c>
      <c r="B853" s="15">
        <v>43700</v>
      </c>
      <c r="C853" s="14" t="s">
        <v>3456</v>
      </c>
      <c r="D853" s="62" t="s">
        <v>3449</v>
      </c>
      <c r="E853" s="85" t="s">
        <v>423</v>
      </c>
      <c r="F853" s="72">
        <v>43714</v>
      </c>
      <c r="G853" s="16" t="s">
        <v>3469</v>
      </c>
      <c r="H853" s="14" t="s">
        <v>1136</v>
      </c>
      <c r="I853" s="14" t="s">
        <v>122</v>
      </c>
      <c r="J853" s="14" t="s">
        <v>122</v>
      </c>
      <c r="K853" s="17" t="s">
        <v>3470</v>
      </c>
      <c r="L853" s="17" t="s">
        <v>3452</v>
      </c>
      <c r="M853" s="17" t="s">
        <v>3471</v>
      </c>
      <c r="N853" s="54" t="s">
        <v>23</v>
      </c>
    </row>
    <row r="854" spans="1:15" ht="57" customHeight="1">
      <c r="A854" s="14">
        <v>841</v>
      </c>
      <c r="B854" s="15">
        <v>43703</v>
      </c>
      <c r="C854" s="14" t="s">
        <v>3456</v>
      </c>
      <c r="D854" s="62" t="s">
        <v>1126</v>
      </c>
      <c r="E854" s="85" t="s">
        <v>3159</v>
      </c>
      <c r="F854" s="72">
        <v>43717</v>
      </c>
      <c r="G854" s="16" t="s">
        <v>3472</v>
      </c>
      <c r="H854" s="14" t="s">
        <v>1136</v>
      </c>
      <c r="I854" s="14" t="s">
        <v>1027</v>
      </c>
      <c r="J854" s="14" t="s">
        <v>1028</v>
      </c>
      <c r="K854" s="17" t="s">
        <v>3473</v>
      </c>
      <c r="L854" s="17" t="s">
        <v>3459</v>
      </c>
      <c r="M854" s="17" t="s">
        <v>3474</v>
      </c>
      <c r="N854" s="54" t="s">
        <v>1126</v>
      </c>
    </row>
    <row r="855" spans="1:15" ht="42.75" hidden="1" customHeight="1">
      <c r="A855" s="14">
        <v>842</v>
      </c>
      <c r="B855" s="15">
        <v>43703</v>
      </c>
      <c r="C855" s="14" t="s">
        <v>3456</v>
      </c>
      <c r="D855" s="62" t="s">
        <v>5</v>
      </c>
      <c r="E855" s="85" t="s">
        <v>3475</v>
      </c>
      <c r="F855" s="72">
        <v>43717</v>
      </c>
      <c r="G855" s="16" t="s">
        <v>1003</v>
      </c>
      <c r="H855" s="14" t="s">
        <v>1124</v>
      </c>
      <c r="I855" s="14" t="s">
        <v>122</v>
      </c>
      <c r="J855" s="14" t="s">
        <v>122</v>
      </c>
      <c r="K855" s="17"/>
      <c r="L855" s="17" t="s">
        <v>3459</v>
      </c>
      <c r="M855" s="17" t="s">
        <v>3476</v>
      </c>
      <c r="N855" s="85" t="s">
        <v>5</v>
      </c>
    </row>
    <row r="856" spans="1:15" ht="54" customHeight="1">
      <c r="A856" s="14">
        <v>843</v>
      </c>
      <c r="B856" s="15">
        <v>43703</v>
      </c>
      <c r="C856" s="14" t="s">
        <v>3456</v>
      </c>
      <c r="D856" s="62" t="s">
        <v>1126</v>
      </c>
      <c r="E856" s="85" t="s">
        <v>3477</v>
      </c>
      <c r="F856" s="72">
        <v>43717</v>
      </c>
      <c r="G856" s="16" t="s">
        <v>3478</v>
      </c>
      <c r="H856" s="14" t="s">
        <v>1136</v>
      </c>
      <c r="I856" s="14" t="s">
        <v>1179</v>
      </c>
      <c r="J856" s="14" t="s">
        <v>1087</v>
      </c>
      <c r="K856" s="17" t="s">
        <v>3479</v>
      </c>
      <c r="L856" s="17" t="s">
        <v>3480</v>
      </c>
      <c r="M856" s="17" t="s">
        <v>3481</v>
      </c>
      <c r="N856" s="54" t="s">
        <v>1126</v>
      </c>
    </row>
    <row r="857" spans="1:15" ht="103.5" hidden="1" customHeight="1">
      <c r="A857" s="14">
        <v>844</v>
      </c>
      <c r="B857" s="15">
        <v>43703</v>
      </c>
      <c r="C857" s="14" t="s">
        <v>3456</v>
      </c>
      <c r="D857" s="62" t="s">
        <v>5</v>
      </c>
      <c r="E857" s="85" t="s">
        <v>3482</v>
      </c>
      <c r="F857" s="72">
        <v>43717</v>
      </c>
      <c r="G857" s="16" t="s">
        <v>3483</v>
      </c>
      <c r="H857" s="14" t="s">
        <v>1134</v>
      </c>
      <c r="I857" s="14" t="s">
        <v>529</v>
      </c>
      <c r="J857" s="14" t="s">
        <v>990</v>
      </c>
      <c r="K857" s="17"/>
      <c r="L857" s="17"/>
      <c r="M857" s="17"/>
      <c r="N857" s="85" t="s">
        <v>5</v>
      </c>
    </row>
    <row r="858" spans="1:15" ht="49.5" customHeight="1">
      <c r="A858" s="14">
        <v>845</v>
      </c>
      <c r="B858" s="15">
        <v>43704</v>
      </c>
      <c r="C858" s="14" t="s">
        <v>3456</v>
      </c>
      <c r="D858" s="62" t="s">
        <v>5</v>
      </c>
      <c r="E858" s="85" t="s">
        <v>1002</v>
      </c>
      <c r="F858" s="72">
        <v>43718</v>
      </c>
      <c r="G858" s="16" t="s">
        <v>1003</v>
      </c>
      <c r="H858" s="14" t="s">
        <v>954</v>
      </c>
      <c r="I858" s="14" t="s">
        <v>122</v>
      </c>
      <c r="J858" s="14" t="s">
        <v>122</v>
      </c>
      <c r="K858" s="17"/>
      <c r="L858" s="17" t="s">
        <v>1004</v>
      </c>
      <c r="M858" s="17" t="s">
        <v>3484</v>
      </c>
      <c r="N858" s="85" t="s">
        <v>5</v>
      </c>
    </row>
    <row r="859" spans="1:15" ht="45" hidden="1" customHeight="1">
      <c r="A859" s="14">
        <v>846</v>
      </c>
      <c r="B859" s="15">
        <v>43705</v>
      </c>
      <c r="C859" s="14" t="s">
        <v>3456</v>
      </c>
      <c r="D859" s="62" t="s">
        <v>23</v>
      </c>
      <c r="E859" s="85" t="s">
        <v>3485</v>
      </c>
      <c r="F859" s="72">
        <v>43719</v>
      </c>
      <c r="G859" s="16" t="s">
        <v>3486</v>
      </c>
      <c r="H859" s="14" t="s">
        <v>1130</v>
      </c>
      <c r="I859" s="14" t="s">
        <v>3487</v>
      </c>
      <c r="J859" s="14" t="s">
        <v>122</v>
      </c>
      <c r="K859" s="17"/>
      <c r="L859" s="17" t="s">
        <v>992</v>
      </c>
      <c r="M859" s="17" t="s">
        <v>3488</v>
      </c>
      <c r="N859" s="54" t="s">
        <v>23</v>
      </c>
    </row>
    <row r="860" spans="1:15" ht="34.5" customHeight="1">
      <c r="A860" s="14">
        <v>847</v>
      </c>
      <c r="B860" s="15">
        <v>43705</v>
      </c>
      <c r="C860" s="14" t="s">
        <v>3456</v>
      </c>
      <c r="D860" s="62" t="s">
        <v>5</v>
      </c>
      <c r="E860" s="85" t="s">
        <v>3489</v>
      </c>
      <c r="F860" s="72">
        <v>43719</v>
      </c>
      <c r="G860" s="16" t="s">
        <v>3490</v>
      </c>
      <c r="H860" s="14" t="s">
        <v>1135</v>
      </c>
      <c r="I860" s="14" t="s">
        <v>126</v>
      </c>
      <c r="J860" s="14" t="s">
        <v>122</v>
      </c>
      <c r="K860" s="17"/>
      <c r="L860" s="17" t="s">
        <v>3480</v>
      </c>
      <c r="M860" s="17" t="s">
        <v>3491</v>
      </c>
      <c r="N860" s="85" t="s">
        <v>5</v>
      </c>
    </row>
    <row r="861" spans="1:15" ht="46.5" hidden="1" customHeight="1">
      <c r="A861" s="14">
        <v>848</v>
      </c>
      <c r="B861" s="15">
        <v>43705</v>
      </c>
      <c r="C861" s="14" t="s">
        <v>3456</v>
      </c>
      <c r="D861" s="62" t="s">
        <v>3492</v>
      </c>
      <c r="E861" s="85" t="s">
        <v>3493</v>
      </c>
      <c r="F861" s="72">
        <v>43719</v>
      </c>
      <c r="G861" s="16" t="s">
        <v>3494</v>
      </c>
      <c r="H861" s="14" t="s">
        <v>1130</v>
      </c>
      <c r="I861" s="14" t="s">
        <v>1182</v>
      </c>
      <c r="J861" s="14" t="s">
        <v>1183</v>
      </c>
      <c r="K861" s="17"/>
      <c r="L861" s="17"/>
      <c r="M861" s="17"/>
      <c r="N861" s="54"/>
    </row>
    <row r="862" spans="1:15" ht="24.75" hidden="1" customHeight="1">
      <c r="A862" s="14">
        <v>849</v>
      </c>
      <c r="B862" s="15">
        <v>43705</v>
      </c>
      <c r="C862" s="14" t="s">
        <v>3456</v>
      </c>
      <c r="D862" s="106" t="s">
        <v>1126</v>
      </c>
      <c r="E862" s="85" t="s">
        <v>3495</v>
      </c>
      <c r="F862" s="72">
        <v>43719</v>
      </c>
      <c r="G862" s="16" t="s">
        <v>3496</v>
      </c>
      <c r="H862" s="14" t="s">
        <v>1130</v>
      </c>
      <c r="I862" s="14" t="s">
        <v>3497</v>
      </c>
      <c r="J862" s="14" t="s">
        <v>1311</v>
      </c>
      <c r="K862" s="17" t="s">
        <v>3498</v>
      </c>
      <c r="L862" s="17" t="s">
        <v>3499</v>
      </c>
      <c r="M862" s="17" t="s">
        <v>3500</v>
      </c>
      <c r="N862" s="54" t="s">
        <v>23</v>
      </c>
    </row>
    <row r="863" spans="1:15" ht="27" customHeight="1">
      <c r="A863" s="14">
        <v>850</v>
      </c>
      <c r="B863" s="15">
        <v>43705</v>
      </c>
      <c r="C863" s="14" t="s">
        <v>3456</v>
      </c>
      <c r="D863" s="62" t="s">
        <v>5</v>
      </c>
      <c r="E863" s="85" t="s">
        <v>3501</v>
      </c>
      <c r="F863" s="72">
        <v>43719</v>
      </c>
      <c r="G863" s="16" t="s">
        <v>3502</v>
      </c>
      <c r="H863" s="14" t="s">
        <v>1136</v>
      </c>
      <c r="I863" s="14" t="s">
        <v>185</v>
      </c>
      <c r="J863" s="14" t="s">
        <v>1285</v>
      </c>
      <c r="K863" s="17"/>
      <c r="L863" s="17" t="s">
        <v>3459</v>
      </c>
      <c r="M863" s="17" t="s">
        <v>3503</v>
      </c>
      <c r="N863" s="85" t="s">
        <v>5</v>
      </c>
    </row>
    <row r="864" spans="1:15" ht="26.4">
      <c r="A864" s="14">
        <v>851</v>
      </c>
      <c r="B864" s="15">
        <v>43705</v>
      </c>
      <c r="C864" s="14" t="s">
        <v>3456</v>
      </c>
      <c r="D864" s="62" t="s">
        <v>1126</v>
      </c>
      <c r="E864" s="85" t="s">
        <v>3504</v>
      </c>
      <c r="F864" s="72">
        <v>43719</v>
      </c>
      <c r="G864" s="16" t="s">
        <v>3505</v>
      </c>
      <c r="H864" s="14" t="s">
        <v>1135</v>
      </c>
      <c r="I864" s="14" t="s">
        <v>3487</v>
      </c>
      <c r="J864" s="14" t="s">
        <v>122</v>
      </c>
      <c r="K864" s="17"/>
      <c r="L864" s="17"/>
      <c r="M864" s="17"/>
      <c r="N864" s="54" t="s">
        <v>1126</v>
      </c>
    </row>
    <row r="865" spans="1:14" ht="26.4">
      <c r="A865" s="14">
        <v>852</v>
      </c>
      <c r="B865" s="15">
        <v>43705</v>
      </c>
      <c r="C865" s="14" t="s">
        <v>3456</v>
      </c>
      <c r="D865" s="62" t="s">
        <v>23</v>
      </c>
      <c r="E865" s="85" t="s">
        <v>3506</v>
      </c>
      <c r="F865" s="72">
        <v>43719</v>
      </c>
      <c r="G865" s="16" t="s">
        <v>3507</v>
      </c>
      <c r="H865" s="14" t="s">
        <v>1135</v>
      </c>
      <c r="I865" s="14" t="s">
        <v>3487</v>
      </c>
      <c r="J865" s="14" t="s">
        <v>122</v>
      </c>
      <c r="K865" s="17" t="s">
        <v>3508</v>
      </c>
      <c r="L865" s="17" t="s">
        <v>3459</v>
      </c>
      <c r="M865" s="17" t="s">
        <v>3509</v>
      </c>
      <c r="N865" s="54" t="s">
        <v>23</v>
      </c>
    </row>
    <row r="866" spans="1:14" ht="29.25" customHeight="1">
      <c r="A866" s="14">
        <v>853</v>
      </c>
      <c r="B866" s="15">
        <v>43706</v>
      </c>
      <c r="C866" s="14" t="s">
        <v>3456</v>
      </c>
      <c r="D866" s="62" t="s">
        <v>23</v>
      </c>
      <c r="E866" s="85" t="s">
        <v>2365</v>
      </c>
      <c r="F866" s="72">
        <v>43720</v>
      </c>
      <c r="G866" s="16" t="s">
        <v>3510</v>
      </c>
      <c r="H866" s="14" t="s">
        <v>1135</v>
      </c>
      <c r="I866" s="14" t="s">
        <v>3511</v>
      </c>
      <c r="J866" s="14" t="s">
        <v>1196</v>
      </c>
      <c r="K866" s="17" t="s">
        <v>3512</v>
      </c>
      <c r="L866" s="17" t="s">
        <v>1010</v>
      </c>
      <c r="M866" s="17" t="s">
        <v>3513</v>
      </c>
      <c r="N866" s="54" t="s">
        <v>23</v>
      </c>
    </row>
    <row r="867" spans="1:14" ht="45.75" customHeight="1">
      <c r="A867" s="14">
        <v>854</v>
      </c>
      <c r="B867" s="15">
        <v>43706</v>
      </c>
      <c r="C867" s="14" t="s">
        <v>3456</v>
      </c>
      <c r="D867" s="62" t="s">
        <v>23</v>
      </c>
      <c r="E867" s="85" t="s">
        <v>3514</v>
      </c>
      <c r="F867" s="72">
        <v>43720</v>
      </c>
      <c r="G867" s="16" t="s">
        <v>3515</v>
      </c>
      <c r="H867" s="14" t="s">
        <v>1136</v>
      </c>
      <c r="I867" s="14" t="s">
        <v>3128</v>
      </c>
      <c r="J867" s="14" t="s">
        <v>1063</v>
      </c>
      <c r="K867" s="17" t="s">
        <v>3516</v>
      </c>
      <c r="L867" s="17" t="s">
        <v>1010</v>
      </c>
      <c r="M867" s="17" t="s">
        <v>3517</v>
      </c>
      <c r="N867" s="54" t="s">
        <v>23</v>
      </c>
    </row>
    <row r="868" spans="1:14" ht="29.25" customHeight="1">
      <c r="A868" s="14">
        <v>855</v>
      </c>
      <c r="B868" s="15">
        <v>43706</v>
      </c>
      <c r="C868" s="14" t="s">
        <v>3456</v>
      </c>
      <c r="D868" s="62" t="s">
        <v>1126</v>
      </c>
      <c r="E868" s="85" t="s">
        <v>3038</v>
      </c>
      <c r="F868" s="72">
        <v>43720</v>
      </c>
      <c r="G868" s="16" t="s">
        <v>3518</v>
      </c>
      <c r="H868" s="14" t="s">
        <v>1135</v>
      </c>
      <c r="I868" s="14" t="s">
        <v>126</v>
      </c>
      <c r="J868" s="14" t="s">
        <v>122</v>
      </c>
      <c r="K868" s="17" t="s">
        <v>3519</v>
      </c>
      <c r="L868" s="17" t="s">
        <v>3520</v>
      </c>
      <c r="M868" s="17" t="s">
        <v>3521</v>
      </c>
      <c r="N868" s="54" t="s">
        <v>1126</v>
      </c>
    </row>
    <row r="869" spans="1:14" ht="33" customHeight="1">
      <c r="A869" s="14">
        <v>856</v>
      </c>
      <c r="B869" s="15">
        <v>43707</v>
      </c>
      <c r="C869" s="14" t="s">
        <v>3456</v>
      </c>
      <c r="D869" s="62" t="s">
        <v>5</v>
      </c>
      <c r="E869" s="85" t="s">
        <v>138</v>
      </c>
      <c r="F869" s="72">
        <v>43721</v>
      </c>
      <c r="G869" s="16" t="s">
        <v>3201</v>
      </c>
      <c r="H869" s="14" t="s">
        <v>1136</v>
      </c>
      <c r="I869" s="14" t="s">
        <v>1007</v>
      </c>
      <c r="J869" s="14" t="s">
        <v>990</v>
      </c>
      <c r="K869" s="17"/>
      <c r="L869" s="17" t="s">
        <v>3522</v>
      </c>
      <c r="M869" s="17" t="s">
        <v>3523</v>
      </c>
      <c r="N869" s="85" t="s">
        <v>5</v>
      </c>
    </row>
    <row r="870" spans="1:14" ht="33.75" customHeight="1">
      <c r="A870" s="14">
        <v>857</v>
      </c>
      <c r="B870" s="15">
        <v>43707</v>
      </c>
      <c r="C870" s="14" t="s">
        <v>3456</v>
      </c>
      <c r="D870" s="62" t="s">
        <v>1126</v>
      </c>
      <c r="E870" s="128" t="s">
        <v>347</v>
      </c>
      <c r="F870" s="72">
        <v>43721</v>
      </c>
      <c r="G870" s="62" t="s">
        <v>3524</v>
      </c>
      <c r="H870" s="14" t="s">
        <v>1136</v>
      </c>
      <c r="I870" s="14" t="s">
        <v>1561</v>
      </c>
      <c r="J870" s="14" t="s">
        <v>1087</v>
      </c>
      <c r="K870" s="17" t="s">
        <v>3525</v>
      </c>
      <c r="L870" s="17" t="s">
        <v>1010</v>
      </c>
      <c r="M870" s="17" t="s">
        <v>3526</v>
      </c>
      <c r="N870" s="54" t="s">
        <v>1126</v>
      </c>
    </row>
    <row r="871" spans="1:14" ht="43.5" customHeight="1">
      <c r="A871" s="14">
        <v>858</v>
      </c>
      <c r="B871" s="15">
        <v>43707</v>
      </c>
      <c r="C871" s="14" t="s">
        <v>3456</v>
      </c>
      <c r="D871" s="62" t="s">
        <v>1126</v>
      </c>
      <c r="E871" s="85" t="s">
        <v>3527</v>
      </c>
      <c r="F871" s="72">
        <v>43721</v>
      </c>
      <c r="G871" s="16" t="s">
        <v>3528</v>
      </c>
      <c r="H871" s="14" t="s">
        <v>1136</v>
      </c>
      <c r="I871" s="14" t="s">
        <v>3529</v>
      </c>
      <c r="J871" s="14" t="s">
        <v>1058</v>
      </c>
      <c r="K871" s="17" t="s">
        <v>3530</v>
      </c>
      <c r="L871" s="17" t="s">
        <v>3459</v>
      </c>
      <c r="M871" s="17" t="s">
        <v>3531</v>
      </c>
      <c r="N871" s="54" t="s">
        <v>1126</v>
      </c>
    </row>
    <row r="872" spans="1:14" ht="39.6" hidden="1">
      <c r="A872" s="14">
        <v>859</v>
      </c>
      <c r="B872" s="15">
        <v>43707</v>
      </c>
      <c r="C872" s="14" t="s">
        <v>3456</v>
      </c>
      <c r="D872" s="62" t="s">
        <v>5</v>
      </c>
      <c r="E872" s="85" t="s">
        <v>3532</v>
      </c>
      <c r="F872" s="72">
        <v>43721</v>
      </c>
      <c r="G872" s="16" t="s">
        <v>3533</v>
      </c>
      <c r="H872" s="14" t="s">
        <v>1134</v>
      </c>
      <c r="I872" s="14" t="s">
        <v>1169</v>
      </c>
      <c r="J872" s="14" t="s">
        <v>1058</v>
      </c>
      <c r="K872" s="17"/>
      <c r="L872" s="17" t="s">
        <v>3430</v>
      </c>
      <c r="M872" s="17" t="s">
        <v>3534</v>
      </c>
      <c r="N872" s="85" t="s">
        <v>5</v>
      </c>
    </row>
    <row r="873" spans="1:14" ht="30" customHeight="1">
      <c r="A873" s="14">
        <v>860</v>
      </c>
      <c r="B873" s="15">
        <v>43710</v>
      </c>
      <c r="C873" s="14" t="s">
        <v>3456</v>
      </c>
      <c r="D873" s="62" t="s">
        <v>1126</v>
      </c>
      <c r="E873" s="85" t="s">
        <v>1006</v>
      </c>
      <c r="F873" s="72">
        <v>43724</v>
      </c>
      <c r="G873" s="16" t="s">
        <v>495</v>
      </c>
      <c r="H873" s="14" t="s">
        <v>954</v>
      </c>
      <c r="I873" s="14" t="s">
        <v>1158</v>
      </c>
      <c r="J873" s="14" t="s">
        <v>990</v>
      </c>
      <c r="K873" s="17" t="s">
        <v>3535</v>
      </c>
      <c r="L873" s="17" t="s">
        <v>3499</v>
      </c>
      <c r="M873" s="17" t="s">
        <v>3536</v>
      </c>
      <c r="N873" s="54" t="s">
        <v>1126</v>
      </c>
    </row>
    <row r="874" spans="1:14" ht="31.5" customHeight="1">
      <c r="A874" s="14">
        <v>861</v>
      </c>
      <c r="B874" s="15">
        <v>43710</v>
      </c>
      <c r="C874" s="14" t="s">
        <v>3456</v>
      </c>
      <c r="D874" s="62" t="s">
        <v>23</v>
      </c>
      <c r="E874" s="85" t="s">
        <v>131</v>
      </c>
      <c r="F874" s="72">
        <v>43724</v>
      </c>
      <c r="G874" s="16" t="s">
        <v>3201</v>
      </c>
      <c r="H874" s="14" t="s">
        <v>1136</v>
      </c>
      <c r="I874" s="14" t="s">
        <v>1007</v>
      </c>
      <c r="J874" s="14" t="s">
        <v>990</v>
      </c>
      <c r="K874" s="17"/>
      <c r="L874" s="17" t="s">
        <v>3522</v>
      </c>
      <c r="M874" s="17" t="s">
        <v>3523</v>
      </c>
      <c r="N874" s="54" t="s">
        <v>23</v>
      </c>
    </row>
    <row r="875" spans="1:14" ht="36" customHeight="1">
      <c r="A875" s="14">
        <v>862</v>
      </c>
      <c r="B875" s="15">
        <v>43710</v>
      </c>
      <c r="C875" s="14" t="s">
        <v>3456</v>
      </c>
      <c r="D875" s="62" t="s">
        <v>5</v>
      </c>
      <c r="E875" s="85" t="s">
        <v>1008</v>
      </c>
      <c r="F875" s="72">
        <v>43724</v>
      </c>
      <c r="G875" s="16" t="s">
        <v>1009</v>
      </c>
      <c r="H875" s="14" t="s">
        <v>954</v>
      </c>
      <c r="I875" s="14" t="s">
        <v>167</v>
      </c>
      <c r="J875" s="14" t="s">
        <v>122</v>
      </c>
      <c r="K875" s="17"/>
      <c r="L875" s="17" t="s">
        <v>1010</v>
      </c>
      <c r="M875" s="17" t="s">
        <v>3537</v>
      </c>
      <c r="N875" s="85" t="s">
        <v>5</v>
      </c>
    </row>
    <row r="876" spans="1:14" ht="35.25" customHeight="1">
      <c r="A876" s="14">
        <v>863</v>
      </c>
      <c r="B876" s="15">
        <v>43710</v>
      </c>
      <c r="C876" s="14" t="s">
        <v>3456</v>
      </c>
      <c r="D876" s="62" t="s">
        <v>5</v>
      </c>
      <c r="E876" s="85" t="s">
        <v>1011</v>
      </c>
      <c r="F876" s="72">
        <v>43724</v>
      </c>
      <c r="G876" s="16" t="s">
        <v>1012</v>
      </c>
      <c r="H876" s="14" t="s">
        <v>954</v>
      </c>
      <c r="I876" s="14" t="s">
        <v>1013</v>
      </c>
      <c r="J876" s="14" t="s">
        <v>122</v>
      </c>
      <c r="K876" s="17"/>
      <c r="L876" s="17" t="s">
        <v>1010</v>
      </c>
      <c r="M876" s="17" t="s">
        <v>3538</v>
      </c>
      <c r="N876" s="85" t="s">
        <v>5</v>
      </c>
    </row>
    <row r="877" spans="1:14" ht="66" customHeight="1">
      <c r="A877" s="14">
        <v>864</v>
      </c>
      <c r="B877" s="15">
        <v>43710</v>
      </c>
      <c r="C877" s="14" t="s">
        <v>3456</v>
      </c>
      <c r="D877" s="62" t="s">
        <v>5</v>
      </c>
      <c r="E877" s="85" t="s">
        <v>2662</v>
      </c>
      <c r="F877" s="72">
        <v>43724</v>
      </c>
      <c r="G877" s="16" t="s">
        <v>3539</v>
      </c>
      <c r="H877" s="14" t="s">
        <v>1136</v>
      </c>
      <c r="I877" s="14" t="s">
        <v>1182</v>
      </c>
      <c r="J877" s="14" t="s">
        <v>1183</v>
      </c>
      <c r="K877" s="17"/>
      <c r="L877" s="17" t="s">
        <v>1010</v>
      </c>
      <c r="M877" s="17" t="s">
        <v>3540</v>
      </c>
      <c r="N877" s="85" t="s">
        <v>5</v>
      </c>
    </row>
    <row r="878" spans="1:14" ht="39" customHeight="1">
      <c r="A878" s="14">
        <v>865</v>
      </c>
      <c r="B878" s="15">
        <v>43712</v>
      </c>
      <c r="C878" s="14" t="s">
        <v>3456</v>
      </c>
      <c r="D878" s="62" t="s">
        <v>10</v>
      </c>
      <c r="E878" s="85" t="s">
        <v>452</v>
      </c>
      <c r="F878" s="72">
        <v>43726</v>
      </c>
      <c r="G878" s="16" t="s">
        <v>2637</v>
      </c>
      <c r="H878" s="14" t="s">
        <v>1136</v>
      </c>
      <c r="I878" s="14" t="s">
        <v>1571</v>
      </c>
      <c r="J878" s="14" t="s">
        <v>1298</v>
      </c>
      <c r="K878" s="17" t="s">
        <v>3541</v>
      </c>
      <c r="L878" s="17" t="s">
        <v>1017</v>
      </c>
      <c r="M878" s="17" t="s">
        <v>3542</v>
      </c>
      <c r="N878" s="54" t="s">
        <v>10</v>
      </c>
    </row>
    <row r="879" spans="1:14" ht="39" customHeight="1">
      <c r="A879" s="14">
        <v>866</v>
      </c>
      <c r="B879" s="15">
        <v>43713</v>
      </c>
      <c r="C879" s="14" t="s">
        <v>3456</v>
      </c>
      <c r="D879" s="62" t="s">
        <v>1126</v>
      </c>
      <c r="E879" s="85" t="s">
        <v>3543</v>
      </c>
      <c r="F879" s="72">
        <v>43727</v>
      </c>
      <c r="G879" s="16" t="s">
        <v>3544</v>
      </c>
      <c r="H879" s="14" t="s">
        <v>1136</v>
      </c>
      <c r="I879" s="14" t="s">
        <v>122</v>
      </c>
      <c r="J879" s="14" t="s">
        <v>122</v>
      </c>
      <c r="K879" s="17" t="s">
        <v>3545</v>
      </c>
      <c r="L879" s="17" t="s">
        <v>1020</v>
      </c>
      <c r="M879" s="17" t="s">
        <v>3546</v>
      </c>
      <c r="N879" s="54" t="s">
        <v>1126</v>
      </c>
    </row>
    <row r="880" spans="1:14" ht="88.5" customHeight="1">
      <c r="A880" s="14">
        <v>867</v>
      </c>
      <c r="B880" s="15">
        <v>43713</v>
      </c>
      <c r="C880" s="14" t="s">
        <v>3456</v>
      </c>
      <c r="D880" s="62" t="s">
        <v>10</v>
      </c>
      <c r="E880" s="85" t="s">
        <v>1014</v>
      </c>
      <c r="F880" s="72">
        <v>43727</v>
      </c>
      <c r="G880" s="16" t="s">
        <v>1015</v>
      </c>
      <c r="H880" s="14" t="s">
        <v>954</v>
      </c>
      <c r="I880" s="14" t="s">
        <v>1007</v>
      </c>
      <c r="J880" s="14" t="s">
        <v>990</v>
      </c>
      <c r="K880" s="17" t="s">
        <v>1016</v>
      </c>
      <c r="L880" s="17" t="s">
        <v>1017</v>
      </c>
      <c r="M880" s="17" t="s">
        <v>3547</v>
      </c>
      <c r="N880" s="54" t="s">
        <v>10</v>
      </c>
    </row>
    <row r="881" spans="1:14" ht="31.5" customHeight="1">
      <c r="A881" s="14">
        <v>868</v>
      </c>
      <c r="B881" s="15">
        <v>43714</v>
      </c>
      <c r="C881" s="14" t="s">
        <v>3456</v>
      </c>
      <c r="D881" s="62" t="s">
        <v>10</v>
      </c>
      <c r="E881" s="85" t="s">
        <v>1563</v>
      </c>
      <c r="F881" s="72">
        <v>43728</v>
      </c>
      <c r="G881" s="16" t="s">
        <v>2965</v>
      </c>
      <c r="H881" s="14" t="s">
        <v>1136</v>
      </c>
      <c r="I881" s="14" t="s">
        <v>1007</v>
      </c>
      <c r="J881" s="14" t="s">
        <v>990</v>
      </c>
      <c r="K881" s="17" t="s">
        <v>3548</v>
      </c>
      <c r="L881" s="17" t="s">
        <v>1020</v>
      </c>
      <c r="M881" s="17" t="s">
        <v>3549</v>
      </c>
      <c r="N881" s="54" t="s">
        <v>10</v>
      </c>
    </row>
    <row r="882" spans="1:14" ht="42.75" hidden="1" customHeight="1">
      <c r="A882" s="14">
        <v>869</v>
      </c>
      <c r="B882" s="15">
        <v>43714</v>
      </c>
      <c r="C882" s="14" t="s">
        <v>3456</v>
      </c>
      <c r="D882" s="62" t="s">
        <v>10</v>
      </c>
      <c r="E882" s="85" t="s">
        <v>2887</v>
      </c>
      <c r="F882" s="72">
        <v>43728</v>
      </c>
      <c r="G882" s="16" t="s">
        <v>3550</v>
      </c>
      <c r="H882" s="14" t="s">
        <v>1134</v>
      </c>
      <c r="I882" s="14" t="s">
        <v>1748</v>
      </c>
      <c r="J882" s="14" t="s">
        <v>1749</v>
      </c>
      <c r="K882" s="17" t="s">
        <v>3551</v>
      </c>
      <c r="L882" s="17" t="s">
        <v>1024</v>
      </c>
      <c r="M882" s="17" t="s">
        <v>3552</v>
      </c>
      <c r="N882" s="54" t="s">
        <v>10</v>
      </c>
    </row>
    <row r="883" spans="1:14" ht="29.25" customHeight="1">
      <c r="A883" s="14">
        <v>870</v>
      </c>
      <c r="B883" s="15">
        <v>43715</v>
      </c>
      <c r="C883" s="14" t="s">
        <v>3456</v>
      </c>
      <c r="D883" s="62" t="s">
        <v>10</v>
      </c>
      <c r="E883" s="85" t="s">
        <v>3553</v>
      </c>
      <c r="F883" s="72">
        <v>43729</v>
      </c>
      <c r="G883" s="16" t="s">
        <v>3554</v>
      </c>
      <c r="H883" s="14" t="s">
        <v>1136</v>
      </c>
      <c r="I883" s="14" t="s">
        <v>1906</v>
      </c>
      <c r="J883" s="14" t="s">
        <v>990</v>
      </c>
      <c r="K883" s="17" t="s">
        <v>3555</v>
      </c>
      <c r="L883" s="17" t="s">
        <v>3556</v>
      </c>
      <c r="M883" s="17" t="s">
        <v>3557</v>
      </c>
      <c r="N883" s="54" t="s">
        <v>10</v>
      </c>
    </row>
    <row r="884" spans="1:14" ht="26.4">
      <c r="A884" s="14">
        <v>871</v>
      </c>
      <c r="B884" s="15">
        <v>43717</v>
      </c>
      <c r="C884" s="14" t="s">
        <v>9</v>
      </c>
      <c r="D884" s="62" t="s">
        <v>1125</v>
      </c>
      <c r="E884" s="85" t="s">
        <v>138</v>
      </c>
      <c r="F884" s="72">
        <v>43731</v>
      </c>
      <c r="G884" s="16" t="s">
        <v>1018</v>
      </c>
      <c r="H884" s="14" t="s">
        <v>954</v>
      </c>
      <c r="I884" s="14" t="s">
        <v>1027</v>
      </c>
      <c r="J884" s="14" t="s">
        <v>1028</v>
      </c>
      <c r="K884" s="17" t="s">
        <v>1019</v>
      </c>
      <c r="L884" s="17" t="s">
        <v>1020</v>
      </c>
      <c r="M884" s="17" t="s">
        <v>3558</v>
      </c>
      <c r="N884" s="54" t="s">
        <v>1125</v>
      </c>
    </row>
    <row r="885" spans="1:14" ht="26.4">
      <c r="A885" s="14">
        <v>872</v>
      </c>
      <c r="B885" s="15">
        <v>43717</v>
      </c>
      <c r="C885" s="14" t="s">
        <v>9</v>
      </c>
      <c r="D885" s="62" t="s">
        <v>10</v>
      </c>
      <c r="E885" s="85" t="s">
        <v>2750</v>
      </c>
      <c r="F885" s="72">
        <v>43731</v>
      </c>
      <c r="G885" s="16" t="s">
        <v>3554</v>
      </c>
      <c r="H885" s="14" t="s">
        <v>1136</v>
      </c>
      <c r="I885" s="14" t="s">
        <v>1906</v>
      </c>
      <c r="J885" s="14" t="s">
        <v>990</v>
      </c>
      <c r="K885" s="17" t="s">
        <v>3555</v>
      </c>
      <c r="L885" s="17" t="s">
        <v>3556</v>
      </c>
      <c r="M885" s="17" t="s">
        <v>3557</v>
      </c>
      <c r="N885" s="54" t="s">
        <v>10</v>
      </c>
    </row>
    <row r="886" spans="1:14" ht="26.4">
      <c r="A886" s="14">
        <v>873</v>
      </c>
      <c r="B886" s="15">
        <v>43718</v>
      </c>
      <c r="C886" s="14" t="s">
        <v>3456</v>
      </c>
      <c r="D886" s="62" t="s">
        <v>1125</v>
      </c>
      <c r="E886" s="85" t="s">
        <v>233</v>
      </c>
      <c r="F886" s="72">
        <v>43732</v>
      </c>
      <c r="G886" s="16" t="s">
        <v>3559</v>
      </c>
      <c r="H886" s="14" t="s">
        <v>1136</v>
      </c>
      <c r="I886" s="14" t="s">
        <v>221</v>
      </c>
      <c r="J886" s="14" t="s">
        <v>1063</v>
      </c>
      <c r="K886" s="17" t="s">
        <v>3560</v>
      </c>
      <c r="L886" s="17" t="s">
        <v>1020</v>
      </c>
      <c r="M886" s="17" t="s">
        <v>3561</v>
      </c>
      <c r="N886" s="54" t="s">
        <v>1125</v>
      </c>
    </row>
    <row r="887" spans="1:14" ht="26.4">
      <c r="A887" s="14">
        <v>874</v>
      </c>
      <c r="B887" s="15">
        <v>43718</v>
      </c>
      <c r="C887" s="14" t="s">
        <v>3456</v>
      </c>
      <c r="D887" s="62" t="s">
        <v>1125</v>
      </c>
      <c r="E887" s="85" t="s">
        <v>461</v>
      </c>
      <c r="F887" s="72">
        <v>43732</v>
      </c>
      <c r="G887" s="16" t="s">
        <v>3562</v>
      </c>
      <c r="H887" s="14" t="s">
        <v>1136</v>
      </c>
      <c r="I887" s="14" t="s">
        <v>1007</v>
      </c>
      <c r="J887" s="14" t="s">
        <v>990</v>
      </c>
      <c r="K887" s="17" t="s">
        <v>3563</v>
      </c>
      <c r="L887" s="17" t="s">
        <v>1024</v>
      </c>
      <c r="M887" s="17" t="s">
        <v>3564</v>
      </c>
      <c r="N887" s="54" t="s">
        <v>1125</v>
      </c>
    </row>
    <row r="888" spans="1:14" ht="39.6">
      <c r="A888" s="14">
        <v>875</v>
      </c>
      <c r="B888" s="15">
        <v>43718</v>
      </c>
      <c r="C888" s="14" t="s">
        <v>3456</v>
      </c>
      <c r="D888" s="62" t="s">
        <v>1125</v>
      </c>
      <c r="E888" s="85" t="s">
        <v>3565</v>
      </c>
      <c r="F888" s="72">
        <v>43732</v>
      </c>
      <c r="G888" s="16" t="s">
        <v>3566</v>
      </c>
      <c r="H888" s="14" t="s">
        <v>1136</v>
      </c>
      <c r="I888" s="14" t="s">
        <v>3567</v>
      </c>
      <c r="J888" s="14" t="s">
        <v>990</v>
      </c>
      <c r="K888" s="17" t="s">
        <v>3568</v>
      </c>
      <c r="L888" s="17" t="s">
        <v>1024</v>
      </c>
      <c r="M888" s="17" t="s">
        <v>3569</v>
      </c>
      <c r="N888" s="54" t="s">
        <v>1125</v>
      </c>
    </row>
    <row r="889" spans="1:14" ht="39.6" hidden="1">
      <c r="A889" s="14">
        <v>876</v>
      </c>
      <c r="B889" s="15">
        <v>43719</v>
      </c>
      <c r="C889" s="14" t="s">
        <v>3456</v>
      </c>
      <c r="D889" s="62" t="s">
        <v>23</v>
      </c>
      <c r="E889" s="85" t="s">
        <v>3349</v>
      </c>
      <c r="F889" s="72">
        <v>43733</v>
      </c>
      <c r="G889" s="16" t="s">
        <v>3350</v>
      </c>
      <c r="H889" s="14" t="s">
        <v>1130</v>
      </c>
      <c r="I889" s="14" t="s">
        <v>1158</v>
      </c>
      <c r="J889" s="14" t="s">
        <v>990</v>
      </c>
      <c r="K889" s="17"/>
      <c r="L889" s="17" t="s">
        <v>3556</v>
      </c>
      <c r="M889" s="17" t="s">
        <v>3570</v>
      </c>
      <c r="N889" s="85" t="s">
        <v>23</v>
      </c>
    </row>
    <row r="890" spans="1:14" ht="39.6" hidden="1">
      <c r="A890" s="14">
        <v>877</v>
      </c>
      <c r="B890" s="15">
        <v>43719</v>
      </c>
      <c r="C890" s="14" t="s">
        <v>3456</v>
      </c>
      <c r="D890" s="62" t="s">
        <v>10</v>
      </c>
      <c r="E890" s="85" t="s">
        <v>3571</v>
      </c>
      <c r="F890" s="72">
        <v>43733</v>
      </c>
      <c r="G890" s="16" t="s">
        <v>3572</v>
      </c>
      <c r="H890" s="14" t="s">
        <v>1134</v>
      </c>
      <c r="I890" s="14" t="s">
        <v>3573</v>
      </c>
      <c r="J890" s="14" t="s">
        <v>990</v>
      </c>
      <c r="K890" s="17" t="s">
        <v>3574</v>
      </c>
      <c r="L890" s="17" t="s">
        <v>1024</v>
      </c>
      <c r="M890" s="17" t="s">
        <v>3575</v>
      </c>
      <c r="N890" s="54" t="s">
        <v>10</v>
      </c>
    </row>
    <row r="891" spans="1:14" ht="26.4">
      <c r="A891" s="14">
        <v>878</v>
      </c>
      <c r="B891" s="15">
        <v>43719</v>
      </c>
      <c r="C891" s="14" t="s">
        <v>3456</v>
      </c>
      <c r="D891" s="62" t="s">
        <v>5</v>
      </c>
      <c r="E891" s="85" t="s">
        <v>138</v>
      </c>
      <c r="F891" s="72">
        <v>43733</v>
      </c>
      <c r="G891" s="16" t="s">
        <v>2561</v>
      </c>
      <c r="H891" s="14" t="s">
        <v>1136</v>
      </c>
      <c r="I891" s="14" t="s">
        <v>1497</v>
      </c>
      <c r="J891" s="14" t="s">
        <v>1087</v>
      </c>
      <c r="K891" s="17"/>
      <c r="L891" s="17"/>
      <c r="M891" s="17" t="s">
        <v>3576</v>
      </c>
      <c r="N891" s="85" t="s">
        <v>5</v>
      </c>
    </row>
    <row r="892" spans="1:14" ht="26.4">
      <c r="A892" s="14">
        <v>879</v>
      </c>
      <c r="B892" s="15">
        <v>43719</v>
      </c>
      <c r="C892" s="14" t="s">
        <v>3456</v>
      </c>
      <c r="D892" s="62" t="s">
        <v>1126</v>
      </c>
      <c r="E892" s="61" t="s">
        <v>3577</v>
      </c>
      <c r="F892" s="72">
        <v>43733</v>
      </c>
      <c r="G892" s="16" t="s">
        <v>3578</v>
      </c>
      <c r="H892" s="14" t="s">
        <v>1136</v>
      </c>
      <c r="I892" s="14" t="s">
        <v>122</v>
      </c>
      <c r="J892" s="14" t="s">
        <v>122</v>
      </c>
      <c r="K892" s="17" t="s">
        <v>3579</v>
      </c>
      <c r="L892" s="17" t="s">
        <v>3580</v>
      </c>
      <c r="M892" s="17" t="s">
        <v>3581</v>
      </c>
      <c r="N892" s="54" t="s">
        <v>1126</v>
      </c>
    </row>
    <row r="893" spans="1:14">
      <c r="A893" s="14">
        <v>880</v>
      </c>
      <c r="B893" s="15">
        <v>43719</v>
      </c>
      <c r="C893" s="14" t="s">
        <v>3456</v>
      </c>
      <c r="D893" s="62" t="s">
        <v>1125</v>
      </c>
      <c r="E893" s="61" t="s">
        <v>3582</v>
      </c>
      <c r="F893" s="72">
        <v>43733</v>
      </c>
      <c r="G893" s="16" t="s">
        <v>3583</v>
      </c>
      <c r="H893" s="14" t="s">
        <v>1136</v>
      </c>
      <c r="I893" s="14" t="s">
        <v>2081</v>
      </c>
      <c r="J893" s="14" t="s">
        <v>122</v>
      </c>
      <c r="K893" s="17" t="s">
        <v>3584</v>
      </c>
      <c r="L893" s="17" t="s">
        <v>1024</v>
      </c>
      <c r="M893" s="17" t="s">
        <v>3585</v>
      </c>
      <c r="N893" s="54" t="s">
        <v>1125</v>
      </c>
    </row>
    <row r="894" spans="1:14" ht="39.6">
      <c r="A894" s="14">
        <v>881</v>
      </c>
      <c r="B894" s="15">
        <v>43720</v>
      </c>
      <c r="C894" s="14" t="s">
        <v>9</v>
      </c>
      <c r="D894" s="62" t="s">
        <v>5</v>
      </c>
      <c r="E894" s="85" t="s">
        <v>3586</v>
      </c>
      <c r="F894" s="72">
        <v>43734</v>
      </c>
      <c r="G894" s="16" t="s">
        <v>3587</v>
      </c>
      <c r="H894" s="14" t="s">
        <v>1135</v>
      </c>
      <c r="I894" s="14" t="s">
        <v>3588</v>
      </c>
      <c r="J894" s="14" t="s">
        <v>1187</v>
      </c>
      <c r="K894" s="17"/>
      <c r="L894" s="17" t="s">
        <v>3589</v>
      </c>
      <c r="M894" s="17"/>
      <c r="N894" s="85" t="s">
        <v>5</v>
      </c>
    </row>
    <row r="895" spans="1:14" ht="39.6">
      <c r="A895" s="14">
        <v>882</v>
      </c>
      <c r="B895" s="15">
        <v>43720</v>
      </c>
      <c r="C895" s="14" t="s">
        <v>9</v>
      </c>
      <c r="D895" s="62" t="s">
        <v>10</v>
      </c>
      <c r="E895" s="61" t="s">
        <v>414</v>
      </c>
      <c r="F895" s="72">
        <v>43734</v>
      </c>
      <c r="G895" s="16" t="s">
        <v>3590</v>
      </c>
      <c r="H895" s="14" t="s">
        <v>1136</v>
      </c>
      <c r="I895" s="14" t="s">
        <v>2462</v>
      </c>
      <c r="J895" s="14" t="s">
        <v>1631</v>
      </c>
      <c r="K895" s="17" t="s">
        <v>3591</v>
      </c>
      <c r="L895" s="17" t="s">
        <v>3580</v>
      </c>
      <c r="M895" s="17" t="s">
        <v>3592</v>
      </c>
      <c r="N895" s="54" t="s">
        <v>10</v>
      </c>
    </row>
    <row r="896" spans="1:14" ht="39.6">
      <c r="A896" s="14">
        <v>883</v>
      </c>
      <c r="B896" s="15">
        <v>43721</v>
      </c>
      <c r="C896" s="14" t="s">
        <v>9</v>
      </c>
      <c r="D896" s="62" t="s">
        <v>5</v>
      </c>
      <c r="E896" s="61" t="s">
        <v>2946</v>
      </c>
      <c r="F896" s="72">
        <v>43735</v>
      </c>
      <c r="G896" s="17" t="s">
        <v>3593</v>
      </c>
      <c r="H896" s="14" t="s">
        <v>1135</v>
      </c>
      <c r="I896" s="14" t="s">
        <v>965</v>
      </c>
      <c r="J896" s="14" t="s">
        <v>966</v>
      </c>
      <c r="K896" s="17"/>
      <c r="L896" s="17" t="s">
        <v>3594</v>
      </c>
      <c r="M896" s="17" t="s">
        <v>3595</v>
      </c>
      <c r="N896" s="85" t="s">
        <v>5</v>
      </c>
    </row>
    <row r="897" spans="1:14" ht="39.6">
      <c r="A897" s="14">
        <v>884</v>
      </c>
      <c r="B897" s="15">
        <v>43721</v>
      </c>
      <c r="C897" s="14" t="s">
        <v>9</v>
      </c>
      <c r="D897" s="62" t="s">
        <v>1125</v>
      </c>
      <c r="E897" s="61" t="s">
        <v>138</v>
      </c>
      <c r="F897" s="72">
        <v>43735</v>
      </c>
      <c r="G897" s="16" t="s">
        <v>1021</v>
      </c>
      <c r="H897" s="14" t="s">
        <v>954</v>
      </c>
      <c r="I897" s="14" t="s">
        <v>1022</v>
      </c>
      <c r="J897" s="14" t="s">
        <v>990</v>
      </c>
      <c r="K897" s="17" t="s">
        <v>1023</v>
      </c>
      <c r="L897" s="17" t="s">
        <v>1024</v>
      </c>
      <c r="M897" s="17" t="s">
        <v>3596</v>
      </c>
      <c r="N897" s="54" t="s">
        <v>1125</v>
      </c>
    </row>
    <row r="898" spans="1:14" ht="26.4">
      <c r="A898" s="14">
        <v>885</v>
      </c>
      <c r="B898" s="15">
        <v>43721</v>
      </c>
      <c r="C898" s="14" t="s">
        <v>9</v>
      </c>
      <c r="D898" s="62" t="s">
        <v>1126</v>
      </c>
      <c r="E898" s="61" t="s">
        <v>3597</v>
      </c>
      <c r="F898" s="72">
        <v>43735</v>
      </c>
      <c r="G898" s="16" t="s">
        <v>3373</v>
      </c>
      <c r="H898" s="14" t="s">
        <v>1136</v>
      </c>
      <c r="I898" s="14" t="s">
        <v>122</v>
      </c>
      <c r="J898" s="14" t="s">
        <v>122</v>
      </c>
      <c r="K898" s="17" t="s">
        <v>3598</v>
      </c>
      <c r="L898" s="17" t="s">
        <v>3594</v>
      </c>
      <c r="M898" s="17" t="s">
        <v>3599</v>
      </c>
      <c r="N898" s="54" t="s">
        <v>1126</v>
      </c>
    </row>
    <row r="899" spans="1:14" ht="26.4">
      <c r="A899" s="14">
        <v>886</v>
      </c>
      <c r="B899" s="15">
        <v>43721</v>
      </c>
      <c r="C899" s="14" t="s">
        <v>9</v>
      </c>
      <c r="D899" s="62" t="s">
        <v>5</v>
      </c>
      <c r="E899" s="61" t="s">
        <v>3085</v>
      </c>
      <c r="F899" s="72">
        <v>43735</v>
      </c>
      <c r="G899" s="16" t="s">
        <v>3600</v>
      </c>
      <c r="H899" s="14" t="s">
        <v>1135</v>
      </c>
      <c r="I899" s="14" t="s">
        <v>558</v>
      </c>
      <c r="J899" s="14" t="s">
        <v>966</v>
      </c>
      <c r="K899" s="17"/>
      <c r="L899" s="17" t="s">
        <v>3601</v>
      </c>
      <c r="M899" s="17" t="s">
        <v>3602</v>
      </c>
      <c r="N899" s="85" t="s">
        <v>5</v>
      </c>
    </row>
    <row r="900" spans="1:14" ht="26.4">
      <c r="A900" s="14">
        <v>887</v>
      </c>
      <c r="B900" s="15">
        <v>43721</v>
      </c>
      <c r="C900" s="14" t="s">
        <v>9</v>
      </c>
      <c r="D900" s="62" t="s">
        <v>1125</v>
      </c>
      <c r="E900" s="61" t="s">
        <v>1254</v>
      </c>
      <c r="F900" s="72">
        <v>43735</v>
      </c>
      <c r="G900" s="16" t="s">
        <v>3603</v>
      </c>
      <c r="H900" s="14" t="s">
        <v>1136</v>
      </c>
      <c r="I900" s="14" t="s">
        <v>1579</v>
      </c>
      <c r="J900" s="14" t="s">
        <v>990</v>
      </c>
      <c r="K900" s="17" t="s">
        <v>3604</v>
      </c>
      <c r="L900" s="17" t="s">
        <v>1024</v>
      </c>
      <c r="M900" s="17" t="s">
        <v>3605</v>
      </c>
      <c r="N900" s="54" t="s">
        <v>1125</v>
      </c>
    </row>
    <row r="901" spans="1:14" ht="39.6">
      <c r="A901" s="14">
        <v>888</v>
      </c>
      <c r="B901" s="15">
        <v>43721</v>
      </c>
      <c r="C901" s="14" t="s">
        <v>9</v>
      </c>
      <c r="D901" s="62" t="s">
        <v>1126</v>
      </c>
      <c r="E901" s="61" t="s">
        <v>2678</v>
      </c>
      <c r="F901" s="72">
        <v>43735</v>
      </c>
      <c r="G901" s="16" t="s">
        <v>3606</v>
      </c>
      <c r="H901" s="14" t="s">
        <v>1136</v>
      </c>
      <c r="I901" s="14" t="s">
        <v>1007</v>
      </c>
      <c r="J901" s="14" t="s">
        <v>990</v>
      </c>
      <c r="K901" s="17" t="s">
        <v>3607</v>
      </c>
      <c r="L901" s="17" t="s">
        <v>1024</v>
      </c>
      <c r="M901" s="17" t="s">
        <v>3608</v>
      </c>
      <c r="N901" s="54" t="s">
        <v>1126</v>
      </c>
    </row>
    <row r="902" spans="1:14" ht="39.6">
      <c r="A902" s="14">
        <v>889</v>
      </c>
      <c r="B902" s="15">
        <v>43721</v>
      </c>
      <c r="C902" s="14" t="s">
        <v>9</v>
      </c>
      <c r="D902" s="62" t="s">
        <v>5</v>
      </c>
      <c r="E902" s="11" t="s">
        <v>3609</v>
      </c>
      <c r="F902" s="72">
        <v>43735</v>
      </c>
      <c r="G902" s="17" t="s">
        <v>3593</v>
      </c>
      <c r="H902" s="14" t="s">
        <v>1135</v>
      </c>
      <c r="I902" s="14" t="s">
        <v>965</v>
      </c>
      <c r="J902" s="14" t="s">
        <v>966</v>
      </c>
      <c r="K902" s="17"/>
      <c r="L902" s="17" t="s">
        <v>3594</v>
      </c>
      <c r="M902" s="17" t="s">
        <v>3595</v>
      </c>
      <c r="N902" s="85" t="s">
        <v>5</v>
      </c>
    </row>
    <row r="903" spans="1:14" ht="39.6">
      <c r="A903" s="14">
        <v>890</v>
      </c>
      <c r="B903" s="15">
        <v>43724</v>
      </c>
      <c r="C903" s="14" t="s">
        <v>9</v>
      </c>
      <c r="D903" s="62" t="s">
        <v>5</v>
      </c>
      <c r="E903" s="85" t="s">
        <v>3610</v>
      </c>
      <c r="F903" s="72">
        <v>43738</v>
      </c>
      <c r="G903" s="16" t="s">
        <v>3611</v>
      </c>
      <c r="H903" s="14" t="s">
        <v>1135</v>
      </c>
      <c r="I903" s="14" t="s">
        <v>3612</v>
      </c>
      <c r="J903" s="14" t="s">
        <v>1087</v>
      </c>
      <c r="K903" s="17"/>
      <c r="L903" s="17" t="s">
        <v>3594</v>
      </c>
      <c r="M903" s="17" t="s">
        <v>3613</v>
      </c>
      <c r="N903" s="85" t="s">
        <v>5</v>
      </c>
    </row>
    <row r="904" spans="1:14" ht="26.4">
      <c r="A904" s="14">
        <v>891</v>
      </c>
      <c r="B904" s="15">
        <v>43724</v>
      </c>
      <c r="C904" s="14" t="s">
        <v>9</v>
      </c>
      <c r="D904" s="62" t="s">
        <v>1126</v>
      </c>
      <c r="E904" s="85" t="s">
        <v>374</v>
      </c>
      <c r="F904" s="72">
        <v>43738</v>
      </c>
      <c r="G904" s="16" t="s">
        <v>972</v>
      </c>
      <c r="H904" s="14" t="s">
        <v>1136</v>
      </c>
      <c r="I904" s="14" t="s">
        <v>126</v>
      </c>
      <c r="J904" s="14" t="s">
        <v>122</v>
      </c>
      <c r="K904" s="97">
        <v>1599550</v>
      </c>
      <c r="L904" s="18" t="s">
        <v>3594</v>
      </c>
      <c r="M904" s="97">
        <v>1688669</v>
      </c>
      <c r="N904" s="54" t="s">
        <v>1126</v>
      </c>
    </row>
    <row r="905" spans="1:14" ht="26.4">
      <c r="A905" s="14">
        <v>892</v>
      </c>
      <c r="B905" s="15">
        <v>43724</v>
      </c>
      <c r="C905" s="14" t="s">
        <v>9</v>
      </c>
      <c r="D905" s="62" t="s">
        <v>1125</v>
      </c>
      <c r="E905" s="85" t="s">
        <v>2428</v>
      </c>
      <c r="F905" s="72">
        <v>43738</v>
      </c>
      <c r="G905" s="16" t="s">
        <v>3614</v>
      </c>
      <c r="H905" s="14" t="s">
        <v>1136</v>
      </c>
      <c r="I905" s="14" t="s">
        <v>2136</v>
      </c>
      <c r="J905" s="14" t="s">
        <v>1492</v>
      </c>
      <c r="K905" s="17" t="s">
        <v>3615</v>
      </c>
      <c r="L905" s="17" t="s">
        <v>3580</v>
      </c>
      <c r="M905" s="17" t="s">
        <v>3616</v>
      </c>
      <c r="N905" s="54" t="s">
        <v>1125</v>
      </c>
    </row>
    <row r="906" spans="1:14" ht="31.5" customHeight="1">
      <c r="A906" s="14">
        <v>893</v>
      </c>
      <c r="B906" s="15">
        <v>43725</v>
      </c>
      <c r="C906" s="14" t="s">
        <v>9</v>
      </c>
      <c r="D906" s="62" t="s">
        <v>1126</v>
      </c>
      <c r="E906" s="85" t="s">
        <v>3617</v>
      </c>
      <c r="F906" s="72">
        <v>43739</v>
      </c>
      <c r="G906" s="16" t="s">
        <v>3618</v>
      </c>
      <c r="H906" s="14" t="s">
        <v>1135</v>
      </c>
      <c r="I906" s="14" t="s">
        <v>3309</v>
      </c>
      <c r="J906" s="14" t="s">
        <v>1325</v>
      </c>
      <c r="K906" s="17" t="s">
        <v>3619</v>
      </c>
      <c r="L906" s="17" t="s">
        <v>1034</v>
      </c>
      <c r="M906" s="17" t="s">
        <v>3620</v>
      </c>
      <c r="N906" s="54" t="s">
        <v>1126</v>
      </c>
    </row>
    <row r="907" spans="1:14" ht="26.4" hidden="1">
      <c r="A907" s="14">
        <v>894</v>
      </c>
      <c r="B907" s="15">
        <v>43725</v>
      </c>
      <c r="C907" s="14" t="s">
        <v>9</v>
      </c>
      <c r="D907" s="62" t="s">
        <v>1126</v>
      </c>
      <c r="E907" s="61" t="s">
        <v>3621</v>
      </c>
      <c r="F907" s="72">
        <v>43739</v>
      </c>
      <c r="G907" s="17" t="s">
        <v>2454</v>
      </c>
      <c r="H907" s="14" t="s">
        <v>1130</v>
      </c>
      <c r="I907" s="14" t="s">
        <v>965</v>
      </c>
      <c r="J907" s="14" t="s">
        <v>966</v>
      </c>
      <c r="K907" s="17"/>
      <c r="L907" s="17" t="s">
        <v>1024</v>
      </c>
      <c r="M907" s="17" t="s">
        <v>3622</v>
      </c>
      <c r="N907" s="54" t="s">
        <v>1126</v>
      </c>
    </row>
    <row r="908" spans="1:14" ht="26.4">
      <c r="A908" s="14">
        <v>895</v>
      </c>
      <c r="B908" s="15">
        <v>43725</v>
      </c>
      <c r="C908" s="14" t="s">
        <v>9</v>
      </c>
      <c r="D908" s="62" t="s">
        <v>1125</v>
      </c>
      <c r="E908" s="61" t="s">
        <v>1025</v>
      </c>
      <c r="F908" s="72">
        <v>43739</v>
      </c>
      <c r="G908" s="16" t="s">
        <v>1026</v>
      </c>
      <c r="H908" s="14" t="s">
        <v>954</v>
      </c>
      <c r="I908" s="14" t="s">
        <v>1027</v>
      </c>
      <c r="J908" s="14" t="s">
        <v>1028</v>
      </c>
      <c r="K908" s="17" t="s">
        <v>1029</v>
      </c>
      <c r="L908" s="17" t="s">
        <v>1024</v>
      </c>
      <c r="M908" s="17" t="s">
        <v>3623</v>
      </c>
      <c r="N908" s="54" t="s">
        <v>1125</v>
      </c>
    </row>
    <row r="909" spans="1:14" ht="26.4" hidden="1">
      <c r="A909" s="14">
        <v>896</v>
      </c>
      <c r="B909" s="15">
        <v>43725</v>
      </c>
      <c r="C909" s="14" t="s">
        <v>9</v>
      </c>
      <c r="D909" s="62" t="s">
        <v>5</v>
      </c>
      <c r="E909" s="61" t="s">
        <v>2960</v>
      </c>
      <c r="F909" s="72">
        <v>43739</v>
      </c>
      <c r="G909" s="16" t="s">
        <v>2961</v>
      </c>
      <c r="H909" s="14" t="s">
        <v>1124</v>
      </c>
      <c r="I909" s="14" t="s">
        <v>126</v>
      </c>
      <c r="J909" s="14" t="s">
        <v>122</v>
      </c>
      <c r="K909" s="17"/>
      <c r="L909" s="17" t="s">
        <v>1024</v>
      </c>
      <c r="M909" s="17" t="s">
        <v>3624</v>
      </c>
      <c r="N909" s="85" t="s">
        <v>5</v>
      </c>
    </row>
    <row r="910" spans="1:14" ht="66">
      <c r="A910" s="14">
        <v>897</v>
      </c>
      <c r="B910" s="15">
        <v>43725</v>
      </c>
      <c r="C910" s="14" t="s">
        <v>9</v>
      </c>
      <c r="D910" s="62" t="s">
        <v>1126</v>
      </c>
      <c r="E910" s="61" t="s">
        <v>3625</v>
      </c>
      <c r="F910" s="72">
        <v>43739</v>
      </c>
      <c r="G910" s="16" t="s">
        <v>3439</v>
      </c>
      <c r="H910" s="14" t="s">
        <v>1135</v>
      </c>
      <c r="I910" s="14" t="s">
        <v>3626</v>
      </c>
      <c r="J910" s="14" t="s">
        <v>1220</v>
      </c>
      <c r="K910" s="17" t="s">
        <v>3627</v>
      </c>
      <c r="L910" s="17" t="s">
        <v>1034</v>
      </c>
      <c r="M910" s="17" t="s">
        <v>3628</v>
      </c>
      <c r="N910" s="54" t="s">
        <v>1126</v>
      </c>
    </row>
    <row r="911" spans="1:14" ht="52.8">
      <c r="A911" s="14">
        <v>898</v>
      </c>
      <c r="B911" s="15">
        <v>43725</v>
      </c>
      <c r="C911" s="14" t="s">
        <v>9</v>
      </c>
      <c r="D911" s="62" t="s">
        <v>1126</v>
      </c>
      <c r="E911" s="61" t="s">
        <v>3629</v>
      </c>
      <c r="F911" s="72">
        <v>43739</v>
      </c>
      <c r="G911" s="16" t="s">
        <v>3630</v>
      </c>
      <c r="H911" s="14" t="s">
        <v>1135</v>
      </c>
      <c r="I911" s="14" t="s">
        <v>1007</v>
      </c>
      <c r="J911" s="14" t="s">
        <v>990</v>
      </c>
      <c r="K911" s="17" t="s">
        <v>3631</v>
      </c>
      <c r="L911" s="17" t="s">
        <v>1034</v>
      </c>
      <c r="M911" s="17" t="s">
        <v>3632</v>
      </c>
      <c r="N911" s="54" t="s">
        <v>1126</v>
      </c>
    </row>
    <row r="912" spans="1:14" ht="26.4" hidden="1">
      <c r="A912" s="14">
        <v>899</v>
      </c>
      <c r="B912" s="15">
        <v>43726</v>
      </c>
      <c r="C912" s="14" t="s">
        <v>9</v>
      </c>
      <c r="D912" s="94" t="s">
        <v>10</v>
      </c>
      <c r="E912" s="85" t="s">
        <v>576</v>
      </c>
      <c r="F912" s="72">
        <v>43740</v>
      </c>
      <c r="G912" s="16" t="s">
        <v>3220</v>
      </c>
      <c r="H912" s="14" t="s">
        <v>1130</v>
      </c>
      <c r="I912" s="14" t="s">
        <v>232</v>
      </c>
      <c r="J912" s="14" t="s">
        <v>1047</v>
      </c>
      <c r="K912" s="17"/>
      <c r="L912" s="17"/>
      <c r="M912" s="17"/>
      <c r="N912" s="54" t="s">
        <v>1126</v>
      </c>
    </row>
    <row r="913" spans="1:14" ht="26.4">
      <c r="A913" s="14">
        <v>900</v>
      </c>
      <c r="B913" s="15">
        <v>43726</v>
      </c>
      <c r="C913" s="14" t="s">
        <v>9</v>
      </c>
      <c r="D913" s="62" t="s">
        <v>1125</v>
      </c>
      <c r="E913" s="61" t="s">
        <v>3633</v>
      </c>
      <c r="F913" s="72">
        <v>43740</v>
      </c>
      <c r="G913" s="16" t="s">
        <v>3634</v>
      </c>
      <c r="H913" s="14" t="s">
        <v>1135</v>
      </c>
      <c r="I913" s="14" t="s">
        <v>126</v>
      </c>
      <c r="J913" s="14" t="s">
        <v>122</v>
      </c>
      <c r="K913" s="17"/>
      <c r="L913" s="17"/>
      <c r="M913" s="17"/>
      <c r="N913" s="54" t="s">
        <v>1125</v>
      </c>
    </row>
    <row r="914" spans="1:14" ht="39.6" hidden="1">
      <c r="A914" s="14">
        <v>901</v>
      </c>
      <c r="B914" s="15">
        <v>43726</v>
      </c>
      <c r="C914" s="14" t="s">
        <v>9</v>
      </c>
      <c r="D914" s="62" t="s">
        <v>1125</v>
      </c>
      <c r="E914" s="61" t="s">
        <v>372</v>
      </c>
      <c r="F914" s="72">
        <v>43740</v>
      </c>
      <c r="G914" s="16" t="s">
        <v>3385</v>
      </c>
      <c r="H914" s="14" t="s">
        <v>1130</v>
      </c>
      <c r="I914" s="14" t="s">
        <v>3635</v>
      </c>
      <c r="J914" s="14" t="s">
        <v>1311</v>
      </c>
      <c r="K914" s="17"/>
      <c r="L914" s="17"/>
      <c r="M914" s="17"/>
      <c r="N914" s="54" t="s">
        <v>1125</v>
      </c>
    </row>
    <row r="915" spans="1:14" ht="52.8">
      <c r="A915" s="14">
        <v>902</v>
      </c>
      <c r="B915" s="15">
        <v>43726</v>
      </c>
      <c r="C915" s="14" t="s">
        <v>9</v>
      </c>
      <c r="D915" s="62" t="s">
        <v>10</v>
      </c>
      <c r="E915" s="11" t="s">
        <v>3636</v>
      </c>
      <c r="F915" s="72">
        <v>43740</v>
      </c>
      <c r="G915" s="16" t="s">
        <v>3637</v>
      </c>
      <c r="H915" s="14" t="s">
        <v>1136</v>
      </c>
      <c r="I915" s="14" t="s">
        <v>1007</v>
      </c>
      <c r="J915" s="14" t="s">
        <v>990</v>
      </c>
      <c r="K915" s="17" t="s">
        <v>3638</v>
      </c>
      <c r="L915" s="17" t="s">
        <v>3594</v>
      </c>
      <c r="M915" s="17" t="s">
        <v>3639</v>
      </c>
      <c r="N915" s="54" t="s">
        <v>10</v>
      </c>
    </row>
    <row r="916" spans="1:14" ht="52.8" hidden="1">
      <c r="A916" s="14">
        <v>903</v>
      </c>
      <c r="B916" s="15">
        <v>43727</v>
      </c>
      <c r="C916" s="14" t="s">
        <v>9</v>
      </c>
      <c r="D916" s="62" t="s">
        <v>1125</v>
      </c>
      <c r="E916" s="85" t="s">
        <v>3640</v>
      </c>
      <c r="F916" s="72">
        <v>43741</v>
      </c>
      <c r="G916" s="16" t="s">
        <v>3641</v>
      </c>
      <c r="H916" s="14" t="s">
        <v>1130</v>
      </c>
      <c r="I916" s="14" t="s">
        <v>3642</v>
      </c>
      <c r="J916" s="14" t="s">
        <v>1325</v>
      </c>
      <c r="K916" s="17"/>
      <c r="L916" s="17"/>
      <c r="M916" s="17"/>
      <c r="N916" s="54" t="s">
        <v>1125</v>
      </c>
    </row>
    <row r="917" spans="1:14" ht="26.4">
      <c r="A917" s="14">
        <v>904</v>
      </c>
      <c r="B917" s="15">
        <v>43727</v>
      </c>
      <c r="C917" s="14" t="s">
        <v>9</v>
      </c>
      <c r="D917" s="62" t="s">
        <v>10</v>
      </c>
      <c r="E917" s="85" t="s">
        <v>903</v>
      </c>
      <c r="F917" s="72">
        <v>43741</v>
      </c>
      <c r="G917" s="16" t="s">
        <v>3643</v>
      </c>
      <c r="H917" s="14" t="s">
        <v>1136</v>
      </c>
      <c r="I917" s="14" t="s">
        <v>1348</v>
      </c>
      <c r="J917" s="14" t="s">
        <v>1058</v>
      </c>
      <c r="K917" s="17" t="s">
        <v>3644</v>
      </c>
      <c r="L917" s="17" t="s">
        <v>3594</v>
      </c>
      <c r="M917" s="17" t="s">
        <v>3645</v>
      </c>
      <c r="N917" s="54" t="s">
        <v>10</v>
      </c>
    </row>
    <row r="918" spans="1:14" ht="26.4">
      <c r="A918" s="14">
        <v>905</v>
      </c>
      <c r="B918" s="15">
        <v>43727</v>
      </c>
      <c r="C918" s="14" t="s">
        <v>9</v>
      </c>
      <c r="D918" s="62" t="s">
        <v>1125</v>
      </c>
      <c r="E918" s="85" t="s">
        <v>3646</v>
      </c>
      <c r="F918" s="72">
        <v>43741</v>
      </c>
      <c r="G918" s="16" t="s">
        <v>3647</v>
      </c>
      <c r="H918" s="14" t="s">
        <v>1135</v>
      </c>
      <c r="I918" s="14" t="s">
        <v>463</v>
      </c>
      <c r="J918" s="14" t="s">
        <v>956</v>
      </c>
      <c r="K918" s="17" t="s">
        <v>3648</v>
      </c>
      <c r="L918" s="17" t="s">
        <v>3649</v>
      </c>
      <c r="M918" s="17" t="s">
        <v>3650</v>
      </c>
      <c r="N918" s="54" t="s">
        <v>1125</v>
      </c>
    </row>
    <row r="919" spans="1:14" ht="92.4">
      <c r="A919" s="14">
        <v>906</v>
      </c>
      <c r="B919" s="15">
        <v>43728</v>
      </c>
      <c r="C919" s="14" t="s">
        <v>9</v>
      </c>
      <c r="D919" s="62" t="s">
        <v>10</v>
      </c>
      <c r="E919" s="61" t="s">
        <v>1030</v>
      </c>
      <c r="F919" s="72">
        <v>43742</v>
      </c>
      <c r="G919" s="16" t="s">
        <v>1031</v>
      </c>
      <c r="H919" s="14" t="s">
        <v>954</v>
      </c>
      <c r="I919" s="14" t="s">
        <v>456</v>
      </c>
      <c r="J919" s="14" t="s">
        <v>1032</v>
      </c>
      <c r="K919" s="17" t="s">
        <v>1033</v>
      </c>
      <c r="L919" s="17" t="s">
        <v>1034</v>
      </c>
      <c r="M919" s="17" t="s">
        <v>3651</v>
      </c>
      <c r="N919" s="54" t="s">
        <v>10</v>
      </c>
    </row>
    <row r="920" spans="1:14" ht="39.6" hidden="1">
      <c r="A920" s="14">
        <v>907</v>
      </c>
      <c r="B920" s="15">
        <v>43728</v>
      </c>
      <c r="C920" s="14" t="s">
        <v>9</v>
      </c>
      <c r="D920" s="62" t="s">
        <v>1125</v>
      </c>
      <c r="E920" s="61" t="s">
        <v>2750</v>
      </c>
      <c r="F920" s="72">
        <v>43742</v>
      </c>
      <c r="G920" s="16" t="s">
        <v>3143</v>
      </c>
      <c r="H920" s="14" t="s">
        <v>1130</v>
      </c>
      <c r="I920" s="14" t="s">
        <v>1553</v>
      </c>
      <c r="J920" s="14" t="s">
        <v>1087</v>
      </c>
      <c r="K920" s="17"/>
      <c r="L920" s="17"/>
      <c r="M920" s="17"/>
      <c r="N920" s="54" t="s">
        <v>1125</v>
      </c>
    </row>
    <row r="921" spans="1:14" ht="26.4">
      <c r="A921" s="14">
        <v>908</v>
      </c>
      <c r="B921" s="15">
        <v>43728</v>
      </c>
      <c r="C921" s="14" t="s">
        <v>9</v>
      </c>
      <c r="D921" s="62" t="s">
        <v>1126</v>
      </c>
      <c r="E921" s="61" t="s">
        <v>390</v>
      </c>
      <c r="F921" s="72">
        <v>43742</v>
      </c>
      <c r="G921" s="17" t="s">
        <v>3652</v>
      </c>
      <c r="H921" s="14" t="s">
        <v>1136</v>
      </c>
      <c r="I921" s="14" t="s">
        <v>1068</v>
      </c>
      <c r="J921" s="14" t="s">
        <v>966</v>
      </c>
      <c r="K921" s="17" t="s">
        <v>3653</v>
      </c>
      <c r="L921" s="17" t="s">
        <v>3654</v>
      </c>
      <c r="M921" s="17" t="s">
        <v>3655</v>
      </c>
      <c r="N921" s="54" t="s">
        <v>1126</v>
      </c>
    </row>
    <row r="922" spans="1:14" ht="39.6">
      <c r="A922" s="14">
        <v>909</v>
      </c>
      <c r="B922" s="15">
        <v>43728</v>
      </c>
      <c r="C922" s="14" t="s">
        <v>9</v>
      </c>
      <c r="D922" s="62" t="s">
        <v>5</v>
      </c>
      <c r="E922" s="11" t="s">
        <v>3656</v>
      </c>
      <c r="F922" s="72">
        <v>43742</v>
      </c>
      <c r="G922" s="16" t="s">
        <v>3657</v>
      </c>
      <c r="H922" s="14" t="s">
        <v>1135</v>
      </c>
      <c r="I922" s="14" t="s">
        <v>3658</v>
      </c>
      <c r="J922" s="14" t="s">
        <v>1187</v>
      </c>
      <c r="K922" s="17"/>
      <c r="L922" s="17"/>
      <c r="M922" s="17"/>
      <c r="N922" s="85" t="s">
        <v>5</v>
      </c>
    </row>
    <row r="923" spans="1:14" ht="26.4">
      <c r="A923" s="14">
        <v>910</v>
      </c>
      <c r="B923" s="15">
        <v>43728</v>
      </c>
      <c r="C923" s="14" t="s">
        <v>9</v>
      </c>
      <c r="D923" s="62" t="s">
        <v>1126</v>
      </c>
      <c r="E923" s="61" t="s">
        <v>3659</v>
      </c>
      <c r="F923" s="72">
        <v>43742</v>
      </c>
      <c r="G923" s="17" t="s">
        <v>3652</v>
      </c>
      <c r="H923" s="14" t="s">
        <v>1136</v>
      </c>
      <c r="I923" s="14" t="s">
        <v>1068</v>
      </c>
      <c r="J923" s="14" t="s">
        <v>966</v>
      </c>
      <c r="K923" s="17" t="s">
        <v>3653</v>
      </c>
      <c r="L923" s="17" t="s">
        <v>3654</v>
      </c>
      <c r="M923" s="17" t="s">
        <v>3655</v>
      </c>
      <c r="N923" s="54" t="s">
        <v>1126</v>
      </c>
    </row>
    <row r="924" spans="1:14" ht="39.6" hidden="1">
      <c r="A924" s="14">
        <v>911</v>
      </c>
      <c r="B924" s="15">
        <v>43731</v>
      </c>
      <c r="C924" s="14" t="s">
        <v>9</v>
      </c>
      <c r="D924" s="62" t="s">
        <v>1125</v>
      </c>
      <c r="E924" s="85" t="s">
        <v>3660</v>
      </c>
      <c r="F924" s="72">
        <v>43745</v>
      </c>
      <c r="G924" s="16" t="s">
        <v>3661</v>
      </c>
      <c r="H924" s="14" t="s">
        <v>1130</v>
      </c>
      <c r="I924" s="14" t="s">
        <v>126</v>
      </c>
      <c r="J924" s="14" t="s">
        <v>122</v>
      </c>
      <c r="K924" s="17"/>
      <c r="L924" s="17"/>
      <c r="M924" s="17"/>
      <c r="N924" s="54" t="s">
        <v>1125</v>
      </c>
    </row>
    <row r="925" spans="1:14" ht="39.6">
      <c r="A925" s="14">
        <v>912</v>
      </c>
      <c r="B925" s="15">
        <v>43731</v>
      </c>
      <c r="C925" s="14" t="s">
        <v>9</v>
      </c>
      <c r="D925" s="62" t="s">
        <v>1125</v>
      </c>
      <c r="E925" s="61" t="s">
        <v>3662</v>
      </c>
      <c r="F925" s="72">
        <v>43745</v>
      </c>
      <c r="G925" s="16" t="s">
        <v>3381</v>
      </c>
      <c r="H925" s="14" t="s">
        <v>1135</v>
      </c>
      <c r="I925" s="14" t="s">
        <v>463</v>
      </c>
      <c r="J925" s="14" t="s">
        <v>956</v>
      </c>
      <c r="K925" s="17"/>
      <c r="L925" s="17" t="s">
        <v>3654</v>
      </c>
      <c r="M925" s="17" t="s">
        <v>3663</v>
      </c>
      <c r="N925" s="54" t="s">
        <v>1125</v>
      </c>
    </row>
    <row r="926" spans="1:14" ht="26.4">
      <c r="A926" s="14">
        <v>913</v>
      </c>
      <c r="B926" s="15">
        <v>43731</v>
      </c>
      <c r="C926" s="14" t="s">
        <v>9</v>
      </c>
      <c r="D926" s="62" t="s">
        <v>10</v>
      </c>
      <c r="E926" s="61" t="s">
        <v>3664</v>
      </c>
      <c r="F926" s="72">
        <v>43745</v>
      </c>
      <c r="G926" s="16" t="s">
        <v>3665</v>
      </c>
      <c r="H926" s="14" t="s">
        <v>1136</v>
      </c>
      <c r="I926" s="14" t="s">
        <v>365</v>
      </c>
      <c r="J926" s="14" t="s">
        <v>990</v>
      </c>
      <c r="K926" s="17" t="s">
        <v>3666</v>
      </c>
      <c r="L926" s="17" t="s">
        <v>3667</v>
      </c>
      <c r="M926" s="17" t="s">
        <v>3668</v>
      </c>
      <c r="N926" s="54" t="s">
        <v>10</v>
      </c>
    </row>
    <row r="927" spans="1:14" hidden="1">
      <c r="A927" s="14">
        <v>914</v>
      </c>
      <c r="B927" s="15">
        <v>43731</v>
      </c>
      <c r="C927" s="14" t="s">
        <v>9</v>
      </c>
      <c r="D927" s="62" t="s">
        <v>5</v>
      </c>
      <c r="E927" s="61" t="s">
        <v>3669</v>
      </c>
      <c r="F927" s="72">
        <v>43745</v>
      </c>
      <c r="G927" s="16" t="s">
        <v>3670</v>
      </c>
      <c r="H927" s="14" t="s">
        <v>1134</v>
      </c>
      <c r="I927" s="14" t="s">
        <v>3671</v>
      </c>
      <c r="J927" s="14"/>
      <c r="K927" s="17"/>
      <c r="L927" s="17"/>
      <c r="M927" s="17"/>
      <c r="N927" s="54"/>
    </row>
    <row r="928" spans="1:14" ht="26.4">
      <c r="A928" s="14">
        <v>915</v>
      </c>
      <c r="B928" s="15">
        <v>43732</v>
      </c>
      <c r="C928" s="14" t="s">
        <v>9</v>
      </c>
      <c r="D928" s="62" t="s">
        <v>1125</v>
      </c>
      <c r="E928" s="85" t="s">
        <v>1035</v>
      </c>
      <c r="F928" s="72">
        <v>43746</v>
      </c>
      <c r="G928" s="17" t="s">
        <v>1036</v>
      </c>
      <c r="H928" s="14" t="s">
        <v>954</v>
      </c>
      <c r="I928" s="14" t="s">
        <v>965</v>
      </c>
      <c r="J928" s="14" t="s">
        <v>966</v>
      </c>
      <c r="K928" s="17"/>
      <c r="L928" s="17" t="s">
        <v>1037</v>
      </c>
      <c r="M928" s="17" t="s">
        <v>3672</v>
      </c>
      <c r="N928" s="54" t="s">
        <v>10</v>
      </c>
    </row>
    <row r="929" spans="1:14" ht="26.4">
      <c r="A929" s="14">
        <v>916</v>
      </c>
      <c r="B929" s="15">
        <v>43732</v>
      </c>
      <c r="C929" s="14" t="s">
        <v>9</v>
      </c>
      <c r="D929" s="62" t="s">
        <v>1125</v>
      </c>
      <c r="E929" s="85" t="s">
        <v>193</v>
      </c>
      <c r="F929" s="72">
        <v>43746</v>
      </c>
      <c r="G929" s="17" t="s">
        <v>3673</v>
      </c>
      <c r="H929" s="14" t="s">
        <v>1136</v>
      </c>
      <c r="I929" s="14" t="s">
        <v>965</v>
      </c>
      <c r="J929" s="14" t="s">
        <v>966</v>
      </c>
      <c r="K929" s="17"/>
      <c r="L929" s="17" t="s">
        <v>1037</v>
      </c>
      <c r="M929" s="17" t="s">
        <v>3674</v>
      </c>
      <c r="N929" s="85" t="s">
        <v>1125</v>
      </c>
    </row>
    <row r="930" spans="1:14" ht="26.4">
      <c r="A930" s="14">
        <v>917</v>
      </c>
      <c r="B930" s="15">
        <v>43732</v>
      </c>
      <c r="C930" s="14" t="s">
        <v>9</v>
      </c>
      <c r="D930" s="62" t="s">
        <v>1126</v>
      </c>
      <c r="E930" s="11" t="s">
        <v>3675</v>
      </c>
      <c r="F930" s="72">
        <v>43746</v>
      </c>
      <c r="G930" s="16" t="s">
        <v>3676</v>
      </c>
      <c r="H930" s="14" t="s">
        <v>1136</v>
      </c>
      <c r="I930" s="14" t="s">
        <v>2838</v>
      </c>
      <c r="J930" s="14" t="s">
        <v>990</v>
      </c>
      <c r="K930" s="17" t="s">
        <v>3677</v>
      </c>
      <c r="L930" s="17" t="s">
        <v>3654</v>
      </c>
      <c r="M930" s="17" t="s">
        <v>3678</v>
      </c>
      <c r="N930" s="85" t="s">
        <v>1126</v>
      </c>
    </row>
    <row r="931" spans="1:14" ht="39.6">
      <c r="A931" s="14">
        <v>918</v>
      </c>
      <c r="B931" s="15">
        <v>43732</v>
      </c>
      <c r="C931" s="14" t="s">
        <v>9</v>
      </c>
      <c r="D931" s="62" t="s">
        <v>10</v>
      </c>
      <c r="E931" s="61" t="s">
        <v>3017</v>
      </c>
      <c r="F931" s="72">
        <v>43746</v>
      </c>
      <c r="G931" s="16" t="s">
        <v>3679</v>
      </c>
      <c r="H931" s="14" t="s">
        <v>1136</v>
      </c>
      <c r="I931" s="14" t="s">
        <v>2462</v>
      </c>
      <c r="J931" s="14" t="s">
        <v>1631</v>
      </c>
      <c r="K931" s="17" t="s">
        <v>3680</v>
      </c>
      <c r="L931" s="17" t="s">
        <v>3654</v>
      </c>
      <c r="M931" s="17" t="s">
        <v>3681</v>
      </c>
      <c r="N931" s="85" t="s">
        <v>10</v>
      </c>
    </row>
    <row r="932" spans="1:14" ht="52.8">
      <c r="A932" s="14">
        <v>919</v>
      </c>
      <c r="B932" s="15">
        <v>43732</v>
      </c>
      <c r="C932" s="14" t="s">
        <v>9</v>
      </c>
      <c r="D932" s="62" t="s">
        <v>1125</v>
      </c>
      <c r="E932" s="61" t="s">
        <v>3682</v>
      </c>
      <c r="F932" s="72">
        <v>43746</v>
      </c>
      <c r="G932" s="16" t="s">
        <v>3683</v>
      </c>
      <c r="H932" s="14" t="s">
        <v>1136</v>
      </c>
      <c r="I932" s="14" t="s">
        <v>3684</v>
      </c>
      <c r="J932" s="14" t="s">
        <v>990</v>
      </c>
      <c r="K932" s="17" t="s">
        <v>3685</v>
      </c>
      <c r="L932" s="17" t="s">
        <v>1037</v>
      </c>
      <c r="M932" s="17" t="s">
        <v>3686</v>
      </c>
      <c r="N932" s="85" t="s">
        <v>1125</v>
      </c>
    </row>
    <row r="933" spans="1:14" ht="26.4">
      <c r="A933" s="14">
        <v>920</v>
      </c>
      <c r="B933" s="15">
        <v>43732</v>
      </c>
      <c r="C933" s="14" t="s">
        <v>9</v>
      </c>
      <c r="D933" s="62" t="s">
        <v>1125</v>
      </c>
      <c r="E933" s="61" t="s">
        <v>3687</v>
      </c>
      <c r="F933" s="72">
        <v>43746</v>
      </c>
      <c r="G933" s="17" t="s">
        <v>1040</v>
      </c>
      <c r="H933" s="14" t="s">
        <v>1136</v>
      </c>
      <c r="I933" s="14" t="s">
        <v>965</v>
      </c>
      <c r="J933" s="14" t="s">
        <v>966</v>
      </c>
      <c r="K933" s="17"/>
      <c r="L933" s="17" t="s">
        <v>1037</v>
      </c>
      <c r="M933" s="17" t="s">
        <v>3688</v>
      </c>
      <c r="N933" s="85" t="s">
        <v>1125</v>
      </c>
    </row>
    <row r="934" spans="1:14" ht="26.4">
      <c r="A934" s="14">
        <v>921</v>
      </c>
      <c r="B934" s="15">
        <v>43732</v>
      </c>
      <c r="C934" s="14" t="s">
        <v>9</v>
      </c>
      <c r="D934" s="62" t="s">
        <v>1125</v>
      </c>
      <c r="E934" s="61" t="s">
        <v>1055</v>
      </c>
      <c r="F934" s="72">
        <v>43746</v>
      </c>
      <c r="G934" s="16" t="s">
        <v>3689</v>
      </c>
      <c r="H934" s="14" t="s">
        <v>1136</v>
      </c>
      <c r="I934" s="14" t="s">
        <v>1169</v>
      </c>
      <c r="J934" s="14" t="s">
        <v>1058</v>
      </c>
      <c r="K934" s="17" t="s">
        <v>3690</v>
      </c>
      <c r="L934" s="17" t="s">
        <v>3667</v>
      </c>
      <c r="M934" s="17" t="s">
        <v>3691</v>
      </c>
      <c r="N934" s="85" t="s">
        <v>1125</v>
      </c>
    </row>
    <row r="935" spans="1:14" ht="39.6">
      <c r="A935" s="14">
        <v>922</v>
      </c>
      <c r="B935" s="15">
        <v>43732</v>
      </c>
      <c r="C935" s="14" t="s">
        <v>9</v>
      </c>
      <c r="D935" s="62" t="s">
        <v>1126</v>
      </c>
      <c r="E935" s="61" t="s">
        <v>1159</v>
      </c>
      <c r="F935" s="72">
        <v>43746</v>
      </c>
      <c r="G935" s="16" t="s">
        <v>2668</v>
      </c>
      <c r="H935" s="14" t="s">
        <v>1136</v>
      </c>
      <c r="I935" s="14" t="s">
        <v>3692</v>
      </c>
      <c r="J935" s="14" t="s">
        <v>1087</v>
      </c>
      <c r="K935" s="17" t="s">
        <v>3693</v>
      </c>
      <c r="L935" s="17" t="s">
        <v>3667</v>
      </c>
      <c r="M935" s="17" t="s">
        <v>3694</v>
      </c>
      <c r="N935" s="85" t="s">
        <v>1126</v>
      </c>
    </row>
    <row r="936" spans="1:14" ht="26.4">
      <c r="A936" s="14">
        <v>923</v>
      </c>
      <c r="B936" s="15">
        <v>43733</v>
      </c>
      <c r="C936" s="14" t="s">
        <v>9</v>
      </c>
      <c r="D936" s="62" t="s">
        <v>1125</v>
      </c>
      <c r="E936" s="61" t="s">
        <v>1038</v>
      </c>
      <c r="F936" s="72">
        <v>43747</v>
      </c>
      <c r="G936" s="17" t="s">
        <v>1039</v>
      </c>
      <c r="H936" s="14" t="s">
        <v>954</v>
      </c>
      <c r="I936" s="14" t="s">
        <v>965</v>
      </c>
      <c r="J936" s="14" t="s">
        <v>966</v>
      </c>
      <c r="K936" s="17"/>
      <c r="L936" s="17" t="s">
        <v>1037</v>
      </c>
      <c r="M936" s="17" t="s">
        <v>3695</v>
      </c>
      <c r="N936" s="85" t="s">
        <v>1125</v>
      </c>
    </row>
    <row r="937" spans="1:14" ht="39.6">
      <c r="A937" s="113">
        <v>924</v>
      </c>
      <c r="B937" s="15">
        <v>43733</v>
      </c>
      <c r="C937" s="14" t="s">
        <v>9</v>
      </c>
      <c r="D937" s="62" t="s">
        <v>1125</v>
      </c>
      <c r="E937" s="61" t="s">
        <v>319</v>
      </c>
      <c r="F937" s="72">
        <v>43747</v>
      </c>
      <c r="G937" s="16" t="s">
        <v>3216</v>
      </c>
      <c r="H937" s="14" t="s">
        <v>1136</v>
      </c>
      <c r="I937" s="14" t="s">
        <v>1027</v>
      </c>
      <c r="J937" s="14" t="s">
        <v>1028</v>
      </c>
      <c r="K937" s="17" t="s">
        <v>3696</v>
      </c>
      <c r="L937" s="17" t="s">
        <v>3697</v>
      </c>
      <c r="M937" s="17" t="s">
        <v>3698</v>
      </c>
      <c r="N937" s="85" t="s">
        <v>1125</v>
      </c>
    </row>
    <row r="938" spans="1:14" ht="39.6" hidden="1">
      <c r="A938" s="113">
        <v>925</v>
      </c>
      <c r="B938" s="15">
        <v>43734</v>
      </c>
      <c r="C938" s="14" t="s">
        <v>9</v>
      </c>
      <c r="D938" s="62" t="s">
        <v>10</v>
      </c>
      <c r="E938" s="61" t="s">
        <v>3699</v>
      </c>
      <c r="F938" s="72">
        <v>43748</v>
      </c>
      <c r="G938" s="17" t="s">
        <v>3700</v>
      </c>
      <c r="H938" s="14" t="s">
        <v>1134</v>
      </c>
      <c r="I938" s="14" t="s">
        <v>965</v>
      </c>
      <c r="J938" s="14" t="s">
        <v>966</v>
      </c>
      <c r="K938" s="17"/>
      <c r="L938" s="17"/>
      <c r="M938" s="17"/>
      <c r="N938" s="85" t="s">
        <v>10</v>
      </c>
    </row>
    <row r="939" spans="1:14" ht="26.4" hidden="1">
      <c r="A939" s="113">
        <v>926</v>
      </c>
      <c r="B939" s="15">
        <v>43734</v>
      </c>
      <c r="C939" s="14" t="s">
        <v>9</v>
      </c>
      <c r="D939" s="62" t="s">
        <v>1125</v>
      </c>
      <c r="E939" s="61" t="s">
        <v>3701</v>
      </c>
      <c r="F939" s="72">
        <v>43748</v>
      </c>
      <c r="G939" s="16" t="s">
        <v>3702</v>
      </c>
      <c r="H939" s="14" t="s">
        <v>1130</v>
      </c>
      <c r="I939" s="14" t="s">
        <v>1348</v>
      </c>
      <c r="J939" s="14" t="s">
        <v>1220</v>
      </c>
      <c r="K939" s="17" t="s">
        <v>3703</v>
      </c>
      <c r="L939" s="17" t="s">
        <v>1044</v>
      </c>
      <c r="M939" s="17" t="s">
        <v>3704</v>
      </c>
      <c r="N939" s="85" t="s">
        <v>1125</v>
      </c>
    </row>
    <row r="940" spans="1:14" ht="26.4">
      <c r="A940" s="113">
        <v>927</v>
      </c>
      <c r="B940" s="15">
        <v>43734</v>
      </c>
      <c r="C940" s="14" t="s">
        <v>9</v>
      </c>
      <c r="D940" s="62" t="s">
        <v>1125</v>
      </c>
      <c r="E940" s="61" t="s">
        <v>895</v>
      </c>
      <c r="F940" s="72">
        <v>43748</v>
      </c>
      <c r="G940" s="17" t="s">
        <v>1040</v>
      </c>
      <c r="H940" s="14" t="s">
        <v>954</v>
      </c>
      <c r="I940" s="14" t="s">
        <v>965</v>
      </c>
      <c r="J940" s="14" t="s">
        <v>966</v>
      </c>
      <c r="K940" s="17"/>
      <c r="L940" s="17" t="s">
        <v>1037</v>
      </c>
      <c r="M940" s="17" t="s">
        <v>3688</v>
      </c>
      <c r="N940" s="85" t="s">
        <v>1125</v>
      </c>
    </row>
    <row r="941" spans="1:14" ht="26.4">
      <c r="A941" s="113">
        <v>928</v>
      </c>
      <c r="B941" s="15">
        <v>43735</v>
      </c>
      <c r="C941" s="14" t="s">
        <v>9</v>
      </c>
      <c r="D941" s="62" t="s">
        <v>23</v>
      </c>
      <c r="E941" s="101" t="s">
        <v>2887</v>
      </c>
      <c r="F941" s="72">
        <v>43749</v>
      </c>
      <c r="G941" s="16" t="s">
        <v>3705</v>
      </c>
      <c r="H941" s="14" t="s">
        <v>1135</v>
      </c>
      <c r="I941" s="14" t="s">
        <v>3706</v>
      </c>
      <c r="J941" s="14" t="s">
        <v>1285</v>
      </c>
      <c r="K941" s="17" t="s">
        <v>3707</v>
      </c>
      <c r="L941" s="17" t="s">
        <v>3697</v>
      </c>
      <c r="M941" s="17" t="s">
        <v>3708</v>
      </c>
      <c r="N941" s="85" t="s">
        <v>23</v>
      </c>
    </row>
    <row r="942" spans="1:14" ht="26.4">
      <c r="A942" s="113">
        <v>929</v>
      </c>
      <c r="B942" s="15">
        <v>43738</v>
      </c>
      <c r="C942" s="14" t="s">
        <v>9</v>
      </c>
      <c r="D942" s="66" t="s">
        <v>1126</v>
      </c>
      <c r="E942" s="61" t="s">
        <v>3709</v>
      </c>
      <c r="F942" s="72">
        <v>43752</v>
      </c>
      <c r="G942" s="16" t="s">
        <v>3710</v>
      </c>
      <c r="H942" s="14" t="s">
        <v>1136</v>
      </c>
      <c r="I942" s="14" t="s">
        <v>3567</v>
      </c>
      <c r="J942" s="23" t="s">
        <v>990</v>
      </c>
      <c r="K942" s="17" t="s">
        <v>3711</v>
      </c>
      <c r="L942" s="17" t="s">
        <v>1037</v>
      </c>
      <c r="M942" s="17" t="s">
        <v>3712</v>
      </c>
      <c r="N942" s="104" t="s">
        <v>1126</v>
      </c>
    </row>
    <row r="943" spans="1:14" ht="39.6" hidden="1">
      <c r="A943" s="113">
        <v>930</v>
      </c>
      <c r="B943" s="15">
        <v>43739</v>
      </c>
      <c r="C943" s="14" t="s">
        <v>9</v>
      </c>
      <c r="D943" s="62" t="s">
        <v>10</v>
      </c>
      <c r="E943" s="103" t="s">
        <v>3713</v>
      </c>
      <c r="F943" s="72">
        <v>43753</v>
      </c>
      <c r="G943" s="16" t="s">
        <v>3714</v>
      </c>
      <c r="H943" s="14" t="s">
        <v>1134</v>
      </c>
      <c r="I943" s="14" t="s">
        <v>200</v>
      </c>
      <c r="J943" s="14" t="s">
        <v>1492</v>
      </c>
      <c r="K943" s="17"/>
      <c r="L943" s="17" t="s">
        <v>3649</v>
      </c>
      <c r="M943" s="17" t="s">
        <v>3715</v>
      </c>
      <c r="N943" s="85" t="s">
        <v>10</v>
      </c>
    </row>
    <row r="944" spans="1:14" ht="26.4">
      <c r="A944" s="113">
        <v>931</v>
      </c>
      <c r="B944" s="15">
        <v>43739</v>
      </c>
      <c r="C944" s="14" t="s">
        <v>9</v>
      </c>
      <c r="D944" s="62" t="s">
        <v>10</v>
      </c>
      <c r="E944" s="103" t="s">
        <v>3716</v>
      </c>
      <c r="F944" s="72">
        <v>43753</v>
      </c>
      <c r="G944" s="17" t="s">
        <v>3717</v>
      </c>
      <c r="H944" s="14" t="s">
        <v>1135</v>
      </c>
      <c r="I944" s="14" t="s">
        <v>965</v>
      </c>
      <c r="J944" s="14" t="s">
        <v>966</v>
      </c>
      <c r="K944" s="17" t="s">
        <v>3718</v>
      </c>
      <c r="L944" s="17" t="s">
        <v>1037</v>
      </c>
      <c r="M944" s="17" t="s">
        <v>3719</v>
      </c>
      <c r="N944" s="85" t="s">
        <v>10</v>
      </c>
    </row>
    <row r="945" spans="1:14" ht="39.6" hidden="1">
      <c r="A945" s="113">
        <v>932</v>
      </c>
      <c r="B945" s="15">
        <v>43739</v>
      </c>
      <c r="C945" s="14" t="s">
        <v>9</v>
      </c>
      <c r="D945" s="62" t="s">
        <v>1125</v>
      </c>
      <c r="E945" s="11" t="s">
        <v>437</v>
      </c>
      <c r="F945" s="72">
        <v>43753</v>
      </c>
      <c r="G945" s="16" t="s">
        <v>1977</v>
      </c>
      <c r="H945" s="14" t="s">
        <v>1130</v>
      </c>
      <c r="I945" s="14" t="s">
        <v>3720</v>
      </c>
      <c r="J945" s="14" t="s">
        <v>1220</v>
      </c>
      <c r="K945" s="17"/>
      <c r="L945" s="17"/>
      <c r="M945" s="17"/>
      <c r="N945" s="85" t="s">
        <v>1125</v>
      </c>
    </row>
    <row r="946" spans="1:14" ht="26.4" hidden="1">
      <c r="A946" s="113">
        <v>933</v>
      </c>
      <c r="B946" s="15">
        <v>43740</v>
      </c>
      <c r="C946" s="14" t="s">
        <v>9</v>
      </c>
      <c r="D946" s="62" t="s">
        <v>1125</v>
      </c>
      <c r="E946" s="61" t="s">
        <v>3405</v>
      </c>
      <c r="F946" s="72">
        <v>43754</v>
      </c>
      <c r="G946" s="16" t="s">
        <v>3721</v>
      </c>
      <c r="H946" s="14" t="s">
        <v>1124</v>
      </c>
      <c r="I946" s="14" t="s">
        <v>1669</v>
      </c>
      <c r="J946" s="14" t="s">
        <v>1047</v>
      </c>
      <c r="K946" s="17" t="s">
        <v>3722</v>
      </c>
      <c r="L946" s="17" t="s">
        <v>1044</v>
      </c>
      <c r="M946" s="17" t="s">
        <v>3723</v>
      </c>
      <c r="N946" s="85" t="s">
        <v>5</v>
      </c>
    </row>
    <row r="947" spans="1:14" ht="26.4">
      <c r="A947" s="113">
        <v>934</v>
      </c>
      <c r="B947" s="15">
        <v>43740</v>
      </c>
      <c r="C947" s="14" t="s">
        <v>9</v>
      </c>
      <c r="D947" s="62" t="s">
        <v>3724</v>
      </c>
      <c r="E947" s="61" t="s">
        <v>3725</v>
      </c>
      <c r="F947" s="72">
        <v>43754</v>
      </c>
      <c r="G947" s="16" t="s">
        <v>3726</v>
      </c>
      <c r="H947" s="14" t="s">
        <v>1135</v>
      </c>
      <c r="I947" s="14" t="s">
        <v>3727</v>
      </c>
      <c r="J947" s="14" t="s">
        <v>1058</v>
      </c>
      <c r="K947" s="17" t="s">
        <v>3728</v>
      </c>
      <c r="L947" s="17" t="s">
        <v>1044</v>
      </c>
      <c r="M947" s="17" t="s">
        <v>3729</v>
      </c>
      <c r="N947" s="85" t="s">
        <v>3724</v>
      </c>
    </row>
    <row r="948" spans="1:14" ht="79.2">
      <c r="A948" s="113">
        <v>935</v>
      </c>
      <c r="B948" s="15">
        <v>43741</v>
      </c>
      <c r="C948" s="14" t="s">
        <v>9</v>
      </c>
      <c r="D948" s="62" t="s">
        <v>10</v>
      </c>
      <c r="E948" s="61" t="s">
        <v>3730</v>
      </c>
      <c r="F948" s="72">
        <v>43755</v>
      </c>
      <c r="G948" s="16" t="s">
        <v>3731</v>
      </c>
      <c r="H948" s="14" t="s">
        <v>1135</v>
      </c>
      <c r="I948" s="14" t="s">
        <v>298</v>
      </c>
      <c r="J948" s="14" t="s">
        <v>990</v>
      </c>
      <c r="K948" s="17" t="s">
        <v>3732</v>
      </c>
      <c r="L948" s="17" t="s">
        <v>3697</v>
      </c>
      <c r="M948" s="17" t="s">
        <v>3733</v>
      </c>
      <c r="N948" s="85" t="s">
        <v>10</v>
      </c>
    </row>
    <row r="949" spans="1:14" ht="39.6">
      <c r="A949" s="113">
        <v>936</v>
      </c>
      <c r="B949" s="15">
        <v>43741</v>
      </c>
      <c r="C949" s="14" t="s">
        <v>9</v>
      </c>
      <c r="D949" s="62" t="s">
        <v>1126</v>
      </c>
      <c r="E949" s="85" t="s">
        <v>540</v>
      </c>
      <c r="F949" s="72">
        <v>43755</v>
      </c>
      <c r="G949" s="16" t="s">
        <v>3734</v>
      </c>
      <c r="H949" s="14" t="s">
        <v>1136</v>
      </c>
      <c r="I949" s="14" t="s">
        <v>2202</v>
      </c>
      <c r="J949" s="14" t="s">
        <v>990</v>
      </c>
      <c r="K949" s="17" t="s">
        <v>3735</v>
      </c>
      <c r="L949" s="17" t="s">
        <v>1044</v>
      </c>
      <c r="M949" s="17" t="s">
        <v>3736</v>
      </c>
      <c r="N949" s="85" t="s">
        <v>3737</v>
      </c>
    </row>
    <row r="950" spans="1:14" ht="39.6">
      <c r="A950" s="113">
        <v>937</v>
      </c>
      <c r="B950" s="15">
        <v>43741</v>
      </c>
      <c r="C950" s="14" t="s">
        <v>9</v>
      </c>
      <c r="D950" s="62" t="s">
        <v>1126</v>
      </c>
      <c r="E950" s="85" t="s">
        <v>2678</v>
      </c>
      <c r="F950" s="72">
        <v>43755</v>
      </c>
      <c r="G950" s="16" t="s">
        <v>3606</v>
      </c>
      <c r="H950" s="14" t="s">
        <v>1136</v>
      </c>
      <c r="I950" s="14" t="s">
        <v>1007</v>
      </c>
      <c r="J950" s="14" t="s">
        <v>990</v>
      </c>
      <c r="K950" s="17" t="s">
        <v>3738</v>
      </c>
      <c r="L950" s="17" t="s">
        <v>3739</v>
      </c>
      <c r="M950" s="17" t="s">
        <v>3740</v>
      </c>
      <c r="N950" s="85" t="s">
        <v>1126</v>
      </c>
    </row>
    <row r="951" spans="1:14" ht="45" customHeight="1">
      <c r="A951" s="113">
        <v>938</v>
      </c>
      <c r="B951" s="15">
        <v>43742</v>
      </c>
      <c r="C951" s="14" t="s">
        <v>9</v>
      </c>
      <c r="D951" s="62" t="s">
        <v>3724</v>
      </c>
      <c r="E951" s="61" t="s">
        <v>2035</v>
      </c>
      <c r="F951" s="72">
        <v>43756</v>
      </c>
      <c r="G951" s="16" t="s">
        <v>3741</v>
      </c>
      <c r="H951" s="14" t="s">
        <v>1136</v>
      </c>
      <c r="I951" s="14" t="s">
        <v>1158</v>
      </c>
      <c r="J951" s="14" t="s">
        <v>990</v>
      </c>
      <c r="K951" s="17" t="s">
        <v>3742</v>
      </c>
      <c r="L951" s="17" t="s">
        <v>1044</v>
      </c>
      <c r="M951" s="17" t="s">
        <v>3743</v>
      </c>
      <c r="N951" s="85" t="s">
        <v>3724</v>
      </c>
    </row>
    <row r="952" spans="1:14" ht="52.8">
      <c r="A952" s="113">
        <v>939</v>
      </c>
      <c r="B952" s="15">
        <v>43742</v>
      </c>
      <c r="C952" s="14" t="s">
        <v>9</v>
      </c>
      <c r="D952" s="62" t="s">
        <v>15</v>
      </c>
      <c r="E952" s="11" t="s">
        <v>377</v>
      </c>
      <c r="F952" s="72">
        <v>43756</v>
      </c>
      <c r="G952" s="16" t="s">
        <v>2962</v>
      </c>
      <c r="H952" s="14" t="s">
        <v>1136</v>
      </c>
      <c r="I952" s="14" t="s">
        <v>1169</v>
      </c>
      <c r="J952" s="14" t="s">
        <v>1058</v>
      </c>
      <c r="K952" s="17" t="s">
        <v>3744</v>
      </c>
      <c r="L952" s="17" t="s">
        <v>3745</v>
      </c>
      <c r="M952" s="17" t="s">
        <v>3746</v>
      </c>
      <c r="N952" s="85" t="s">
        <v>15</v>
      </c>
    </row>
    <row r="953" spans="1:14" ht="26.4">
      <c r="A953" s="113">
        <v>940</v>
      </c>
      <c r="B953" s="15">
        <v>43745</v>
      </c>
      <c r="C953" s="14" t="s">
        <v>9</v>
      </c>
      <c r="D953" s="62" t="s">
        <v>1125</v>
      </c>
      <c r="E953" s="353" t="s">
        <v>1254</v>
      </c>
      <c r="F953" s="72">
        <v>43759</v>
      </c>
      <c r="G953" s="16" t="s">
        <v>3603</v>
      </c>
      <c r="H953" s="14" t="s">
        <v>1136</v>
      </c>
      <c r="I953" s="14" t="s">
        <v>1579</v>
      </c>
      <c r="J953" s="14" t="s">
        <v>990</v>
      </c>
      <c r="K953" s="17" t="s">
        <v>3747</v>
      </c>
      <c r="L953" s="17" t="s">
        <v>3745</v>
      </c>
      <c r="M953" s="17" t="s">
        <v>3748</v>
      </c>
      <c r="N953" s="85" t="s">
        <v>1125</v>
      </c>
    </row>
    <row r="954" spans="1:14" ht="26.4">
      <c r="A954" s="113">
        <v>941</v>
      </c>
      <c r="B954" s="15">
        <v>43745</v>
      </c>
      <c r="C954" s="14" t="s">
        <v>9</v>
      </c>
      <c r="D954" s="62" t="s">
        <v>1126</v>
      </c>
      <c r="E954" s="353" t="s">
        <v>1041</v>
      </c>
      <c r="F954" s="72">
        <v>43759</v>
      </c>
      <c r="G954" s="16" t="s">
        <v>1042</v>
      </c>
      <c r="H954" s="14" t="s">
        <v>954</v>
      </c>
      <c r="I954" s="14" t="s">
        <v>122</v>
      </c>
      <c r="J954" s="14" t="s">
        <v>122</v>
      </c>
      <c r="K954" s="17" t="s">
        <v>1043</v>
      </c>
      <c r="L954" s="17" t="s">
        <v>1044</v>
      </c>
      <c r="M954" s="17" t="s">
        <v>3749</v>
      </c>
      <c r="N954" s="85" t="s">
        <v>1126</v>
      </c>
    </row>
    <row r="955" spans="1:14" ht="39.6">
      <c r="A955" s="113">
        <v>942</v>
      </c>
      <c r="B955" s="15">
        <v>43745</v>
      </c>
      <c r="C955" s="14" t="s">
        <v>9</v>
      </c>
      <c r="D955" s="62" t="s">
        <v>3724</v>
      </c>
      <c r="E955" s="85" t="s">
        <v>3750</v>
      </c>
      <c r="F955" s="72">
        <v>43759</v>
      </c>
      <c r="G955" s="16" t="s">
        <v>3751</v>
      </c>
      <c r="H955" s="14" t="s">
        <v>1136</v>
      </c>
      <c r="I955" s="14" t="s">
        <v>1553</v>
      </c>
      <c r="J955" s="14" t="s">
        <v>1087</v>
      </c>
      <c r="K955" s="17" t="s">
        <v>3628</v>
      </c>
      <c r="L955" s="17" t="s">
        <v>3752</v>
      </c>
      <c r="M955" s="17" t="s">
        <v>3753</v>
      </c>
      <c r="N955" s="85" t="s">
        <v>3724</v>
      </c>
    </row>
    <row r="956" spans="1:14" ht="26.4" hidden="1">
      <c r="A956" s="113">
        <v>943</v>
      </c>
      <c r="B956" s="15">
        <v>43745</v>
      </c>
      <c r="C956" s="14" t="s">
        <v>9</v>
      </c>
      <c r="D956" s="62" t="s">
        <v>15</v>
      </c>
      <c r="E956" s="85" t="s">
        <v>2641</v>
      </c>
      <c r="F956" s="72">
        <v>43759</v>
      </c>
      <c r="G956" s="16" t="s">
        <v>3754</v>
      </c>
      <c r="H956" s="14" t="s">
        <v>1134</v>
      </c>
      <c r="I956" s="14" t="s">
        <v>246</v>
      </c>
      <c r="J956" s="14" t="s">
        <v>1325</v>
      </c>
      <c r="K956" s="17" t="s">
        <v>3755</v>
      </c>
      <c r="L956" s="17" t="s">
        <v>1044</v>
      </c>
      <c r="M956" s="17" t="s">
        <v>3756</v>
      </c>
      <c r="N956" s="85" t="s">
        <v>15</v>
      </c>
    </row>
    <row r="957" spans="1:14" ht="26.4">
      <c r="A957" s="113">
        <v>944</v>
      </c>
      <c r="B957" s="15">
        <v>43745</v>
      </c>
      <c r="C957" s="14" t="s">
        <v>9</v>
      </c>
      <c r="D957" s="106" t="s">
        <v>3724</v>
      </c>
      <c r="E957" s="85" t="s">
        <v>511</v>
      </c>
      <c r="F957" s="72">
        <v>43759</v>
      </c>
      <c r="G957" s="16" t="s">
        <v>1045</v>
      </c>
      <c r="H957" s="14" t="s">
        <v>954</v>
      </c>
      <c r="I957" s="14" t="s">
        <v>1046</v>
      </c>
      <c r="J957" s="14" t="s">
        <v>1047</v>
      </c>
      <c r="K957" s="17" t="s">
        <v>1048</v>
      </c>
      <c r="L957" s="17" t="s">
        <v>1044</v>
      </c>
      <c r="M957" s="17" t="s">
        <v>3757</v>
      </c>
      <c r="N957" s="85" t="s">
        <v>3724</v>
      </c>
    </row>
    <row r="958" spans="1:14" ht="79.2">
      <c r="A958" s="113">
        <v>945</v>
      </c>
      <c r="B958" s="15">
        <v>43746</v>
      </c>
      <c r="C958" s="14" t="s">
        <v>9</v>
      </c>
      <c r="D958" s="62" t="s">
        <v>1126</v>
      </c>
      <c r="E958" s="85" t="s">
        <v>3228</v>
      </c>
      <c r="F958" s="72">
        <v>43760</v>
      </c>
      <c r="G958" s="16" t="s">
        <v>3758</v>
      </c>
      <c r="H958" s="14" t="s">
        <v>1136</v>
      </c>
      <c r="I958" s="14" t="s">
        <v>126</v>
      </c>
      <c r="J958" s="14" t="s">
        <v>122</v>
      </c>
      <c r="K958" s="17" t="s">
        <v>3759</v>
      </c>
      <c r="L958" s="17" t="s">
        <v>3745</v>
      </c>
      <c r="M958" s="17" t="s">
        <v>3760</v>
      </c>
      <c r="N958" s="54" t="s">
        <v>1126</v>
      </c>
    </row>
    <row r="959" spans="1:14" ht="26.4" hidden="1">
      <c r="A959" s="113">
        <v>946</v>
      </c>
      <c r="B959" s="15">
        <v>43746</v>
      </c>
      <c r="C959" s="14" t="s">
        <v>9</v>
      </c>
      <c r="D959" s="62" t="s">
        <v>1125</v>
      </c>
      <c r="E959" s="85" t="s">
        <v>3761</v>
      </c>
      <c r="F959" s="72">
        <v>43760</v>
      </c>
      <c r="G959" s="17" t="s">
        <v>3762</v>
      </c>
      <c r="H959" s="14" t="s">
        <v>1124</v>
      </c>
      <c r="I959" s="14" t="s">
        <v>965</v>
      </c>
      <c r="J959" s="14" t="s">
        <v>966</v>
      </c>
      <c r="K959" s="17" t="s">
        <v>3696</v>
      </c>
      <c r="L959" s="17" t="s">
        <v>3745</v>
      </c>
      <c r="M959" s="17" t="s">
        <v>3763</v>
      </c>
      <c r="N959" s="85" t="s">
        <v>1125</v>
      </c>
    </row>
    <row r="960" spans="1:14" ht="39.6">
      <c r="A960" s="113">
        <v>947</v>
      </c>
      <c r="B960" s="15">
        <v>43746</v>
      </c>
      <c r="C960" s="14" t="s">
        <v>9</v>
      </c>
      <c r="D960" s="62" t="s">
        <v>15</v>
      </c>
      <c r="E960" s="85" t="s">
        <v>1167</v>
      </c>
      <c r="F960" s="72">
        <v>43760</v>
      </c>
      <c r="G960" s="16" t="s">
        <v>3764</v>
      </c>
      <c r="H960" s="14" t="s">
        <v>1136</v>
      </c>
      <c r="I960" s="14" t="s">
        <v>1007</v>
      </c>
      <c r="J960" s="14" t="s">
        <v>990</v>
      </c>
      <c r="K960" s="17" t="s">
        <v>3378</v>
      </c>
      <c r="L960" s="17" t="s">
        <v>3765</v>
      </c>
      <c r="M960" s="17" t="s">
        <v>3766</v>
      </c>
      <c r="N960" s="105" t="s">
        <v>15</v>
      </c>
    </row>
    <row r="961" spans="1:14" ht="26.4">
      <c r="A961" s="113">
        <v>948</v>
      </c>
      <c r="B961" s="15">
        <v>43747</v>
      </c>
      <c r="C961" s="14" t="s">
        <v>9</v>
      </c>
      <c r="D961" s="62" t="s">
        <v>15</v>
      </c>
      <c r="E961" s="85" t="s">
        <v>3767</v>
      </c>
      <c r="F961" s="72">
        <v>43761</v>
      </c>
      <c r="G961" s="16" t="s">
        <v>3768</v>
      </c>
      <c r="H961" s="14" t="s">
        <v>1136</v>
      </c>
      <c r="I961" s="14" t="s">
        <v>126</v>
      </c>
      <c r="J961" s="14" t="s">
        <v>122</v>
      </c>
      <c r="K961" s="17" t="s">
        <v>3769</v>
      </c>
      <c r="L961" s="17" t="s">
        <v>1054</v>
      </c>
      <c r="M961" s="17" t="s">
        <v>3770</v>
      </c>
      <c r="N961" s="85" t="s">
        <v>15</v>
      </c>
    </row>
    <row r="962" spans="1:14" ht="79.2">
      <c r="A962" s="113">
        <v>949</v>
      </c>
      <c r="B962" s="15">
        <v>43748</v>
      </c>
      <c r="C962" s="14" t="s">
        <v>9</v>
      </c>
      <c r="D962" s="62" t="s">
        <v>3724</v>
      </c>
      <c r="E962" s="85" t="s">
        <v>1050</v>
      </c>
      <c r="F962" s="72">
        <v>43762</v>
      </c>
      <c r="G962" s="16" t="s">
        <v>1051</v>
      </c>
      <c r="H962" s="14" t="s">
        <v>954</v>
      </c>
      <c r="I962" s="14" t="s">
        <v>435</v>
      </c>
      <c r="J962" s="14" t="s">
        <v>1052</v>
      </c>
      <c r="K962" s="17" t="s">
        <v>1053</v>
      </c>
      <c r="L962" s="17" t="s">
        <v>1054</v>
      </c>
      <c r="M962" s="17" t="s">
        <v>3771</v>
      </c>
      <c r="N962" s="85" t="s">
        <v>3724</v>
      </c>
    </row>
    <row r="963" spans="1:14" ht="39.6" hidden="1">
      <c r="A963" s="113">
        <v>950</v>
      </c>
      <c r="B963" s="15">
        <v>43748</v>
      </c>
      <c r="C963" s="14" t="s">
        <v>9</v>
      </c>
      <c r="D963" s="62"/>
      <c r="E963" s="85" t="s">
        <v>3772</v>
      </c>
      <c r="F963" s="72">
        <v>43762</v>
      </c>
      <c r="G963" s="16" t="s">
        <v>3773</v>
      </c>
      <c r="H963" s="14" t="s">
        <v>1134</v>
      </c>
      <c r="I963" s="14" t="s">
        <v>3774</v>
      </c>
      <c r="J963" s="14" t="s">
        <v>1311</v>
      </c>
      <c r="K963" s="17"/>
      <c r="L963" s="17"/>
      <c r="M963" s="17"/>
      <c r="N963" s="85"/>
    </row>
    <row r="964" spans="1:14" ht="39.6">
      <c r="A964" s="113">
        <v>951</v>
      </c>
      <c r="B964" s="15">
        <v>43749</v>
      </c>
      <c r="C964" s="14" t="s">
        <v>9</v>
      </c>
      <c r="D964" s="62" t="s">
        <v>3724</v>
      </c>
      <c r="E964" s="85" t="s">
        <v>3775</v>
      </c>
      <c r="F964" s="72">
        <v>43763</v>
      </c>
      <c r="G964" s="16" t="s">
        <v>3776</v>
      </c>
      <c r="H964" s="14" t="s">
        <v>1136</v>
      </c>
      <c r="I964" s="14" t="s">
        <v>1007</v>
      </c>
      <c r="J964" s="14" t="s">
        <v>990</v>
      </c>
      <c r="K964" s="17" t="s">
        <v>3777</v>
      </c>
      <c r="L964" s="17" t="s">
        <v>1054</v>
      </c>
      <c r="M964" s="17" t="s">
        <v>3778</v>
      </c>
      <c r="N964" s="105" t="s">
        <v>3724</v>
      </c>
    </row>
    <row r="965" spans="1:14" ht="79.2">
      <c r="A965" s="113">
        <v>952</v>
      </c>
      <c r="B965" s="15">
        <v>43749</v>
      </c>
      <c r="C965" s="14" t="s">
        <v>9</v>
      </c>
      <c r="D965" s="62" t="s">
        <v>1126</v>
      </c>
      <c r="E965" s="85" t="s">
        <v>3779</v>
      </c>
      <c r="F965" s="72">
        <v>43763</v>
      </c>
      <c r="G965" s="16" t="s">
        <v>3780</v>
      </c>
      <c r="H965" s="14" t="s">
        <v>1135</v>
      </c>
      <c r="I965" s="14" t="s">
        <v>529</v>
      </c>
      <c r="J965" s="14" t="s">
        <v>990</v>
      </c>
      <c r="K965" s="17" t="s">
        <v>3781</v>
      </c>
      <c r="L965" s="17" t="s">
        <v>3745</v>
      </c>
      <c r="M965" s="17" t="s">
        <v>3782</v>
      </c>
      <c r="N965" s="54" t="s">
        <v>1126</v>
      </c>
    </row>
    <row r="966" spans="1:14" ht="26.4" hidden="1">
      <c r="A966" s="113">
        <v>953</v>
      </c>
      <c r="B966" s="15">
        <v>43749</v>
      </c>
      <c r="C966" s="14" t="s">
        <v>9</v>
      </c>
      <c r="D966" s="62" t="s">
        <v>1126</v>
      </c>
      <c r="E966" s="85" t="s">
        <v>3783</v>
      </c>
      <c r="F966" s="72">
        <v>43763</v>
      </c>
      <c r="G966" s="16" t="s">
        <v>3784</v>
      </c>
      <c r="H966" s="14" t="s">
        <v>1130</v>
      </c>
      <c r="I966" s="14" t="s">
        <v>2104</v>
      </c>
      <c r="J966" s="14" t="s">
        <v>1093</v>
      </c>
      <c r="K966" s="17" t="s">
        <v>3785</v>
      </c>
      <c r="L966" s="17" t="s">
        <v>1054</v>
      </c>
      <c r="M966" s="17" t="s">
        <v>3786</v>
      </c>
      <c r="N966" s="54" t="s">
        <v>1126</v>
      </c>
    </row>
    <row r="967" spans="1:14" ht="52.8">
      <c r="A967" s="113">
        <v>954</v>
      </c>
      <c r="B967" s="15">
        <v>43752</v>
      </c>
      <c r="C967" s="14" t="s">
        <v>9</v>
      </c>
      <c r="D967" s="62" t="s">
        <v>15</v>
      </c>
      <c r="E967" s="85" t="s">
        <v>3787</v>
      </c>
      <c r="F967" s="72">
        <v>43766</v>
      </c>
      <c r="G967" s="16" t="s">
        <v>3788</v>
      </c>
      <c r="H967" s="14" t="s">
        <v>1135</v>
      </c>
      <c r="I967" s="14" t="s">
        <v>3789</v>
      </c>
      <c r="J967" s="14" t="s">
        <v>122</v>
      </c>
      <c r="K967" s="17" t="s">
        <v>3790</v>
      </c>
      <c r="L967" s="17" t="s">
        <v>3791</v>
      </c>
      <c r="M967" s="17" t="s">
        <v>3792</v>
      </c>
      <c r="N967" s="105" t="s">
        <v>15</v>
      </c>
    </row>
    <row r="968" spans="1:14" ht="24" customHeight="1">
      <c r="A968" s="113">
        <v>955</v>
      </c>
      <c r="B968" s="15">
        <v>43752</v>
      </c>
      <c r="C968" s="14" t="s">
        <v>9</v>
      </c>
      <c r="D968" s="62" t="s">
        <v>15</v>
      </c>
      <c r="E968" s="85" t="s">
        <v>3793</v>
      </c>
      <c r="F968" s="72">
        <v>43766</v>
      </c>
      <c r="G968" s="16" t="s">
        <v>3794</v>
      </c>
      <c r="H968" s="14" t="s">
        <v>1136</v>
      </c>
      <c r="I968" s="14" t="s">
        <v>3789</v>
      </c>
      <c r="J968" s="14" t="s">
        <v>122</v>
      </c>
      <c r="K968" s="17" t="s">
        <v>3795</v>
      </c>
      <c r="L968" s="17" t="s">
        <v>3791</v>
      </c>
      <c r="M968" s="17" t="s">
        <v>3796</v>
      </c>
      <c r="N968" s="105" t="s">
        <v>15</v>
      </c>
    </row>
    <row r="969" spans="1:14" ht="52.8">
      <c r="A969" s="113">
        <v>956</v>
      </c>
      <c r="B969" s="15">
        <v>43752</v>
      </c>
      <c r="C969" s="14" t="s">
        <v>9</v>
      </c>
      <c r="D969" s="62" t="s">
        <v>15</v>
      </c>
      <c r="E969" s="85" t="s">
        <v>3793</v>
      </c>
      <c r="F969" s="72">
        <v>43766</v>
      </c>
      <c r="G969" s="16" t="s">
        <v>3797</v>
      </c>
      <c r="H969" s="14" t="s">
        <v>1136</v>
      </c>
      <c r="I969" s="14" t="s">
        <v>3789</v>
      </c>
      <c r="J969" s="14" t="s">
        <v>122</v>
      </c>
      <c r="K969" s="17" t="s">
        <v>3798</v>
      </c>
      <c r="L969" s="17" t="s">
        <v>3791</v>
      </c>
      <c r="M969" s="17" t="s">
        <v>3796</v>
      </c>
      <c r="N969" s="105" t="s">
        <v>15</v>
      </c>
    </row>
    <row r="970" spans="1:14" ht="32.25" hidden="1" customHeight="1">
      <c r="A970" s="113">
        <v>957</v>
      </c>
      <c r="B970" s="15">
        <v>43753</v>
      </c>
      <c r="C970" s="14" t="s">
        <v>9</v>
      </c>
      <c r="D970" s="62" t="s">
        <v>1125</v>
      </c>
      <c r="E970" s="357" t="s">
        <v>3799</v>
      </c>
      <c r="F970" s="72">
        <v>43767</v>
      </c>
      <c r="G970" s="16" t="s">
        <v>3800</v>
      </c>
      <c r="H970" s="14" t="s">
        <v>1130</v>
      </c>
      <c r="I970" s="14" t="s">
        <v>1169</v>
      </c>
      <c r="J970" s="14" t="s">
        <v>1058</v>
      </c>
      <c r="K970" s="17"/>
      <c r="L970" s="17"/>
      <c r="M970" s="17"/>
      <c r="N970" s="85" t="s">
        <v>1125</v>
      </c>
    </row>
    <row r="971" spans="1:14" ht="28.5" hidden="1" customHeight="1">
      <c r="A971" s="113">
        <v>958</v>
      </c>
      <c r="B971" s="15">
        <v>43753</v>
      </c>
      <c r="C971" s="14" t="s">
        <v>9</v>
      </c>
      <c r="D971" s="62" t="s">
        <v>1125</v>
      </c>
      <c r="E971" s="353" t="s">
        <v>3801</v>
      </c>
      <c r="F971" s="72">
        <v>43767</v>
      </c>
      <c r="G971" s="16" t="s">
        <v>3802</v>
      </c>
      <c r="H971" s="14" t="s">
        <v>1130</v>
      </c>
      <c r="I971" s="14" t="s">
        <v>2081</v>
      </c>
      <c r="J971" s="14" t="s">
        <v>122</v>
      </c>
      <c r="K971" s="17"/>
      <c r="L971" s="17" t="s">
        <v>3745</v>
      </c>
      <c r="M971" s="17" t="s">
        <v>3803</v>
      </c>
      <c r="N971" s="85" t="s">
        <v>1125</v>
      </c>
    </row>
    <row r="972" spans="1:14" ht="39.6">
      <c r="A972" s="113">
        <v>959</v>
      </c>
      <c r="B972" s="15">
        <v>43753</v>
      </c>
      <c r="C972" s="14" t="s">
        <v>9</v>
      </c>
      <c r="D972" s="62" t="s">
        <v>3724</v>
      </c>
      <c r="E972" s="85" t="s">
        <v>1679</v>
      </c>
      <c r="F972" s="72">
        <v>43767</v>
      </c>
      <c r="G972" s="16" t="s">
        <v>3804</v>
      </c>
      <c r="H972" s="14" t="s">
        <v>1136</v>
      </c>
      <c r="I972" s="14" t="s">
        <v>435</v>
      </c>
      <c r="J972" s="14" t="s">
        <v>1052</v>
      </c>
      <c r="K972" s="17" t="s">
        <v>3805</v>
      </c>
      <c r="L972" s="17" t="s">
        <v>3806</v>
      </c>
      <c r="M972" s="17" t="s">
        <v>3807</v>
      </c>
      <c r="N972" s="54" t="s">
        <v>3724</v>
      </c>
    </row>
    <row r="973" spans="1:14" ht="26.4" hidden="1">
      <c r="A973" s="113">
        <v>960</v>
      </c>
      <c r="B973" s="15">
        <v>43754</v>
      </c>
      <c r="C973" s="14" t="s">
        <v>9</v>
      </c>
      <c r="D973" s="62" t="s">
        <v>1126</v>
      </c>
      <c r="E973" s="85" t="s">
        <v>3808</v>
      </c>
      <c r="F973" s="72">
        <v>43768</v>
      </c>
      <c r="G973" s="16" t="s">
        <v>3809</v>
      </c>
      <c r="H973" s="14" t="s">
        <v>1130</v>
      </c>
      <c r="I973" s="14" t="s">
        <v>451</v>
      </c>
      <c r="J973" s="14" t="s">
        <v>966</v>
      </c>
      <c r="K973" s="17"/>
      <c r="L973" s="17" t="s">
        <v>3752</v>
      </c>
      <c r="M973" s="17" t="s">
        <v>3810</v>
      </c>
      <c r="N973" s="54" t="s">
        <v>1126</v>
      </c>
    </row>
    <row r="974" spans="1:14" ht="26.4">
      <c r="A974" s="113">
        <v>961</v>
      </c>
      <c r="B974" s="15">
        <v>43755</v>
      </c>
      <c r="C974" s="14" t="s">
        <v>9</v>
      </c>
      <c r="D974" s="62" t="s">
        <v>1125</v>
      </c>
      <c r="E974" s="85" t="s">
        <v>193</v>
      </c>
      <c r="F974" s="72">
        <v>43769</v>
      </c>
      <c r="G974" s="17" t="s">
        <v>3811</v>
      </c>
      <c r="H974" s="14" t="s">
        <v>1136</v>
      </c>
      <c r="I974" s="14" t="s">
        <v>1068</v>
      </c>
      <c r="J974" s="14" t="s">
        <v>966</v>
      </c>
      <c r="K974" s="17"/>
      <c r="L974" s="17"/>
      <c r="M974" s="17"/>
      <c r="N974" s="85" t="s">
        <v>1125</v>
      </c>
    </row>
    <row r="975" spans="1:14" ht="39.6">
      <c r="A975" s="113">
        <v>962</v>
      </c>
      <c r="B975" s="15">
        <v>43756</v>
      </c>
      <c r="C975" s="14" t="s">
        <v>9</v>
      </c>
      <c r="D975" s="62" t="s">
        <v>1126</v>
      </c>
      <c r="E975" s="85" t="s">
        <v>3812</v>
      </c>
      <c r="F975" s="72">
        <v>43770</v>
      </c>
      <c r="G975" s="16" t="s">
        <v>3813</v>
      </c>
      <c r="H975" s="14" t="s">
        <v>1136</v>
      </c>
      <c r="I975" s="14" t="s">
        <v>3814</v>
      </c>
      <c r="J975" s="14" t="s">
        <v>1087</v>
      </c>
      <c r="K975" s="17" t="s">
        <v>3815</v>
      </c>
      <c r="L975" s="17" t="s">
        <v>3816</v>
      </c>
      <c r="M975" s="17" t="s">
        <v>3817</v>
      </c>
      <c r="N975" s="54" t="s">
        <v>1126</v>
      </c>
    </row>
    <row r="976" spans="1:14" ht="39.6" hidden="1">
      <c r="A976" s="113">
        <v>963</v>
      </c>
      <c r="B976" s="15">
        <v>43759</v>
      </c>
      <c r="C976" s="14" t="s">
        <v>9</v>
      </c>
      <c r="D976" s="62" t="s">
        <v>3724</v>
      </c>
      <c r="E976" s="85" t="s">
        <v>1617</v>
      </c>
      <c r="F976" s="72">
        <v>43773</v>
      </c>
      <c r="G976" s="16" t="s">
        <v>3818</v>
      </c>
      <c r="H976" s="14" t="s">
        <v>1130</v>
      </c>
      <c r="I976" s="14" t="s">
        <v>1619</v>
      </c>
      <c r="J976" s="14" t="s">
        <v>1196</v>
      </c>
      <c r="K976" s="17"/>
      <c r="L976" s="17" t="s">
        <v>1054</v>
      </c>
      <c r="M976" s="17" t="s">
        <v>3819</v>
      </c>
      <c r="N976" s="54" t="s">
        <v>3724</v>
      </c>
    </row>
    <row r="977" spans="1:15" ht="39.6" hidden="1">
      <c r="A977" s="113">
        <v>964</v>
      </c>
      <c r="B977" s="15">
        <v>43759</v>
      </c>
      <c r="C977" s="14" t="s">
        <v>9</v>
      </c>
      <c r="D977" s="62" t="s">
        <v>1125</v>
      </c>
      <c r="E977" s="85" t="s">
        <v>3820</v>
      </c>
      <c r="F977" s="72">
        <v>43773</v>
      </c>
      <c r="G977" s="16" t="s">
        <v>3821</v>
      </c>
      <c r="H977" s="14" t="s">
        <v>1124</v>
      </c>
      <c r="I977" s="14" t="s">
        <v>122</v>
      </c>
      <c r="J977" s="14" t="s">
        <v>122</v>
      </c>
      <c r="K977" s="17"/>
      <c r="L977" s="17" t="s">
        <v>3822</v>
      </c>
      <c r="M977" s="17" t="s">
        <v>3823</v>
      </c>
      <c r="N977" s="85" t="s">
        <v>1125</v>
      </c>
    </row>
    <row r="978" spans="1:15" ht="39.6" hidden="1">
      <c r="A978" s="113">
        <v>965</v>
      </c>
      <c r="B978" s="15">
        <v>43759</v>
      </c>
      <c r="C978" s="14" t="s">
        <v>9</v>
      </c>
      <c r="D978" s="62" t="s">
        <v>3724</v>
      </c>
      <c r="E978" s="85" t="s">
        <v>3824</v>
      </c>
      <c r="F978" s="72">
        <v>43773</v>
      </c>
      <c r="G978" s="16" t="s">
        <v>3825</v>
      </c>
      <c r="H978" s="14" t="s">
        <v>1134</v>
      </c>
      <c r="I978" s="14"/>
      <c r="J978" s="14"/>
      <c r="K978" s="17"/>
      <c r="L978" s="17"/>
      <c r="M978" s="17"/>
      <c r="N978" s="54"/>
    </row>
    <row r="979" spans="1:15" ht="26.4">
      <c r="A979" s="113">
        <v>966</v>
      </c>
      <c r="B979" s="15">
        <v>43759</v>
      </c>
      <c r="C979" s="14" t="s">
        <v>9</v>
      </c>
      <c r="D979" s="62" t="s">
        <v>23</v>
      </c>
      <c r="E979" s="85" t="s">
        <v>1663</v>
      </c>
      <c r="F979" s="72">
        <v>43773</v>
      </c>
      <c r="G979" s="16" t="s">
        <v>3826</v>
      </c>
      <c r="H979" s="14" t="s">
        <v>1136</v>
      </c>
      <c r="I979" s="14" t="s">
        <v>1022</v>
      </c>
      <c r="J979" s="14" t="s">
        <v>990</v>
      </c>
      <c r="K979" s="98" t="s">
        <v>3827</v>
      </c>
      <c r="L979" s="17" t="s">
        <v>3828</v>
      </c>
      <c r="M979" s="17" t="s">
        <v>3829</v>
      </c>
      <c r="N979" s="105" t="s">
        <v>23</v>
      </c>
      <c r="O979" s="99"/>
    </row>
    <row r="980" spans="1:15" ht="39.6">
      <c r="A980" s="113">
        <v>967</v>
      </c>
      <c r="B980" s="15">
        <v>43761</v>
      </c>
      <c r="C980" s="14" t="s">
        <v>4</v>
      </c>
      <c r="D980" s="62" t="s">
        <v>1125</v>
      </c>
      <c r="E980" s="85" t="s">
        <v>1061</v>
      </c>
      <c r="F980" s="72">
        <v>43775</v>
      </c>
      <c r="G980" s="16" t="s">
        <v>3830</v>
      </c>
      <c r="H980" s="14" t="s">
        <v>1136</v>
      </c>
      <c r="I980" s="14" t="s">
        <v>1317</v>
      </c>
      <c r="J980" s="14" t="s">
        <v>1261</v>
      </c>
      <c r="K980" s="17" t="s">
        <v>3831</v>
      </c>
      <c r="L980" s="17" t="s">
        <v>3832</v>
      </c>
      <c r="M980" s="17" t="s">
        <v>3833</v>
      </c>
      <c r="N980" s="85" t="s">
        <v>1125</v>
      </c>
    </row>
    <row r="981" spans="1:15" ht="26.4" hidden="1">
      <c r="A981" s="113">
        <v>968</v>
      </c>
      <c r="B981" s="15">
        <v>43761</v>
      </c>
      <c r="C981" s="14" t="s">
        <v>4</v>
      </c>
      <c r="D981" s="62" t="s">
        <v>1126</v>
      </c>
      <c r="E981" s="85" t="s">
        <v>2666</v>
      </c>
      <c r="F981" s="72">
        <v>43775</v>
      </c>
      <c r="G981" s="17" t="s">
        <v>3834</v>
      </c>
      <c r="H981" s="14" t="s">
        <v>1130</v>
      </c>
      <c r="I981" s="14" t="s">
        <v>965</v>
      </c>
      <c r="J981" s="14" t="s">
        <v>966</v>
      </c>
      <c r="K981" s="17"/>
      <c r="L981" s="17" t="s">
        <v>3835</v>
      </c>
      <c r="M981" s="17" t="s">
        <v>3836</v>
      </c>
      <c r="N981" s="54" t="s">
        <v>1126</v>
      </c>
    </row>
    <row r="982" spans="1:15" ht="26.4">
      <c r="A982" s="113">
        <v>969</v>
      </c>
      <c r="B982" s="15">
        <v>43762</v>
      </c>
      <c r="C982" s="14" t="s">
        <v>4</v>
      </c>
      <c r="D982" s="106" t="s">
        <v>10</v>
      </c>
      <c r="E982" s="61" t="s">
        <v>3664</v>
      </c>
      <c r="F982" s="72">
        <v>43776</v>
      </c>
      <c r="G982" s="16" t="s">
        <v>3665</v>
      </c>
      <c r="H982" s="14" t="s">
        <v>1136</v>
      </c>
      <c r="I982" s="14" t="s">
        <v>365</v>
      </c>
      <c r="J982" s="14" t="s">
        <v>990</v>
      </c>
      <c r="K982" s="17" t="s">
        <v>3837</v>
      </c>
      <c r="L982" s="17" t="s">
        <v>3838</v>
      </c>
      <c r="M982" s="17" t="s">
        <v>3839</v>
      </c>
      <c r="N982" s="105" t="s">
        <v>10</v>
      </c>
    </row>
    <row r="983" spans="1:15" ht="39.6">
      <c r="A983" s="113">
        <v>970</v>
      </c>
      <c r="B983" s="15">
        <v>43762</v>
      </c>
      <c r="C983" s="14" t="s">
        <v>4</v>
      </c>
      <c r="D983" s="62" t="s">
        <v>1125</v>
      </c>
      <c r="E983" s="61" t="s">
        <v>3840</v>
      </c>
      <c r="F983" s="72">
        <v>43776</v>
      </c>
      <c r="G983" s="16" t="s">
        <v>3830</v>
      </c>
      <c r="H983" s="14" t="s">
        <v>1136</v>
      </c>
      <c r="I983" s="14" t="s">
        <v>1317</v>
      </c>
      <c r="J983" s="14" t="s">
        <v>1261</v>
      </c>
      <c r="K983" s="17" t="s">
        <v>3831</v>
      </c>
      <c r="L983" s="17" t="s">
        <v>3832</v>
      </c>
      <c r="M983" s="17" t="s">
        <v>3833</v>
      </c>
      <c r="N983" s="105" t="s">
        <v>1125</v>
      </c>
    </row>
    <row r="984" spans="1:15" ht="26.4">
      <c r="A984" s="113">
        <v>971</v>
      </c>
      <c r="B984" s="15">
        <v>43763</v>
      </c>
      <c r="C984" s="14" t="s">
        <v>4</v>
      </c>
      <c r="D984" s="62" t="s">
        <v>23</v>
      </c>
      <c r="E984" s="353" t="s">
        <v>3841</v>
      </c>
      <c r="F984" s="72">
        <v>43777</v>
      </c>
      <c r="G984" s="16" t="s">
        <v>3842</v>
      </c>
      <c r="H984" s="14" t="s">
        <v>1136</v>
      </c>
      <c r="I984" s="14" t="s">
        <v>167</v>
      </c>
      <c r="J984" s="14" t="s">
        <v>122</v>
      </c>
      <c r="K984" s="17" t="s">
        <v>3843</v>
      </c>
      <c r="L984" s="17" t="s">
        <v>3806</v>
      </c>
      <c r="M984" s="17" t="s">
        <v>3844</v>
      </c>
      <c r="N984" s="105" t="s">
        <v>23</v>
      </c>
    </row>
    <row r="985" spans="1:15" ht="52.8">
      <c r="A985" s="113">
        <v>972</v>
      </c>
      <c r="B985" s="15">
        <v>43763</v>
      </c>
      <c r="C985" s="14" t="s">
        <v>4</v>
      </c>
      <c r="D985" s="62" t="s">
        <v>1125</v>
      </c>
      <c r="E985" s="353" t="s">
        <v>464</v>
      </c>
      <c r="F985" s="72">
        <v>43777</v>
      </c>
      <c r="G985" s="16" t="s">
        <v>3845</v>
      </c>
      <c r="H985" s="14" t="s">
        <v>1136</v>
      </c>
      <c r="I985" s="14" t="s">
        <v>1994</v>
      </c>
      <c r="J985" s="14" t="s">
        <v>3846</v>
      </c>
      <c r="K985" s="17" t="s">
        <v>3847</v>
      </c>
      <c r="L985" s="17" t="s">
        <v>1060</v>
      </c>
      <c r="M985" s="17" t="s">
        <v>3848</v>
      </c>
      <c r="N985" s="105" t="s">
        <v>1125</v>
      </c>
    </row>
    <row r="986" spans="1:15" ht="39.6">
      <c r="A986" s="113">
        <v>973</v>
      </c>
      <c r="B986" s="15">
        <v>43763</v>
      </c>
      <c r="C986" s="14" t="s">
        <v>4</v>
      </c>
      <c r="D986" s="62" t="s">
        <v>1125</v>
      </c>
      <c r="E986" s="85" t="s">
        <v>3849</v>
      </c>
      <c r="F986" s="72">
        <v>43777</v>
      </c>
      <c r="G986" s="16" t="s">
        <v>3821</v>
      </c>
      <c r="H986" s="14" t="s">
        <v>1136</v>
      </c>
      <c r="I986" s="14" t="s">
        <v>122</v>
      </c>
      <c r="J986" s="14" t="s">
        <v>122</v>
      </c>
      <c r="K986" s="17" t="s">
        <v>3850</v>
      </c>
      <c r="L986" s="17" t="s">
        <v>3816</v>
      </c>
      <c r="M986" s="17" t="s">
        <v>3851</v>
      </c>
      <c r="N986" s="85" t="s">
        <v>1125</v>
      </c>
    </row>
    <row r="987" spans="1:15" ht="39.6">
      <c r="A987" s="113">
        <v>974</v>
      </c>
      <c r="B987" s="15">
        <v>43766</v>
      </c>
      <c r="C987" s="14" t="s">
        <v>9</v>
      </c>
      <c r="D987" s="62" t="s">
        <v>15</v>
      </c>
      <c r="E987" s="85" t="s">
        <v>3852</v>
      </c>
      <c r="F987" s="72">
        <v>43781</v>
      </c>
      <c r="G987" s="16" t="s">
        <v>3853</v>
      </c>
      <c r="H987" s="14" t="s">
        <v>1136</v>
      </c>
      <c r="I987" s="14" t="s">
        <v>3854</v>
      </c>
      <c r="J987" s="14" t="s">
        <v>990</v>
      </c>
      <c r="K987" s="17" t="s">
        <v>3855</v>
      </c>
      <c r="L987" s="17" t="s">
        <v>3856</v>
      </c>
      <c r="M987" s="17" t="s">
        <v>3857</v>
      </c>
      <c r="N987" s="105" t="s">
        <v>15</v>
      </c>
    </row>
    <row r="988" spans="1:15" ht="26.4">
      <c r="A988" s="113">
        <v>975</v>
      </c>
      <c r="B988" s="15">
        <v>43767</v>
      </c>
      <c r="C988" s="14" t="s">
        <v>9</v>
      </c>
      <c r="D988" s="62" t="s">
        <v>1126</v>
      </c>
      <c r="E988" s="85" t="s">
        <v>3858</v>
      </c>
      <c r="F988" s="72">
        <v>43781</v>
      </c>
      <c r="G988" s="16" t="s">
        <v>3859</v>
      </c>
      <c r="H988" s="14" t="s">
        <v>1136</v>
      </c>
      <c r="I988" s="14" t="s">
        <v>3860</v>
      </c>
      <c r="J988" s="14" t="s">
        <v>1196</v>
      </c>
      <c r="K988" s="17" t="s">
        <v>3861</v>
      </c>
      <c r="L988" s="17" t="s">
        <v>1070</v>
      </c>
      <c r="M988" s="17" t="s">
        <v>3862</v>
      </c>
      <c r="N988" s="54" t="s">
        <v>1126</v>
      </c>
    </row>
    <row r="989" spans="1:15" ht="39.6">
      <c r="A989" s="113">
        <v>976</v>
      </c>
      <c r="B989" s="15">
        <v>43766</v>
      </c>
      <c r="C989" s="14" t="s">
        <v>9</v>
      </c>
      <c r="D989" s="62" t="s">
        <v>1125</v>
      </c>
      <c r="E989" s="85" t="s">
        <v>1055</v>
      </c>
      <c r="F989" s="72">
        <v>43780</v>
      </c>
      <c r="G989" s="16" t="s">
        <v>1056</v>
      </c>
      <c r="H989" s="14" t="s">
        <v>954</v>
      </c>
      <c r="I989" s="14" t="s">
        <v>1057</v>
      </c>
      <c r="J989" s="14" t="s">
        <v>1058</v>
      </c>
      <c r="K989" s="17" t="s">
        <v>1059</v>
      </c>
      <c r="L989" s="17" t="s">
        <v>1060</v>
      </c>
      <c r="M989" s="17" t="s">
        <v>3863</v>
      </c>
      <c r="N989" s="85" t="s">
        <v>1125</v>
      </c>
    </row>
    <row r="990" spans="1:15" ht="26.4" hidden="1">
      <c r="A990" s="113">
        <v>977</v>
      </c>
      <c r="B990" s="15">
        <v>43766</v>
      </c>
      <c r="C990" s="14" t="s">
        <v>9</v>
      </c>
      <c r="D990" s="62" t="s">
        <v>23</v>
      </c>
      <c r="E990" s="85" t="s">
        <v>138</v>
      </c>
      <c r="F990" s="72">
        <v>43780</v>
      </c>
      <c r="G990" s="16" t="s">
        <v>3864</v>
      </c>
      <c r="H990" s="14" t="s">
        <v>1130</v>
      </c>
      <c r="I990" s="14" t="s">
        <v>3865</v>
      </c>
      <c r="J990" s="14" t="s">
        <v>990</v>
      </c>
      <c r="K990" s="17"/>
      <c r="L990" s="17" t="s">
        <v>3866</v>
      </c>
      <c r="M990" s="17" t="s">
        <v>3867</v>
      </c>
      <c r="N990" s="85" t="s">
        <v>23</v>
      </c>
    </row>
    <row r="991" spans="1:15" ht="39.6">
      <c r="A991" s="113">
        <v>978</v>
      </c>
      <c r="B991" s="15">
        <v>43768</v>
      </c>
      <c r="C991" s="14" t="s">
        <v>9</v>
      </c>
      <c r="D991" s="62" t="s">
        <v>3724</v>
      </c>
      <c r="E991" s="85" t="s">
        <v>1061</v>
      </c>
      <c r="F991" s="72">
        <v>43782</v>
      </c>
      <c r="G991" s="16" t="s">
        <v>1062</v>
      </c>
      <c r="H991" s="14" t="s">
        <v>954</v>
      </c>
      <c r="I991" s="14" t="s">
        <v>568</v>
      </c>
      <c r="J991" s="14" t="s">
        <v>1063</v>
      </c>
      <c r="K991" s="17" t="s">
        <v>1064</v>
      </c>
      <c r="L991" s="17" t="s">
        <v>1065</v>
      </c>
      <c r="M991" s="17" t="s">
        <v>3868</v>
      </c>
      <c r="N991" s="105" t="s">
        <v>3724</v>
      </c>
    </row>
    <row r="992" spans="1:15" ht="26.4">
      <c r="A992" s="113">
        <v>979</v>
      </c>
      <c r="B992" s="15">
        <v>43768</v>
      </c>
      <c r="C992" s="14" t="s">
        <v>9</v>
      </c>
      <c r="D992" s="62" t="s">
        <v>1125</v>
      </c>
      <c r="E992" s="85" t="s">
        <v>359</v>
      </c>
      <c r="F992" s="72">
        <v>43782</v>
      </c>
      <c r="G992" s="16" t="s">
        <v>3869</v>
      </c>
      <c r="H992" s="14" t="s">
        <v>1136</v>
      </c>
      <c r="I992" s="14" t="s">
        <v>298</v>
      </c>
      <c r="J992" s="14" t="s">
        <v>990</v>
      </c>
      <c r="K992" s="17" t="s">
        <v>3870</v>
      </c>
      <c r="L992" s="17" t="s">
        <v>1080</v>
      </c>
      <c r="M992" s="17" t="s">
        <v>3871</v>
      </c>
      <c r="N992" s="105" t="s">
        <v>1125</v>
      </c>
    </row>
    <row r="993" spans="1:14" ht="26.4">
      <c r="A993" s="113">
        <v>980</v>
      </c>
      <c r="B993" s="15">
        <v>43769</v>
      </c>
      <c r="C993" s="14" t="s">
        <v>9</v>
      </c>
      <c r="D993" s="62" t="s">
        <v>1126</v>
      </c>
      <c r="E993" s="85" t="s">
        <v>1066</v>
      </c>
      <c r="F993" s="72">
        <v>43783</v>
      </c>
      <c r="G993" s="17" t="s">
        <v>1067</v>
      </c>
      <c r="H993" s="14" t="s">
        <v>954</v>
      </c>
      <c r="I993" s="14" t="s">
        <v>1068</v>
      </c>
      <c r="J993" s="14" t="s">
        <v>966</v>
      </c>
      <c r="K993" s="17" t="s">
        <v>1069</v>
      </c>
      <c r="L993" s="17" t="s">
        <v>1070</v>
      </c>
      <c r="M993" s="17" t="s">
        <v>3872</v>
      </c>
      <c r="N993" s="105" t="s">
        <v>1126</v>
      </c>
    </row>
    <row r="994" spans="1:14" ht="26.4">
      <c r="A994" s="113">
        <v>981</v>
      </c>
      <c r="B994" s="15">
        <v>43769</v>
      </c>
      <c r="C994" s="14" t="s">
        <v>9</v>
      </c>
      <c r="D994" s="62" t="s">
        <v>1125</v>
      </c>
      <c r="E994" s="85" t="s">
        <v>2750</v>
      </c>
      <c r="F994" s="72">
        <v>43783</v>
      </c>
      <c r="G994" s="16" t="s">
        <v>3873</v>
      </c>
      <c r="H994" s="14" t="s">
        <v>1136</v>
      </c>
      <c r="I994" s="14" t="s">
        <v>122</v>
      </c>
      <c r="J994" s="14" t="s">
        <v>122</v>
      </c>
      <c r="K994" s="17" t="s">
        <v>3874</v>
      </c>
      <c r="L994" s="17" t="s">
        <v>3875</v>
      </c>
      <c r="M994" s="17" t="s">
        <v>3876</v>
      </c>
      <c r="N994" s="105" t="s">
        <v>1125</v>
      </c>
    </row>
    <row r="995" spans="1:14" ht="26.4">
      <c r="A995" s="113">
        <v>982</v>
      </c>
      <c r="B995" s="15">
        <v>43770</v>
      </c>
      <c r="C995" s="14" t="s">
        <v>9</v>
      </c>
      <c r="D995" s="62" t="s">
        <v>1125</v>
      </c>
      <c r="E995" s="85" t="s">
        <v>1071</v>
      </c>
      <c r="F995" s="72">
        <v>43784</v>
      </c>
      <c r="G995" s="16" t="s">
        <v>1072</v>
      </c>
      <c r="H995" s="14" t="s">
        <v>954</v>
      </c>
      <c r="I995" s="14" t="s">
        <v>1073</v>
      </c>
      <c r="J995" s="14" t="s">
        <v>956</v>
      </c>
      <c r="K995" s="17" t="s">
        <v>1074</v>
      </c>
      <c r="L995" s="17" t="s">
        <v>1075</v>
      </c>
      <c r="M995" s="17" t="s">
        <v>3877</v>
      </c>
      <c r="N995" s="105" t="s">
        <v>1125</v>
      </c>
    </row>
    <row r="996" spans="1:14" ht="26.4">
      <c r="A996" s="113">
        <v>983</v>
      </c>
      <c r="B996" s="15">
        <v>43770</v>
      </c>
      <c r="C996" s="14" t="s">
        <v>9</v>
      </c>
      <c r="D996" s="62" t="s">
        <v>10</v>
      </c>
      <c r="E996" s="85" t="s">
        <v>1076</v>
      </c>
      <c r="F996" s="72">
        <v>43784</v>
      </c>
      <c r="G996" s="16" t="s">
        <v>1077</v>
      </c>
      <c r="H996" s="14" t="s">
        <v>954</v>
      </c>
      <c r="I996" s="14" t="s">
        <v>1078</v>
      </c>
      <c r="J996" s="14" t="s">
        <v>956</v>
      </c>
      <c r="K996" s="17" t="s">
        <v>1079</v>
      </c>
      <c r="L996" s="17" t="s">
        <v>1080</v>
      </c>
      <c r="M996" s="17" t="s">
        <v>3878</v>
      </c>
      <c r="N996" s="105" t="s">
        <v>10</v>
      </c>
    </row>
    <row r="997" spans="1:14" ht="52.8" hidden="1">
      <c r="A997" s="113">
        <v>984</v>
      </c>
      <c r="B997" s="15">
        <v>43770</v>
      </c>
      <c r="C997" s="14" t="s">
        <v>9</v>
      </c>
      <c r="D997" s="62" t="s">
        <v>15</v>
      </c>
      <c r="E997" s="85" t="s">
        <v>377</v>
      </c>
      <c r="F997" s="72">
        <v>43784</v>
      </c>
      <c r="G997" s="16" t="s">
        <v>2962</v>
      </c>
      <c r="H997" s="14" t="s">
        <v>1130</v>
      </c>
      <c r="I997" s="14" t="s">
        <v>1169</v>
      </c>
      <c r="J997" s="14" t="s">
        <v>1058</v>
      </c>
      <c r="K997" s="17" t="s">
        <v>3879</v>
      </c>
      <c r="L997" s="17" t="s">
        <v>1075</v>
      </c>
      <c r="M997" s="17" t="s">
        <v>3880</v>
      </c>
      <c r="N997" s="105" t="s">
        <v>15</v>
      </c>
    </row>
    <row r="998" spans="1:14" ht="39.6" hidden="1">
      <c r="A998" s="113">
        <v>985</v>
      </c>
      <c r="B998" s="15">
        <v>43773</v>
      </c>
      <c r="C998" s="14" t="s">
        <v>9</v>
      </c>
      <c r="D998" s="62" t="s">
        <v>1126</v>
      </c>
      <c r="E998" s="85" t="s">
        <v>2678</v>
      </c>
      <c r="F998" s="72">
        <v>43787</v>
      </c>
      <c r="G998" s="16" t="s">
        <v>3606</v>
      </c>
      <c r="H998" s="14" t="s">
        <v>1130</v>
      </c>
      <c r="I998" s="14" t="s">
        <v>1007</v>
      </c>
      <c r="J998" s="14" t="s">
        <v>990</v>
      </c>
      <c r="K998" s="17"/>
      <c r="L998" s="17" t="s">
        <v>3838</v>
      </c>
      <c r="M998" s="17" t="s">
        <v>3881</v>
      </c>
      <c r="N998" s="105" t="s">
        <v>1126</v>
      </c>
    </row>
    <row r="999" spans="1:14" ht="26.4" hidden="1">
      <c r="A999" s="113">
        <v>986</v>
      </c>
      <c r="B999" s="15">
        <v>43770</v>
      </c>
      <c r="C999" s="14" t="s">
        <v>9</v>
      </c>
      <c r="D999" s="62" t="s">
        <v>3724</v>
      </c>
      <c r="E999" s="85" t="s">
        <v>1617</v>
      </c>
      <c r="F999" s="72">
        <v>43784</v>
      </c>
      <c r="G999" s="16" t="s">
        <v>3882</v>
      </c>
      <c r="H999" s="14" t="s">
        <v>1130</v>
      </c>
      <c r="I999" s="14" t="s">
        <v>1619</v>
      </c>
      <c r="J999" s="14" t="s">
        <v>1196</v>
      </c>
      <c r="K999" s="17"/>
      <c r="L999" s="17" t="s">
        <v>3838</v>
      </c>
      <c r="M999" s="17" t="s">
        <v>3883</v>
      </c>
      <c r="N999" s="105" t="s">
        <v>3724</v>
      </c>
    </row>
    <row r="1000" spans="1:14" ht="39.6">
      <c r="A1000" s="113">
        <v>987</v>
      </c>
      <c r="B1000" s="15">
        <v>43774</v>
      </c>
      <c r="C1000" s="14" t="s">
        <v>4</v>
      </c>
      <c r="D1000" s="62" t="s">
        <v>10</v>
      </c>
      <c r="E1000" s="85" t="s">
        <v>319</v>
      </c>
      <c r="F1000" s="72">
        <v>43788</v>
      </c>
      <c r="G1000" s="16" t="s">
        <v>3884</v>
      </c>
      <c r="H1000" s="14" t="s">
        <v>1136</v>
      </c>
      <c r="I1000" s="14" t="s">
        <v>529</v>
      </c>
      <c r="J1000" s="14" t="s">
        <v>990</v>
      </c>
      <c r="K1000" s="17" t="s">
        <v>3885</v>
      </c>
      <c r="L1000" s="17" t="s">
        <v>1080</v>
      </c>
      <c r="M1000" s="17" t="s">
        <v>3886</v>
      </c>
      <c r="N1000" s="54" t="s">
        <v>10</v>
      </c>
    </row>
    <row r="1001" spans="1:14" ht="26.4" hidden="1">
      <c r="A1001" s="113">
        <v>988</v>
      </c>
      <c r="B1001" s="15">
        <v>43767</v>
      </c>
      <c r="C1001" s="14" t="s">
        <v>9</v>
      </c>
      <c r="D1001" s="62" t="s">
        <v>3724</v>
      </c>
      <c r="E1001" s="354" t="s">
        <v>3887</v>
      </c>
      <c r="F1001" s="72">
        <v>43781</v>
      </c>
      <c r="G1001" s="17" t="s">
        <v>3888</v>
      </c>
      <c r="H1001" s="14" t="s">
        <v>1134</v>
      </c>
      <c r="I1001" s="14" t="s">
        <v>1068</v>
      </c>
      <c r="J1001" s="14" t="s">
        <v>451</v>
      </c>
      <c r="K1001" s="17" t="s">
        <v>3889</v>
      </c>
      <c r="L1001" s="17" t="s">
        <v>1080</v>
      </c>
      <c r="M1001" s="17" t="s">
        <v>3890</v>
      </c>
      <c r="N1001" s="105" t="s">
        <v>3724</v>
      </c>
    </row>
    <row r="1002" spans="1:14" ht="26.4" hidden="1">
      <c r="A1002" s="113">
        <v>989</v>
      </c>
      <c r="B1002" s="15">
        <v>43776</v>
      </c>
      <c r="C1002" s="14" t="s">
        <v>9</v>
      </c>
      <c r="D1002" s="62" t="s">
        <v>15</v>
      </c>
      <c r="E1002" s="85" t="s">
        <v>3767</v>
      </c>
      <c r="F1002" s="72">
        <v>43790</v>
      </c>
      <c r="G1002" s="16" t="s">
        <v>3768</v>
      </c>
      <c r="H1002" s="14" t="s">
        <v>1134</v>
      </c>
      <c r="I1002" s="14" t="s">
        <v>126</v>
      </c>
      <c r="J1002" s="14" t="s">
        <v>122</v>
      </c>
      <c r="K1002" s="17" t="s">
        <v>1592</v>
      </c>
      <c r="L1002" s="17" t="s">
        <v>1080</v>
      </c>
      <c r="M1002" s="17" t="s">
        <v>3891</v>
      </c>
      <c r="N1002" s="105" t="s">
        <v>15</v>
      </c>
    </row>
    <row r="1003" spans="1:14" ht="26.4" hidden="1">
      <c r="A1003" s="113">
        <v>990</v>
      </c>
      <c r="B1003" s="15">
        <v>43776</v>
      </c>
      <c r="C1003" s="14" t="s">
        <v>9</v>
      </c>
      <c r="D1003" s="62" t="s">
        <v>3724</v>
      </c>
      <c r="E1003" s="85" t="s">
        <v>1739</v>
      </c>
      <c r="F1003" s="72">
        <v>43790</v>
      </c>
      <c r="G1003" s="16" t="s">
        <v>1081</v>
      </c>
      <c r="H1003" s="14" t="s">
        <v>1124</v>
      </c>
      <c r="I1003" s="14" t="s">
        <v>1027</v>
      </c>
      <c r="J1003" s="14" t="s">
        <v>1028</v>
      </c>
      <c r="K1003" s="17" t="s">
        <v>3892</v>
      </c>
      <c r="L1003" s="17" t="s">
        <v>1083</v>
      </c>
      <c r="M1003" s="17" t="s">
        <v>3893</v>
      </c>
      <c r="N1003" s="105" t="s">
        <v>3724</v>
      </c>
    </row>
    <row r="1004" spans="1:14" ht="26.4">
      <c r="A1004" s="113">
        <v>991</v>
      </c>
      <c r="B1004" s="15">
        <v>43776</v>
      </c>
      <c r="C1004" s="14" t="s">
        <v>9</v>
      </c>
      <c r="D1004" s="62" t="s">
        <v>1125</v>
      </c>
      <c r="E1004" s="85" t="s">
        <v>3894</v>
      </c>
      <c r="F1004" s="72">
        <v>43790</v>
      </c>
      <c r="G1004" s="16" t="s">
        <v>3895</v>
      </c>
      <c r="H1004" s="14" t="s">
        <v>1135</v>
      </c>
      <c r="I1004" s="14" t="s">
        <v>3896</v>
      </c>
      <c r="J1004" s="14" t="s">
        <v>2469</v>
      </c>
      <c r="K1004" s="17" t="s">
        <v>3897</v>
      </c>
      <c r="L1004" s="17" t="s">
        <v>3898</v>
      </c>
      <c r="M1004" s="17" t="s">
        <v>3899</v>
      </c>
      <c r="N1004" s="105" t="s">
        <v>1125</v>
      </c>
    </row>
    <row r="1005" spans="1:14" ht="39.6">
      <c r="A1005" s="113">
        <v>992</v>
      </c>
      <c r="B1005" s="15">
        <v>43776</v>
      </c>
      <c r="C1005" s="14" t="s">
        <v>9</v>
      </c>
      <c r="D1005" s="62" t="s">
        <v>1126</v>
      </c>
      <c r="E1005" s="85" t="s">
        <v>540</v>
      </c>
      <c r="F1005" s="72">
        <v>43790</v>
      </c>
      <c r="G1005" s="16" t="s">
        <v>3734</v>
      </c>
      <c r="H1005" s="14" t="s">
        <v>1136</v>
      </c>
      <c r="I1005" s="14" t="s">
        <v>2202</v>
      </c>
      <c r="J1005" s="14" t="s">
        <v>990</v>
      </c>
      <c r="K1005" s="17" t="s">
        <v>3900</v>
      </c>
      <c r="L1005" s="17" t="s">
        <v>3901</v>
      </c>
      <c r="M1005" s="17" t="s">
        <v>3902</v>
      </c>
      <c r="N1005" s="105" t="s">
        <v>1126</v>
      </c>
    </row>
    <row r="1006" spans="1:14" ht="39.6">
      <c r="A1006" s="113">
        <v>993</v>
      </c>
      <c r="B1006" s="15">
        <v>43777</v>
      </c>
      <c r="C1006" s="14" t="s">
        <v>9</v>
      </c>
      <c r="D1006" s="62" t="s">
        <v>10</v>
      </c>
      <c r="E1006" s="354" t="s">
        <v>3297</v>
      </c>
      <c r="F1006" s="72">
        <v>43791</v>
      </c>
      <c r="G1006" s="16" t="s">
        <v>3903</v>
      </c>
      <c r="H1006" s="14" t="s">
        <v>1136</v>
      </c>
      <c r="I1006" s="14" t="s">
        <v>122</v>
      </c>
      <c r="J1006" s="14" t="s">
        <v>122</v>
      </c>
      <c r="K1006" s="17" t="s">
        <v>3904</v>
      </c>
      <c r="L1006" s="17" t="s">
        <v>3905</v>
      </c>
      <c r="M1006" s="17" t="s">
        <v>3906</v>
      </c>
      <c r="N1006" s="105" t="s">
        <v>10</v>
      </c>
    </row>
    <row r="1007" spans="1:14" ht="26.4">
      <c r="A1007" s="113">
        <v>994</v>
      </c>
      <c r="B1007" s="15">
        <v>43777</v>
      </c>
      <c r="C1007" s="14" t="s">
        <v>9</v>
      </c>
      <c r="D1007" s="62" t="s">
        <v>15</v>
      </c>
      <c r="E1007" s="85" t="s">
        <v>347</v>
      </c>
      <c r="F1007" s="72">
        <v>43791</v>
      </c>
      <c r="G1007" s="16" t="s">
        <v>3907</v>
      </c>
      <c r="H1007" s="14" t="s">
        <v>1136</v>
      </c>
      <c r="I1007" s="14" t="s">
        <v>126</v>
      </c>
      <c r="J1007" s="14" t="s">
        <v>122</v>
      </c>
      <c r="K1007" s="17" t="s">
        <v>3908</v>
      </c>
      <c r="L1007" s="17" t="s">
        <v>1089</v>
      </c>
      <c r="M1007" s="17" t="s">
        <v>3909</v>
      </c>
      <c r="N1007" s="105" t="s">
        <v>15</v>
      </c>
    </row>
    <row r="1008" spans="1:14" ht="52.8">
      <c r="A1008" s="113">
        <v>995</v>
      </c>
      <c r="B1008" s="15">
        <v>43777</v>
      </c>
      <c r="C1008" s="14" t="s">
        <v>9</v>
      </c>
      <c r="D1008" s="62" t="s">
        <v>1126</v>
      </c>
      <c r="E1008" s="85" t="s">
        <v>3910</v>
      </c>
      <c r="F1008" s="72">
        <v>43791</v>
      </c>
      <c r="G1008" s="16" t="s">
        <v>3911</v>
      </c>
      <c r="H1008" s="14" t="s">
        <v>1136</v>
      </c>
      <c r="I1008" s="14" t="s">
        <v>2134</v>
      </c>
      <c r="J1008" s="14" t="s">
        <v>990</v>
      </c>
      <c r="K1008" s="17"/>
      <c r="L1008" s="17" t="s">
        <v>3901</v>
      </c>
      <c r="M1008" s="17" t="s">
        <v>3912</v>
      </c>
      <c r="N1008" s="105" t="s">
        <v>1126</v>
      </c>
    </row>
    <row r="1009" spans="1:14" ht="52.8" hidden="1">
      <c r="A1009" s="113">
        <v>996</v>
      </c>
      <c r="B1009" s="15">
        <v>43776</v>
      </c>
      <c r="C1009" s="14" t="s">
        <v>9</v>
      </c>
      <c r="D1009" s="62" t="s">
        <v>3724</v>
      </c>
      <c r="E1009" s="85" t="s">
        <v>1739</v>
      </c>
      <c r="F1009" s="72">
        <v>43790</v>
      </c>
      <c r="G1009" s="16" t="s">
        <v>1084</v>
      </c>
      <c r="H1009" s="14" t="s">
        <v>1124</v>
      </c>
      <c r="I1009" s="14" t="s">
        <v>1027</v>
      </c>
      <c r="J1009" s="14" t="s">
        <v>1028</v>
      </c>
      <c r="K1009" s="17" t="s">
        <v>3892</v>
      </c>
      <c r="L1009" s="17" t="s">
        <v>1083</v>
      </c>
      <c r="M1009" s="17" t="s">
        <v>3893</v>
      </c>
      <c r="N1009" s="105" t="s">
        <v>3724</v>
      </c>
    </row>
    <row r="1010" spans="1:14" ht="26.4">
      <c r="A1010" s="113">
        <v>997</v>
      </c>
      <c r="B1010" s="15">
        <v>43776</v>
      </c>
      <c r="C1010" s="14" t="s">
        <v>9</v>
      </c>
      <c r="D1010" s="62" t="s">
        <v>3724</v>
      </c>
      <c r="E1010" s="85" t="s">
        <v>781</v>
      </c>
      <c r="F1010" s="72">
        <v>43790</v>
      </c>
      <c r="G1010" s="16" t="s">
        <v>1081</v>
      </c>
      <c r="H1010" s="14" t="s">
        <v>954</v>
      </c>
      <c r="I1010" s="14" t="s">
        <v>1027</v>
      </c>
      <c r="J1010" s="14" t="s">
        <v>1028</v>
      </c>
      <c r="K1010" s="17" t="s">
        <v>1082</v>
      </c>
      <c r="L1010" s="17" t="s">
        <v>1083</v>
      </c>
      <c r="M1010" s="17" t="s">
        <v>3893</v>
      </c>
      <c r="N1010" s="105" t="s">
        <v>3724</v>
      </c>
    </row>
    <row r="1011" spans="1:14" ht="52.8">
      <c r="A1011" s="113">
        <v>998</v>
      </c>
      <c r="B1011" s="15">
        <v>43776</v>
      </c>
      <c r="C1011" s="14" t="s">
        <v>9</v>
      </c>
      <c r="D1011" s="62" t="s">
        <v>3724</v>
      </c>
      <c r="E1011" s="85" t="s">
        <v>781</v>
      </c>
      <c r="F1011" s="72">
        <v>43790</v>
      </c>
      <c r="G1011" s="16" t="s">
        <v>1084</v>
      </c>
      <c r="H1011" s="14" t="s">
        <v>954</v>
      </c>
      <c r="I1011" s="14" t="s">
        <v>1027</v>
      </c>
      <c r="J1011" s="14" t="s">
        <v>1028</v>
      </c>
      <c r="K1011" s="17" t="s">
        <v>1082</v>
      </c>
      <c r="L1011" s="17" t="s">
        <v>1083</v>
      </c>
      <c r="M1011" s="17" t="s">
        <v>3893</v>
      </c>
      <c r="N1011" s="105" t="s">
        <v>3724</v>
      </c>
    </row>
    <row r="1012" spans="1:14" ht="39.6">
      <c r="A1012" s="113">
        <v>999</v>
      </c>
      <c r="B1012" s="15">
        <v>43780</v>
      </c>
      <c r="C1012" s="14" t="s">
        <v>9</v>
      </c>
      <c r="D1012" s="62" t="s">
        <v>10</v>
      </c>
      <c r="E1012" s="354" t="s">
        <v>1085</v>
      </c>
      <c r="F1012" s="72">
        <v>43794</v>
      </c>
      <c r="G1012" s="16" t="s">
        <v>1086</v>
      </c>
      <c r="H1012" s="14" t="s">
        <v>954</v>
      </c>
      <c r="I1012" s="14" t="s">
        <v>563</v>
      </c>
      <c r="J1012" s="14" t="s">
        <v>1087</v>
      </c>
      <c r="K1012" s="17" t="s">
        <v>1088</v>
      </c>
      <c r="L1012" s="17" t="s">
        <v>1089</v>
      </c>
      <c r="M1012" s="17" t="s">
        <v>3913</v>
      </c>
      <c r="N1012" s="105" t="s">
        <v>10</v>
      </c>
    </row>
    <row r="1013" spans="1:14" ht="26.4" hidden="1">
      <c r="A1013" s="113">
        <v>1000</v>
      </c>
      <c r="B1013" s="15">
        <v>43780</v>
      </c>
      <c r="C1013" s="14" t="s">
        <v>9</v>
      </c>
      <c r="D1013" s="62" t="s">
        <v>10</v>
      </c>
      <c r="E1013" s="354" t="s">
        <v>377</v>
      </c>
      <c r="F1013" s="72">
        <v>43794</v>
      </c>
      <c r="G1013" s="16" t="s">
        <v>3914</v>
      </c>
      <c r="H1013" s="14" t="s">
        <v>1134</v>
      </c>
      <c r="I1013" s="14" t="s">
        <v>435</v>
      </c>
      <c r="J1013" s="14" t="s">
        <v>1052</v>
      </c>
      <c r="K1013" s="17" t="s">
        <v>3915</v>
      </c>
      <c r="L1013" s="17" t="s">
        <v>3898</v>
      </c>
      <c r="M1013" s="17" t="s">
        <v>3916</v>
      </c>
      <c r="N1013" s="105" t="s">
        <v>10</v>
      </c>
    </row>
    <row r="1014" spans="1:14" ht="39.6" hidden="1">
      <c r="A1014" s="113">
        <v>1001</v>
      </c>
      <c r="B1014" s="15">
        <v>43781</v>
      </c>
      <c r="C1014" s="14" t="s">
        <v>9</v>
      </c>
      <c r="D1014" s="62" t="s">
        <v>3724</v>
      </c>
      <c r="E1014" s="85" t="s">
        <v>2750</v>
      </c>
      <c r="F1014" s="72">
        <v>43795</v>
      </c>
      <c r="G1014" s="16" t="s">
        <v>3751</v>
      </c>
      <c r="H1014" s="14" t="s">
        <v>1134</v>
      </c>
      <c r="I1014" s="14" t="s">
        <v>1553</v>
      </c>
      <c r="J1014" s="14" t="s">
        <v>1087</v>
      </c>
      <c r="K1014" s="17"/>
      <c r="L1014" s="17" t="s">
        <v>3905</v>
      </c>
      <c r="M1014" s="17" t="s">
        <v>3917</v>
      </c>
      <c r="N1014" s="105" t="s">
        <v>3724</v>
      </c>
    </row>
    <row r="1015" spans="1:14" ht="39.6">
      <c r="A1015" s="113">
        <v>1002</v>
      </c>
      <c r="B1015" s="15">
        <v>43781</v>
      </c>
      <c r="C1015" s="14" t="s">
        <v>9</v>
      </c>
      <c r="D1015" s="62" t="s">
        <v>1125</v>
      </c>
      <c r="E1015" s="85" t="s">
        <v>1061</v>
      </c>
      <c r="F1015" s="72">
        <v>43795</v>
      </c>
      <c r="G1015" s="16" t="s">
        <v>3830</v>
      </c>
      <c r="H1015" s="14" t="s">
        <v>1136</v>
      </c>
      <c r="I1015" s="14" t="s">
        <v>1317</v>
      </c>
      <c r="J1015" s="14" t="s">
        <v>1261</v>
      </c>
      <c r="K1015" s="17" t="s">
        <v>3918</v>
      </c>
      <c r="L1015" s="17" t="s">
        <v>3905</v>
      </c>
      <c r="M1015" s="17" t="s">
        <v>3918</v>
      </c>
      <c r="N1015" s="105" t="s">
        <v>1125</v>
      </c>
    </row>
    <row r="1016" spans="1:14" ht="39.6">
      <c r="A1016" s="113">
        <v>1003</v>
      </c>
      <c r="B1016" s="24">
        <v>43783</v>
      </c>
      <c r="C1016" s="25" t="s">
        <v>9</v>
      </c>
      <c r="D1016" s="63" t="s">
        <v>1125</v>
      </c>
      <c r="E1016" s="101" t="s">
        <v>3477</v>
      </c>
      <c r="F1016" s="73">
        <v>43797</v>
      </c>
      <c r="G1016" s="111" t="s">
        <v>3919</v>
      </c>
      <c r="H1016" s="14" t="s">
        <v>1136</v>
      </c>
      <c r="I1016" s="25" t="s">
        <v>563</v>
      </c>
      <c r="J1016" s="25" t="s">
        <v>1087</v>
      </c>
      <c r="K1016" s="27"/>
      <c r="L1016" s="27"/>
      <c r="M1016" s="27"/>
      <c r="N1016" s="63" t="s">
        <v>1125</v>
      </c>
    </row>
    <row r="1017" spans="1:14" ht="26.4">
      <c r="A1017" s="113">
        <v>1004</v>
      </c>
      <c r="B1017" s="29">
        <v>43783</v>
      </c>
      <c r="C1017" s="30" t="s">
        <v>9</v>
      </c>
      <c r="D1017" s="62" t="s">
        <v>3724</v>
      </c>
      <c r="E1017" s="90" t="s">
        <v>905</v>
      </c>
      <c r="F1017" s="74">
        <v>43797</v>
      </c>
      <c r="G1017" s="39" t="s">
        <v>3920</v>
      </c>
      <c r="H1017" s="30" t="s">
        <v>1136</v>
      </c>
      <c r="I1017" s="30" t="s">
        <v>3921</v>
      </c>
      <c r="J1017" s="30" t="s">
        <v>1087</v>
      </c>
      <c r="K1017" s="32" t="s">
        <v>3922</v>
      </c>
      <c r="L1017" s="32" t="s">
        <v>1083</v>
      </c>
      <c r="M1017" s="32" t="s">
        <v>3923</v>
      </c>
      <c r="N1017" s="62" t="s">
        <v>3724</v>
      </c>
    </row>
    <row r="1018" spans="1:14" ht="26.4">
      <c r="A1018" s="113">
        <v>1005</v>
      </c>
      <c r="B1018" s="29">
        <v>43784</v>
      </c>
      <c r="C1018" s="30" t="s">
        <v>9</v>
      </c>
      <c r="D1018" s="62" t="s">
        <v>1126</v>
      </c>
      <c r="E1018" s="90" t="s">
        <v>141</v>
      </c>
      <c r="F1018" s="74">
        <v>43798</v>
      </c>
      <c r="G1018" s="32" t="s">
        <v>3924</v>
      </c>
      <c r="H1018" s="30" t="s">
        <v>1136</v>
      </c>
      <c r="I1018" s="30" t="s">
        <v>965</v>
      </c>
      <c r="J1018" s="30" t="s">
        <v>966</v>
      </c>
      <c r="K1018" s="32" t="s">
        <v>3925</v>
      </c>
      <c r="L1018" s="32" t="s">
        <v>3926</v>
      </c>
      <c r="M1018" s="32" t="s">
        <v>3927</v>
      </c>
      <c r="N1018" s="62" t="s">
        <v>1126</v>
      </c>
    </row>
    <row r="1019" spans="1:14" ht="66">
      <c r="A1019" s="113">
        <v>1006</v>
      </c>
      <c r="B1019" s="29">
        <v>43784</v>
      </c>
      <c r="C1019" s="30" t="s">
        <v>9</v>
      </c>
      <c r="D1019" s="63" t="s">
        <v>1125</v>
      </c>
      <c r="E1019" s="90" t="s">
        <v>3928</v>
      </c>
      <c r="F1019" s="74">
        <v>43798</v>
      </c>
      <c r="G1019" s="39" t="s">
        <v>3929</v>
      </c>
      <c r="H1019" s="14" t="s">
        <v>1136</v>
      </c>
      <c r="I1019" s="30" t="s">
        <v>477</v>
      </c>
      <c r="J1019" s="30" t="s">
        <v>1220</v>
      </c>
      <c r="K1019" s="32"/>
      <c r="L1019" s="32"/>
      <c r="M1019" s="32"/>
      <c r="N1019" s="63" t="s">
        <v>1125</v>
      </c>
    </row>
    <row r="1020" spans="1:14" ht="26.4" hidden="1">
      <c r="A1020" s="113">
        <v>1007</v>
      </c>
      <c r="B1020" s="29">
        <v>43785</v>
      </c>
      <c r="C1020" s="30" t="s">
        <v>9</v>
      </c>
      <c r="D1020" s="62" t="s">
        <v>10</v>
      </c>
      <c r="E1020" s="354" t="s">
        <v>1085</v>
      </c>
      <c r="F1020" s="74">
        <v>43799</v>
      </c>
      <c r="G1020" s="39" t="s">
        <v>3930</v>
      </c>
      <c r="H1020" s="30" t="s">
        <v>1130</v>
      </c>
      <c r="I1020" s="30" t="s">
        <v>126</v>
      </c>
      <c r="J1020" s="30" t="s">
        <v>122</v>
      </c>
      <c r="K1020" s="32"/>
      <c r="L1020" s="32" t="s">
        <v>3905</v>
      </c>
      <c r="M1020" s="32" t="s">
        <v>3931</v>
      </c>
      <c r="N1020" s="62" t="s">
        <v>10</v>
      </c>
    </row>
    <row r="1021" spans="1:14" ht="26.4" hidden="1">
      <c r="A1021" s="113">
        <v>1008</v>
      </c>
      <c r="B1021" s="29">
        <v>43789</v>
      </c>
      <c r="C1021" s="30" t="s">
        <v>9</v>
      </c>
      <c r="D1021" s="106" t="s">
        <v>1126</v>
      </c>
      <c r="E1021" s="90" t="s">
        <v>2666</v>
      </c>
      <c r="F1021" s="74">
        <v>43803</v>
      </c>
      <c r="G1021" s="98" t="s">
        <v>3834</v>
      </c>
      <c r="H1021" s="30" t="s">
        <v>1130</v>
      </c>
      <c r="I1021" s="113" t="s">
        <v>965</v>
      </c>
      <c r="J1021" s="113" t="s">
        <v>966</v>
      </c>
      <c r="K1021" s="32"/>
      <c r="L1021" s="32" t="s">
        <v>3898</v>
      </c>
      <c r="M1021" s="32" t="s">
        <v>3932</v>
      </c>
      <c r="N1021" s="106" t="s">
        <v>1126</v>
      </c>
    </row>
    <row r="1022" spans="1:14" ht="39.6">
      <c r="A1022" s="113">
        <v>1009</v>
      </c>
      <c r="B1022" s="29">
        <v>43789</v>
      </c>
      <c r="C1022" s="30" t="s">
        <v>9</v>
      </c>
      <c r="D1022" s="106" t="s">
        <v>10</v>
      </c>
      <c r="E1022" s="90" t="s">
        <v>343</v>
      </c>
      <c r="F1022" s="74">
        <v>43803</v>
      </c>
      <c r="G1022" s="39" t="s">
        <v>3933</v>
      </c>
      <c r="H1022" s="30" t="s">
        <v>1136</v>
      </c>
      <c r="I1022" s="30" t="s">
        <v>2449</v>
      </c>
      <c r="J1022" s="30" t="s">
        <v>2242</v>
      </c>
      <c r="K1022" s="32" t="s">
        <v>3934</v>
      </c>
      <c r="L1022" s="32" t="s">
        <v>3935</v>
      </c>
      <c r="M1022" s="32" t="s">
        <v>3936</v>
      </c>
      <c r="N1022" s="106" t="s">
        <v>10</v>
      </c>
    </row>
    <row r="1023" spans="1:14" ht="26.4">
      <c r="A1023" s="113">
        <v>1010</v>
      </c>
      <c r="B1023" s="29">
        <v>43789</v>
      </c>
      <c r="C1023" s="30" t="s">
        <v>9</v>
      </c>
      <c r="D1023" s="106" t="s">
        <v>3724</v>
      </c>
      <c r="E1023" s="90" t="s">
        <v>1739</v>
      </c>
      <c r="F1023" s="74">
        <v>43803</v>
      </c>
      <c r="G1023" s="32" t="s">
        <v>3220</v>
      </c>
      <c r="H1023" s="30" t="s">
        <v>1136</v>
      </c>
      <c r="I1023" s="113" t="s">
        <v>965</v>
      </c>
      <c r="J1023" s="113" t="s">
        <v>966</v>
      </c>
      <c r="K1023" s="32" t="s">
        <v>3937</v>
      </c>
      <c r="L1023" s="32" t="s">
        <v>3938</v>
      </c>
      <c r="M1023" s="32" t="s">
        <v>3939</v>
      </c>
      <c r="N1023" s="106" t="s">
        <v>3724</v>
      </c>
    </row>
    <row r="1024" spans="1:14" ht="26.4">
      <c r="A1024" s="113">
        <v>1011</v>
      </c>
      <c r="B1024" s="29">
        <v>43789</v>
      </c>
      <c r="C1024" s="30" t="s">
        <v>9</v>
      </c>
      <c r="D1024" s="106" t="s">
        <v>3724</v>
      </c>
      <c r="E1024" s="354" t="s">
        <v>2035</v>
      </c>
      <c r="F1024" s="74">
        <v>43803</v>
      </c>
      <c r="G1024" s="39" t="s">
        <v>3940</v>
      </c>
      <c r="H1024" s="30" t="s">
        <v>1136</v>
      </c>
      <c r="I1024" s="30" t="s">
        <v>1057</v>
      </c>
      <c r="J1024" s="30" t="s">
        <v>1058</v>
      </c>
      <c r="K1024" s="32" t="s">
        <v>3941</v>
      </c>
      <c r="L1024" s="32" t="s">
        <v>3938</v>
      </c>
      <c r="M1024" s="32" t="s">
        <v>3942</v>
      </c>
      <c r="N1024" s="106" t="s">
        <v>3724</v>
      </c>
    </row>
    <row r="1025" spans="1:117" ht="26.4" hidden="1">
      <c r="A1025" s="113">
        <v>1012</v>
      </c>
      <c r="B1025" s="29">
        <v>43789</v>
      </c>
      <c r="C1025" s="30" t="s">
        <v>9</v>
      </c>
      <c r="D1025" s="106" t="s">
        <v>10</v>
      </c>
      <c r="E1025" s="354" t="s">
        <v>1417</v>
      </c>
      <c r="F1025" s="74">
        <v>43803</v>
      </c>
      <c r="G1025" s="39" t="s">
        <v>3943</v>
      </c>
      <c r="H1025" s="30" t="s">
        <v>1130</v>
      </c>
      <c r="I1025" s="113" t="s">
        <v>126</v>
      </c>
      <c r="J1025" s="113" t="s">
        <v>122</v>
      </c>
      <c r="K1025" s="32"/>
      <c r="L1025" s="32" t="s">
        <v>3898</v>
      </c>
      <c r="M1025" s="32" t="s">
        <v>3944</v>
      </c>
      <c r="N1025" s="106" t="s">
        <v>10</v>
      </c>
    </row>
    <row r="1026" spans="1:117" ht="39.6">
      <c r="A1026" s="113">
        <v>1013</v>
      </c>
      <c r="B1026" s="29">
        <v>43790</v>
      </c>
      <c r="C1026" s="30" t="s">
        <v>9</v>
      </c>
      <c r="D1026" s="114" t="s">
        <v>1125</v>
      </c>
      <c r="E1026" s="354" t="s">
        <v>212</v>
      </c>
      <c r="F1026" s="74">
        <v>43804</v>
      </c>
      <c r="G1026" s="39" t="s">
        <v>3945</v>
      </c>
      <c r="H1026" s="14" t="s">
        <v>1136</v>
      </c>
      <c r="I1026" s="30" t="s">
        <v>1007</v>
      </c>
      <c r="J1026" s="30" t="s">
        <v>990</v>
      </c>
      <c r="K1026" s="32"/>
      <c r="L1026" s="32" t="s">
        <v>3946</v>
      </c>
      <c r="M1026" s="32" t="s">
        <v>3947</v>
      </c>
      <c r="N1026" s="114" t="s">
        <v>1125</v>
      </c>
    </row>
    <row r="1027" spans="1:117" ht="39.6">
      <c r="A1027" s="113">
        <v>1014</v>
      </c>
      <c r="B1027" s="29">
        <v>43790</v>
      </c>
      <c r="C1027" s="30" t="s">
        <v>9</v>
      </c>
      <c r="D1027" s="114" t="s">
        <v>1125</v>
      </c>
      <c r="E1027" s="354" t="s">
        <v>3948</v>
      </c>
      <c r="F1027" s="74">
        <v>43804</v>
      </c>
      <c r="G1027" s="115" t="s">
        <v>3945</v>
      </c>
      <c r="H1027" s="14" t="s">
        <v>1136</v>
      </c>
      <c r="I1027" s="30" t="s">
        <v>1007</v>
      </c>
      <c r="J1027" s="30" t="s">
        <v>990</v>
      </c>
      <c r="K1027" s="117"/>
      <c r="L1027" s="32" t="s">
        <v>3946</v>
      </c>
      <c r="M1027" s="32" t="s">
        <v>3947</v>
      </c>
      <c r="N1027" s="114" t="s">
        <v>1125</v>
      </c>
    </row>
    <row r="1028" spans="1:117" ht="26.4">
      <c r="A1028" s="113">
        <v>1015</v>
      </c>
      <c r="B1028" s="29">
        <v>43791</v>
      </c>
      <c r="C1028" s="30" t="s">
        <v>9</v>
      </c>
      <c r="D1028" s="106" t="s">
        <v>10</v>
      </c>
      <c r="E1028" s="90" t="s">
        <v>3949</v>
      </c>
      <c r="F1028" s="74">
        <v>43805</v>
      </c>
      <c r="G1028" s="39" t="s">
        <v>3950</v>
      </c>
      <c r="H1028" s="30" t="s">
        <v>1136</v>
      </c>
      <c r="I1028" s="30" t="s">
        <v>126</v>
      </c>
      <c r="J1028" s="30" t="s">
        <v>122</v>
      </c>
      <c r="K1028" s="32" t="s">
        <v>3951</v>
      </c>
      <c r="L1028" s="32" t="s">
        <v>3946</v>
      </c>
      <c r="M1028" s="32" t="s">
        <v>3952</v>
      </c>
      <c r="N1028" s="106" t="s">
        <v>10</v>
      </c>
    </row>
    <row r="1029" spans="1:117" ht="39.6" hidden="1">
      <c r="A1029" s="113">
        <v>1016</v>
      </c>
      <c r="B1029" s="29">
        <v>43791</v>
      </c>
      <c r="C1029" s="30" t="s">
        <v>9</v>
      </c>
      <c r="D1029" s="62" t="s">
        <v>1125</v>
      </c>
      <c r="E1029" s="90" t="s">
        <v>1428</v>
      </c>
      <c r="F1029" s="74">
        <v>43805</v>
      </c>
      <c r="G1029" s="16" t="s">
        <v>3821</v>
      </c>
      <c r="H1029" s="113" t="s">
        <v>1130</v>
      </c>
      <c r="I1029" s="30" t="s">
        <v>122</v>
      </c>
      <c r="J1029" s="30" t="s">
        <v>122</v>
      </c>
      <c r="K1029" s="32"/>
      <c r="L1029" s="32"/>
      <c r="M1029" s="32"/>
      <c r="N1029" s="106" t="s">
        <v>1125</v>
      </c>
    </row>
    <row r="1030" spans="1:117" ht="26.4">
      <c r="A1030" s="113">
        <v>1017</v>
      </c>
      <c r="B1030" s="29">
        <v>43791</v>
      </c>
      <c r="C1030" s="30" t="s">
        <v>9</v>
      </c>
      <c r="D1030" s="62" t="s">
        <v>15</v>
      </c>
      <c r="E1030" s="354" t="s">
        <v>3953</v>
      </c>
      <c r="F1030" s="74">
        <v>43805</v>
      </c>
      <c r="G1030" s="39" t="s">
        <v>3954</v>
      </c>
      <c r="H1030" s="113" t="s">
        <v>1136</v>
      </c>
      <c r="I1030" s="30" t="s">
        <v>3955</v>
      </c>
      <c r="J1030" s="30" t="s">
        <v>1325</v>
      </c>
      <c r="K1030" s="32" t="s">
        <v>3956</v>
      </c>
      <c r="L1030" s="98" t="s">
        <v>3957</v>
      </c>
      <c r="M1030" s="98" t="s">
        <v>3958</v>
      </c>
      <c r="N1030" s="106" t="s">
        <v>15</v>
      </c>
    </row>
    <row r="1031" spans="1:117" ht="26.4">
      <c r="A1031" s="113">
        <v>1018</v>
      </c>
      <c r="B1031" s="29">
        <v>43791</v>
      </c>
      <c r="C1031" s="30" t="s">
        <v>9</v>
      </c>
      <c r="D1031" s="62" t="s">
        <v>15</v>
      </c>
      <c r="E1031" s="354" t="s">
        <v>3959</v>
      </c>
      <c r="F1031" s="74">
        <v>43805</v>
      </c>
      <c r="G1031" s="39" t="s">
        <v>3960</v>
      </c>
      <c r="H1031" s="113" t="s">
        <v>1136</v>
      </c>
      <c r="I1031" s="30" t="s">
        <v>3955</v>
      </c>
      <c r="J1031" s="30" t="s">
        <v>1325</v>
      </c>
      <c r="K1031" s="32" t="s">
        <v>3956</v>
      </c>
      <c r="L1031" s="98" t="s">
        <v>3957</v>
      </c>
      <c r="M1031" s="98" t="s">
        <v>3958</v>
      </c>
      <c r="N1031" s="106" t="s">
        <v>15</v>
      </c>
    </row>
    <row r="1032" spans="1:117" ht="26.4">
      <c r="A1032" s="113">
        <v>1019</v>
      </c>
      <c r="B1032" s="118">
        <v>43777</v>
      </c>
      <c r="C1032" s="113" t="s">
        <v>9</v>
      </c>
      <c r="D1032" s="106" t="s">
        <v>15</v>
      </c>
      <c r="E1032" s="85" t="s">
        <v>347</v>
      </c>
      <c r="F1032" s="72">
        <v>43791</v>
      </c>
      <c r="G1032" s="112" t="s">
        <v>3961</v>
      </c>
      <c r="H1032" s="113" t="s">
        <v>1136</v>
      </c>
      <c r="I1032" s="113" t="s">
        <v>126</v>
      </c>
      <c r="J1032" s="113" t="s">
        <v>122</v>
      </c>
      <c r="K1032" s="98" t="s">
        <v>3908</v>
      </c>
      <c r="L1032" s="98" t="s">
        <v>1089</v>
      </c>
      <c r="M1032" s="98" t="s">
        <v>3909</v>
      </c>
      <c r="N1032" s="105" t="s">
        <v>15</v>
      </c>
      <c r="O1032" s="99"/>
      <c r="P1032" s="99"/>
      <c r="Q1032" s="99"/>
      <c r="R1032" s="99"/>
      <c r="S1032" s="99"/>
      <c r="T1032" s="99"/>
      <c r="U1032" s="99"/>
      <c r="V1032" s="99"/>
      <c r="W1032" s="99"/>
      <c r="X1032" s="99"/>
      <c r="Y1032" s="99"/>
      <c r="Z1032" s="99"/>
      <c r="AA1032" s="99"/>
      <c r="AB1032" s="99"/>
      <c r="AC1032" s="99"/>
      <c r="AD1032" s="99"/>
      <c r="AE1032" s="99"/>
      <c r="AF1032" s="99"/>
      <c r="AG1032" s="99"/>
      <c r="AH1032" s="99"/>
      <c r="AI1032" s="99"/>
      <c r="AJ1032" s="99"/>
      <c r="AK1032" s="99"/>
      <c r="AL1032" s="99"/>
      <c r="AM1032" s="99"/>
      <c r="AN1032" s="99"/>
      <c r="AO1032" s="99"/>
      <c r="AP1032" s="99"/>
      <c r="AQ1032" s="99"/>
      <c r="AR1032" s="99"/>
      <c r="AS1032" s="99"/>
      <c r="AT1032" s="99"/>
      <c r="AU1032" s="99"/>
      <c r="AV1032" s="99"/>
      <c r="AW1032" s="99"/>
      <c r="AX1032" s="99"/>
      <c r="AY1032" s="99"/>
      <c r="AZ1032" s="99"/>
      <c r="BA1032" s="99"/>
      <c r="BB1032" s="99"/>
      <c r="BC1032" s="99"/>
      <c r="BD1032" s="99"/>
      <c r="BE1032" s="99"/>
      <c r="BF1032" s="99"/>
      <c r="BG1032" s="99"/>
      <c r="BH1032" s="99"/>
      <c r="BI1032" s="99"/>
      <c r="BJ1032" s="99"/>
      <c r="BK1032" s="99"/>
      <c r="BL1032" s="99"/>
      <c r="BM1032" s="99"/>
      <c r="BN1032" s="99"/>
      <c r="BO1032" s="99"/>
      <c r="BP1032" s="99"/>
      <c r="BQ1032" s="99"/>
      <c r="BR1032" s="99"/>
      <c r="BS1032" s="99"/>
      <c r="BT1032" s="99"/>
      <c r="BU1032" s="99"/>
      <c r="BV1032" s="99"/>
      <c r="BW1032" s="99"/>
      <c r="BX1032" s="99"/>
      <c r="BY1032" s="99"/>
      <c r="BZ1032" s="99"/>
      <c r="CA1032" s="99"/>
      <c r="CB1032" s="99"/>
      <c r="CC1032" s="99"/>
      <c r="CD1032" s="99"/>
      <c r="CE1032" s="99"/>
      <c r="CF1032" s="99"/>
      <c r="CG1032" s="99"/>
      <c r="CH1032" s="99"/>
      <c r="CI1032" s="99"/>
      <c r="CJ1032" s="99"/>
      <c r="CK1032" s="99"/>
      <c r="CL1032" s="99"/>
      <c r="CM1032" s="99"/>
      <c r="CN1032" s="99"/>
      <c r="CO1032" s="99"/>
      <c r="CP1032" s="99"/>
      <c r="CQ1032" s="99"/>
      <c r="CR1032" s="99"/>
      <c r="CS1032" s="99"/>
      <c r="CT1032" s="99"/>
      <c r="CU1032" s="99"/>
      <c r="CV1032" s="99"/>
      <c r="CW1032" s="99"/>
      <c r="CX1032" s="99"/>
      <c r="CY1032" s="99"/>
      <c r="CZ1032" s="99"/>
      <c r="DA1032" s="99"/>
      <c r="DB1032" s="99"/>
      <c r="DC1032" s="99"/>
      <c r="DD1032" s="99"/>
      <c r="DE1032" s="99"/>
      <c r="DF1032" s="99"/>
      <c r="DG1032" s="99"/>
      <c r="DH1032" s="99"/>
      <c r="DI1032" s="99"/>
      <c r="DJ1032" s="99"/>
      <c r="DK1032" s="99"/>
      <c r="DL1032" s="99"/>
      <c r="DM1032" s="99"/>
    </row>
    <row r="1033" spans="1:117" ht="39.6">
      <c r="A1033" s="113">
        <v>1020</v>
      </c>
      <c r="B1033" s="29">
        <v>43794</v>
      </c>
      <c r="C1033" s="30" t="s">
        <v>9</v>
      </c>
      <c r="D1033" s="106" t="s">
        <v>10</v>
      </c>
      <c r="E1033" s="90" t="s">
        <v>1188</v>
      </c>
      <c r="F1033" s="74">
        <v>43808</v>
      </c>
      <c r="G1033" s="39" t="s">
        <v>3962</v>
      </c>
      <c r="H1033" s="30" t="s">
        <v>1136</v>
      </c>
      <c r="I1033" s="30" t="s">
        <v>1007</v>
      </c>
      <c r="J1033" s="30" t="s">
        <v>990</v>
      </c>
      <c r="K1033" s="32"/>
      <c r="L1033" s="32" t="s">
        <v>3963</v>
      </c>
      <c r="M1033" s="32" t="s">
        <v>3964</v>
      </c>
      <c r="N1033" s="106" t="s">
        <v>10</v>
      </c>
    </row>
    <row r="1034" spans="1:117" ht="39.6">
      <c r="A1034" s="113">
        <v>1021</v>
      </c>
      <c r="B1034" s="29">
        <v>43794</v>
      </c>
      <c r="C1034" s="30" t="s">
        <v>9</v>
      </c>
      <c r="D1034" s="64" t="s">
        <v>1126</v>
      </c>
      <c r="E1034" s="90" t="s">
        <v>3075</v>
      </c>
      <c r="F1034" s="74">
        <v>43808</v>
      </c>
      <c r="G1034" s="39" t="s">
        <v>3965</v>
      </c>
      <c r="H1034" s="30" t="s">
        <v>1136</v>
      </c>
      <c r="I1034" s="30" t="s">
        <v>1013</v>
      </c>
      <c r="J1034" s="30" t="s">
        <v>122</v>
      </c>
      <c r="K1034" s="32" t="s">
        <v>3966</v>
      </c>
      <c r="L1034" s="32" t="s">
        <v>3967</v>
      </c>
      <c r="M1034" s="32" t="s">
        <v>3966</v>
      </c>
      <c r="N1034" s="102" t="s">
        <v>1126</v>
      </c>
    </row>
    <row r="1035" spans="1:117" ht="26.4" hidden="1">
      <c r="A1035" s="113">
        <v>1022</v>
      </c>
      <c r="B1035" s="29">
        <v>43798</v>
      </c>
      <c r="C1035" s="30" t="s">
        <v>9</v>
      </c>
      <c r="D1035" s="64" t="s">
        <v>23</v>
      </c>
      <c r="E1035" s="90" t="s">
        <v>2887</v>
      </c>
      <c r="F1035" s="74">
        <v>43812</v>
      </c>
      <c r="G1035" s="39" t="s">
        <v>3968</v>
      </c>
      <c r="H1035" s="113" t="s">
        <v>1130</v>
      </c>
      <c r="I1035" s="30" t="s">
        <v>3969</v>
      </c>
      <c r="J1035" s="30" t="s">
        <v>1285</v>
      </c>
      <c r="K1035" s="32"/>
      <c r="L1035" s="32" t="s">
        <v>3946</v>
      </c>
      <c r="M1035" s="32" t="s">
        <v>3970</v>
      </c>
      <c r="N1035" s="119" t="s">
        <v>23</v>
      </c>
    </row>
    <row r="1036" spans="1:117" ht="39.6">
      <c r="A1036" s="113">
        <v>1023</v>
      </c>
      <c r="B1036" s="29">
        <v>43801</v>
      </c>
      <c r="C1036" s="30" t="s">
        <v>9</v>
      </c>
      <c r="D1036" s="106" t="s">
        <v>10</v>
      </c>
      <c r="E1036" s="90" t="s">
        <v>3971</v>
      </c>
      <c r="F1036" s="74">
        <v>43815</v>
      </c>
      <c r="G1036" s="39" t="s">
        <v>3962</v>
      </c>
      <c r="H1036" s="30" t="s">
        <v>1136</v>
      </c>
      <c r="I1036" s="30" t="s">
        <v>1007</v>
      </c>
      <c r="J1036" s="30" t="s">
        <v>990</v>
      </c>
      <c r="K1036" s="32"/>
      <c r="L1036" s="32" t="s">
        <v>3963</v>
      </c>
      <c r="M1036" s="32" t="s">
        <v>3964</v>
      </c>
      <c r="N1036" s="106" t="s">
        <v>10</v>
      </c>
    </row>
    <row r="1037" spans="1:117" ht="26.4" hidden="1">
      <c r="A1037" s="113">
        <v>1024</v>
      </c>
      <c r="B1037" s="29">
        <v>43802</v>
      </c>
      <c r="C1037" s="30" t="s">
        <v>9</v>
      </c>
      <c r="D1037" s="62" t="s">
        <v>1125</v>
      </c>
      <c r="E1037" s="90" t="s">
        <v>3972</v>
      </c>
      <c r="F1037" s="74">
        <v>43816</v>
      </c>
      <c r="G1037" s="16" t="s">
        <v>3873</v>
      </c>
      <c r="H1037" s="14" t="s">
        <v>1130</v>
      </c>
      <c r="I1037" s="14" t="s">
        <v>122</v>
      </c>
      <c r="J1037" s="14" t="s">
        <v>122</v>
      </c>
      <c r="K1037" s="32"/>
      <c r="L1037" s="32"/>
      <c r="M1037" s="32"/>
      <c r="N1037" s="62" t="s">
        <v>1125</v>
      </c>
    </row>
    <row r="1038" spans="1:117" ht="26.4">
      <c r="A1038" s="113">
        <v>1025</v>
      </c>
      <c r="B1038" s="29">
        <v>43797</v>
      </c>
      <c r="C1038" s="30" t="s">
        <v>9</v>
      </c>
      <c r="D1038" s="64" t="s">
        <v>23</v>
      </c>
      <c r="E1038" s="90" t="s">
        <v>3973</v>
      </c>
      <c r="F1038" s="74">
        <v>43811</v>
      </c>
      <c r="G1038" s="39" t="s">
        <v>3974</v>
      </c>
      <c r="H1038" s="113" t="s">
        <v>1136</v>
      </c>
      <c r="I1038" s="14" t="s">
        <v>122</v>
      </c>
      <c r="J1038" s="14" t="s">
        <v>122</v>
      </c>
      <c r="K1038" s="32" t="s">
        <v>3975</v>
      </c>
      <c r="L1038" s="32" t="s">
        <v>3963</v>
      </c>
      <c r="M1038" s="32" t="s">
        <v>3976</v>
      </c>
      <c r="N1038" s="64" t="s">
        <v>23</v>
      </c>
    </row>
    <row r="1039" spans="1:117" ht="26.4">
      <c r="A1039" s="113">
        <v>1026</v>
      </c>
      <c r="B1039" s="29">
        <v>43803</v>
      </c>
      <c r="C1039" s="30" t="s">
        <v>9</v>
      </c>
      <c r="D1039" s="106" t="s">
        <v>3724</v>
      </c>
      <c r="E1039" s="90" t="s">
        <v>1090</v>
      </c>
      <c r="F1039" s="74">
        <v>43817</v>
      </c>
      <c r="G1039" s="39" t="s">
        <v>1091</v>
      </c>
      <c r="H1039" s="113" t="s">
        <v>954</v>
      </c>
      <c r="I1039" s="30" t="s">
        <v>1092</v>
      </c>
      <c r="J1039" s="30" t="s">
        <v>1093</v>
      </c>
      <c r="K1039" s="32" t="s">
        <v>1094</v>
      </c>
      <c r="L1039" s="32" t="s">
        <v>1095</v>
      </c>
      <c r="M1039" s="32" t="s">
        <v>3977</v>
      </c>
      <c r="N1039" s="106" t="s">
        <v>3724</v>
      </c>
    </row>
    <row r="1040" spans="1:117" ht="26.4">
      <c r="A1040" s="113">
        <v>1027</v>
      </c>
      <c r="B1040" s="29">
        <v>43804</v>
      </c>
      <c r="C1040" s="30" t="s">
        <v>9</v>
      </c>
      <c r="D1040" s="106" t="s">
        <v>1126</v>
      </c>
      <c r="E1040" s="90" t="s">
        <v>1096</v>
      </c>
      <c r="F1040" s="74">
        <v>43818</v>
      </c>
      <c r="G1040" s="39" t="s">
        <v>1097</v>
      </c>
      <c r="H1040" s="113" t="s">
        <v>954</v>
      </c>
      <c r="I1040" s="30" t="s">
        <v>365</v>
      </c>
      <c r="J1040" s="30" t="s">
        <v>990</v>
      </c>
      <c r="K1040" s="32" t="s">
        <v>1098</v>
      </c>
      <c r="L1040" s="32" t="s">
        <v>1099</v>
      </c>
      <c r="M1040" s="32" t="s">
        <v>3978</v>
      </c>
      <c r="N1040" s="106" t="s">
        <v>1126</v>
      </c>
    </row>
    <row r="1041" spans="1:14" ht="26.4">
      <c r="A1041" s="113">
        <v>1028</v>
      </c>
      <c r="B1041" s="29">
        <v>43804</v>
      </c>
      <c r="C1041" s="30" t="s">
        <v>9</v>
      </c>
      <c r="D1041" s="106" t="s">
        <v>1126</v>
      </c>
      <c r="E1041" s="90" t="s">
        <v>2421</v>
      </c>
      <c r="F1041" s="74">
        <v>43818</v>
      </c>
      <c r="G1041" s="32" t="s">
        <v>3979</v>
      </c>
      <c r="H1041" s="113" t="s">
        <v>1136</v>
      </c>
      <c r="I1041" s="30" t="s">
        <v>965</v>
      </c>
      <c r="J1041" s="30" t="s">
        <v>966</v>
      </c>
      <c r="K1041" s="32" t="s">
        <v>3980</v>
      </c>
      <c r="L1041" s="32"/>
      <c r="M1041" s="32"/>
      <c r="N1041" s="106" t="s">
        <v>1126</v>
      </c>
    </row>
    <row r="1042" spans="1:14" ht="26.4">
      <c r="A1042" s="113">
        <v>1029</v>
      </c>
      <c r="B1042" s="29">
        <v>43805</v>
      </c>
      <c r="C1042" s="30" t="s">
        <v>9</v>
      </c>
      <c r="D1042" s="64" t="s">
        <v>1125</v>
      </c>
      <c r="E1042" s="90" t="s">
        <v>3981</v>
      </c>
      <c r="F1042" s="74">
        <v>43819</v>
      </c>
      <c r="G1042" s="39" t="s">
        <v>3982</v>
      </c>
      <c r="H1042" s="14" t="s">
        <v>1136</v>
      </c>
      <c r="I1042" s="30" t="s">
        <v>3983</v>
      </c>
      <c r="J1042" s="14" t="s">
        <v>990</v>
      </c>
      <c r="K1042" s="32"/>
      <c r="L1042" s="32"/>
      <c r="M1042" s="32"/>
      <c r="N1042" s="64" t="s">
        <v>1125</v>
      </c>
    </row>
    <row r="1043" spans="1:14" ht="26.4">
      <c r="A1043" s="113">
        <v>1030</v>
      </c>
      <c r="B1043" s="29">
        <v>43808</v>
      </c>
      <c r="C1043" s="30" t="s">
        <v>9</v>
      </c>
      <c r="D1043" s="64" t="s">
        <v>15</v>
      </c>
      <c r="E1043" s="90" t="s">
        <v>3984</v>
      </c>
      <c r="F1043" s="74">
        <v>43822</v>
      </c>
      <c r="G1043" s="39" t="s">
        <v>3985</v>
      </c>
      <c r="H1043" s="113" t="s">
        <v>1136</v>
      </c>
      <c r="I1043" s="30" t="s">
        <v>1027</v>
      </c>
      <c r="J1043" s="30" t="s">
        <v>1028</v>
      </c>
      <c r="K1043" s="32" t="s">
        <v>3986</v>
      </c>
      <c r="L1043" s="32" t="s">
        <v>1104</v>
      </c>
      <c r="M1043" s="32" t="s">
        <v>3987</v>
      </c>
      <c r="N1043" s="64" t="s">
        <v>15</v>
      </c>
    </row>
    <row r="1044" spans="1:14" ht="26.4" hidden="1">
      <c r="A1044" s="113">
        <v>1031</v>
      </c>
      <c r="B1044" s="29">
        <v>43808</v>
      </c>
      <c r="C1044" s="30" t="s">
        <v>9</v>
      </c>
      <c r="D1044" s="64" t="s">
        <v>3988</v>
      </c>
      <c r="E1044" s="90" t="s">
        <v>3989</v>
      </c>
      <c r="F1044" s="74">
        <v>43822</v>
      </c>
      <c r="G1044" s="39" t="s">
        <v>3990</v>
      </c>
      <c r="H1044" s="113" t="s">
        <v>1124</v>
      </c>
      <c r="I1044" s="30" t="s">
        <v>2449</v>
      </c>
      <c r="J1044" s="30" t="s">
        <v>2242</v>
      </c>
      <c r="K1044" s="32"/>
      <c r="L1044" s="32" t="s">
        <v>1095</v>
      </c>
      <c r="M1044" s="32" t="s">
        <v>3991</v>
      </c>
      <c r="N1044" s="64" t="s">
        <v>3988</v>
      </c>
    </row>
    <row r="1045" spans="1:14" ht="39.6">
      <c r="A1045" s="113">
        <v>1032</v>
      </c>
      <c r="B1045" s="29">
        <v>43808</v>
      </c>
      <c r="C1045" s="30" t="s">
        <v>9</v>
      </c>
      <c r="D1045" s="64" t="s">
        <v>1126</v>
      </c>
      <c r="E1045" s="90" t="s">
        <v>1100</v>
      </c>
      <c r="F1045" s="110">
        <v>43822</v>
      </c>
      <c r="G1045" s="39" t="s">
        <v>1101</v>
      </c>
      <c r="H1045" s="113" t="s">
        <v>954</v>
      </c>
      <c r="I1045" s="30" t="s">
        <v>1102</v>
      </c>
      <c r="J1045" s="30" t="s">
        <v>122</v>
      </c>
      <c r="K1045" s="32" t="s">
        <v>1103</v>
      </c>
      <c r="L1045" s="32" t="s">
        <v>1104</v>
      </c>
      <c r="M1045" s="32" t="s">
        <v>3992</v>
      </c>
      <c r="N1045" s="64" t="s">
        <v>1126</v>
      </c>
    </row>
    <row r="1046" spans="1:14" ht="26.4" hidden="1">
      <c r="A1046" s="113">
        <v>1033</v>
      </c>
      <c r="B1046" s="29">
        <v>43809</v>
      </c>
      <c r="C1046" s="30" t="s">
        <v>9</v>
      </c>
      <c r="D1046" s="64" t="s">
        <v>3993</v>
      </c>
      <c r="E1046" s="90" t="s">
        <v>2917</v>
      </c>
      <c r="F1046" s="110" t="s">
        <v>3994</v>
      </c>
      <c r="G1046" s="39" t="s">
        <v>3995</v>
      </c>
      <c r="H1046" s="113" t="s">
        <v>1134</v>
      </c>
      <c r="I1046" s="30" t="s">
        <v>3996</v>
      </c>
      <c r="J1046" s="30" t="s">
        <v>1311</v>
      </c>
      <c r="K1046" s="32"/>
      <c r="L1046" s="32" t="s">
        <v>1104</v>
      </c>
      <c r="M1046" s="32" t="s">
        <v>3997</v>
      </c>
      <c r="N1046" s="64" t="s">
        <v>3993</v>
      </c>
    </row>
    <row r="1047" spans="1:14" ht="26.4">
      <c r="A1047" s="113">
        <v>1034</v>
      </c>
      <c r="B1047" s="29">
        <v>43810</v>
      </c>
      <c r="C1047" s="30" t="s">
        <v>9</v>
      </c>
      <c r="D1047" s="64" t="s">
        <v>15</v>
      </c>
      <c r="E1047" s="90" t="s">
        <v>3998</v>
      </c>
      <c r="F1047" s="110" t="s">
        <v>1095</v>
      </c>
      <c r="G1047" s="39" t="s">
        <v>3999</v>
      </c>
      <c r="H1047" s="113" t="s">
        <v>1135</v>
      </c>
      <c r="I1047" s="30" t="s">
        <v>4000</v>
      </c>
      <c r="J1047" s="30" t="s">
        <v>1731</v>
      </c>
      <c r="K1047" s="32" t="s">
        <v>4001</v>
      </c>
      <c r="L1047" s="32" t="s">
        <v>1104</v>
      </c>
      <c r="M1047" s="32" t="s">
        <v>4002</v>
      </c>
      <c r="N1047" s="64" t="s">
        <v>15</v>
      </c>
    </row>
    <row r="1048" spans="1:14" ht="26.4">
      <c r="A1048" s="113">
        <v>1035</v>
      </c>
      <c r="B1048" s="29">
        <v>43810</v>
      </c>
      <c r="C1048" s="30" t="s">
        <v>9</v>
      </c>
      <c r="D1048" s="64" t="s">
        <v>4003</v>
      </c>
      <c r="E1048" s="90" t="s">
        <v>138</v>
      </c>
      <c r="F1048" s="110" t="s">
        <v>1095</v>
      </c>
      <c r="G1048" s="39" t="s">
        <v>4004</v>
      </c>
      <c r="H1048" s="113" t="s">
        <v>1136</v>
      </c>
      <c r="I1048" s="30" t="s">
        <v>1027</v>
      </c>
      <c r="J1048" s="30" t="s">
        <v>1028</v>
      </c>
      <c r="K1048" s="32" t="s">
        <v>4005</v>
      </c>
      <c r="L1048" s="32" t="s">
        <v>1095</v>
      </c>
      <c r="M1048" s="32" t="s">
        <v>4006</v>
      </c>
      <c r="N1048" s="64" t="s">
        <v>4003</v>
      </c>
    </row>
    <row r="1049" spans="1:14" ht="26.4">
      <c r="A1049" s="113">
        <v>1036</v>
      </c>
      <c r="B1049" s="29">
        <v>43810</v>
      </c>
      <c r="C1049" s="30" t="s">
        <v>9</v>
      </c>
      <c r="D1049" s="64" t="s">
        <v>23</v>
      </c>
      <c r="E1049" s="90" t="s">
        <v>4007</v>
      </c>
      <c r="F1049" s="110" t="s">
        <v>1095</v>
      </c>
      <c r="G1049" s="39" t="s">
        <v>4008</v>
      </c>
      <c r="H1049" s="113" t="s">
        <v>1136</v>
      </c>
      <c r="I1049" s="30" t="s">
        <v>167</v>
      </c>
      <c r="J1049" s="30" t="s">
        <v>122</v>
      </c>
      <c r="K1049" s="32" t="s">
        <v>4009</v>
      </c>
      <c r="L1049" s="32" t="s">
        <v>1095</v>
      </c>
      <c r="M1049" s="32" t="s">
        <v>4010</v>
      </c>
      <c r="N1049" s="64" t="s">
        <v>23</v>
      </c>
    </row>
    <row r="1050" spans="1:14" ht="52.8" hidden="1">
      <c r="A1050" s="113">
        <v>1037</v>
      </c>
      <c r="B1050" s="29">
        <v>43811</v>
      </c>
      <c r="C1050" s="30" t="s">
        <v>9</v>
      </c>
      <c r="D1050" s="64" t="s">
        <v>1126</v>
      </c>
      <c r="E1050" s="90" t="s">
        <v>176</v>
      </c>
      <c r="F1050" s="110" t="s">
        <v>4011</v>
      </c>
      <c r="G1050" s="39" t="s">
        <v>4012</v>
      </c>
      <c r="H1050" s="113" t="s">
        <v>1124</v>
      </c>
      <c r="I1050" s="30" t="s">
        <v>4013</v>
      </c>
      <c r="J1050" s="30" t="s">
        <v>4014</v>
      </c>
      <c r="K1050" s="32" t="s">
        <v>4015</v>
      </c>
      <c r="L1050" s="32" t="s">
        <v>1104</v>
      </c>
      <c r="M1050" s="32" t="s">
        <v>4016</v>
      </c>
      <c r="N1050" s="119" t="s">
        <v>1126</v>
      </c>
    </row>
    <row r="1051" spans="1:14" ht="26.4">
      <c r="A1051" s="113">
        <v>1038</v>
      </c>
      <c r="B1051" s="29">
        <v>43811</v>
      </c>
      <c r="C1051" s="30" t="s">
        <v>9</v>
      </c>
      <c r="D1051" s="64" t="s">
        <v>1126</v>
      </c>
      <c r="E1051" s="90" t="s">
        <v>3597</v>
      </c>
      <c r="F1051" s="110" t="s">
        <v>4011</v>
      </c>
      <c r="G1051" s="39" t="s">
        <v>3373</v>
      </c>
      <c r="H1051" s="113" t="s">
        <v>1136</v>
      </c>
      <c r="I1051" s="30" t="s">
        <v>122</v>
      </c>
      <c r="J1051" s="30" t="s">
        <v>122</v>
      </c>
      <c r="K1051" s="32" t="s">
        <v>4017</v>
      </c>
      <c r="L1051" s="32" t="s">
        <v>1095</v>
      </c>
      <c r="M1051" s="32" t="s">
        <v>4018</v>
      </c>
      <c r="N1051" s="102" t="s">
        <v>1126</v>
      </c>
    </row>
    <row r="1052" spans="1:14">
      <c r="A1052" s="113">
        <v>1039</v>
      </c>
      <c r="B1052" s="29">
        <v>43812</v>
      </c>
      <c r="C1052" s="30" t="s">
        <v>9</v>
      </c>
      <c r="D1052" s="64" t="s">
        <v>4003</v>
      </c>
      <c r="E1052" s="90" t="s">
        <v>4019</v>
      </c>
      <c r="F1052" s="110" t="s">
        <v>4020</v>
      </c>
      <c r="G1052" s="39" t="s">
        <v>4021</v>
      </c>
      <c r="H1052" s="113" t="s">
        <v>1136</v>
      </c>
      <c r="I1052" s="30" t="s">
        <v>4022</v>
      </c>
      <c r="J1052" s="30" t="s">
        <v>1731</v>
      </c>
      <c r="K1052" s="32" t="s">
        <v>4023</v>
      </c>
      <c r="L1052" s="32" t="s">
        <v>4011</v>
      </c>
      <c r="M1052" s="32" t="s">
        <v>4024</v>
      </c>
      <c r="N1052" s="119" t="s">
        <v>4003</v>
      </c>
    </row>
    <row r="1053" spans="1:14" ht="52.8" hidden="1">
      <c r="A1053" s="113">
        <v>1040</v>
      </c>
      <c r="B1053" s="29">
        <v>43812</v>
      </c>
      <c r="C1053" s="30" t="s">
        <v>9</v>
      </c>
      <c r="D1053" s="64" t="s">
        <v>1125</v>
      </c>
      <c r="E1053" s="90" t="s">
        <v>319</v>
      </c>
      <c r="F1053" s="110" t="s">
        <v>4020</v>
      </c>
      <c r="G1053" s="39" t="s">
        <v>4025</v>
      </c>
      <c r="H1053" s="113" t="s">
        <v>1124</v>
      </c>
      <c r="I1053" s="30" t="s">
        <v>1027</v>
      </c>
      <c r="J1053" s="30" t="s">
        <v>1028</v>
      </c>
      <c r="K1053" s="32"/>
      <c r="L1053" s="32"/>
      <c r="M1053" s="32"/>
      <c r="N1053" s="119" t="s">
        <v>1125</v>
      </c>
    </row>
    <row r="1054" spans="1:14" ht="39.6">
      <c r="A1054" s="113">
        <v>1041</v>
      </c>
      <c r="B1054" s="29">
        <v>43815</v>
      </c>
      <c r="C1054" s="30" t="s">
        <v>9</v>
      </c>
      <c r="D1054" s="64" t="s">
        <v>3724</v>
      </c>
      <c r="E1054" s="90" t="s">
        <v>1159</v>
      </c>
      <c r="F1054" s="110" t="s">
        <v>1116</v>
      </c>
      <c r="G1054" s="112" t="s">
        <v>2668</v>
      </c>
      <c r="H1054" s="113" t="s">
        <v>1136</v>
      </c>
      <c r="I1054" s="30" t="s">
        <v>3692</v>
      </c>
      <c r="J1054" s="30" t="s">
        <v>1087</v>
      </c>
      <c r="K1054" s="32" t="s">
        <v>4026</v>
      </c>
      <c r="L1054" s="32" t="s">
        <v>1111</v>
      </c>
      <c r="M1054" s="32" t="s">
        <v>4027</v>
      </c>
      <c r="N1054" s="119" t="s">
        <v>3724</v>
      </c>
    </row>
    <row r="1055" spans="1:14" ht="26.4">
      <c r="A1055" s="113">
        <v>1042</v>
      </c>
      <c r="B1055" s="29">
        <v>43816</v>
      </c>
      <c r="C1055" s="30" t="s">
        <v>9</v>
      </c>
      <c r="D1055" s="64" t="s">
        <v>3988</v>
      </c>
      <c r="E1055" s="90" t="s">
        <v>233</v>
      </c>
      <c r="F1055" s="110" t="s">
        <v>1111</v>
      </c>
      <c r="G1055" s="39" t="s">
        <v>4028</v>
      </c>
      <c r="H1055" s="113" t="s">
        <v>1136</v>
      </c>
      <c r="I1055" s="30" t="s">
        <v>4029</v>
      </c>
      <c r="J1055" s="30" t="s">
        <v>1196</v>
      </c>
      <c r="K1055" s="32" t="s">
        <v>4030</v>
      </c>
      <c r="L1055" s="32" t="s">
        <v>1116</v>
      </c>
      <c r="M1055" s="32"/>
      <c r="N1055" s="119" t="s">
        <v>3988</v>
      </c>
    </row>
    <row r="1056" spans="1:14" ht="26.4">
      <c r="A1056" s="113">
        <v>1043</v>
      </c>
      <c r="B1056" s="29">
        <v>43817</v>
      </c>
      <c r="C1056" s="30" t="s">
        <v>9</v>
      </c>
      <c r="D1056" s="64" t="s">
        <v>3988</v>
      </c>
      <c r="E1056" s="90" t="s">
        <v>4031</v>
      </c>
      <c r="F1056" s="110" t="s">
        <v>4032</v>
      </c>
      <c r="G1056" s="39" t="s">
        <v>4033</v>
      </c>
      <c r="H1056" s="113" t="s">
        <v>1136</v>
      </c>
      <c r="I1056" s="30" t="s">
        <v>1057</v>
      </c>
      <c r="J1056" s="30" t="s">
        <v>1058</v>
      </c>
      <c r="K1056" s="32" t="s">
        <v>4034</v>
      </c>
      <c r="L1056" s="32" t="s">
        <v>4011</v>
      </c>
      <c r="M1056" s="32" t="s">
        <v>4035</v>
      </c>
      <c r="N1056" s="119" t="s">
        <v>3988</v>
      </c>
    </row>
    <row r="1057" spans="1:15" ht="26.4">
      <c r="A1057" s="113">
        <v>1044</v>
      </c>
      <c r="B1057" s="29">
        <v>43817</v>
      </c>
      <c r="C1057" s="30" t="s">
        <v>9</v>
      </c>
      <c r="D1057" s="64" t="s">
        <v>3988</v>
      </c>
      <c r="E1057" s="90" t="s">
        <v>434</v>
      </c>
      <c r="F1057" s="110" t="s">
        <v>4032</v>
      </c>
      <c r="G1057" s="39" t="s">
        <v>4033</v>
      </c>
      <c r="H1057" s="113" t="s">
        <v>1136</v>
      </c>
      <c r="I1057" s="30" t="s">
        <v>1057</v>
      </c>
      <c r="J1057" s="30" t="s">
        <v>1058</v>
      </c>
      <c r="K1057" s="32" t="s">
        <v>4034</v>
      </c>
      <c r="L1057" s="32" t="s">
        <v>4011</v>
      </c>
      <c r="M1057" s="32" t="s">
        <v>4035</v>
      </c>
      <c r="N1057" s="119" t="s">
        <v>3988</v>
      </c>
    </row>
    <row r="1058" spans="1:15" ht="26.4">
      <c r="A1058" s="113">
        <v>1045</v>
      </c>
      <c r="B1058" s="29">
        <v>43818</v>
      </c>
      <c r="C1058" s="30" t="s">
        <v>9</v>
      </c>
      <c r="D1058" s="64" t="s">
        <v>1125</v>
      </c>
      <c r="E1058" s="129" t="s">
        <v>1105</v>
      </c>
      <c r="F1058" s="110" t="s">
        <v>1106</v>
      </c>
      <c r="G1058" s="39" t="s">
        <v>1107</v>
      </c>
      <c r="H1058" s="113" t="s">
        <v>954</v>
      </c>
      <c r="I1058" s="30" t="s">
        <v>1027</v>
      </c>
      <c r="J1058" s="30" t="s">
        <v>1028</v>
      </c>
      <c r="K1058" s="32"/>
      <c r="L1058" s="32"/>
      <c r="M1058" s="32"/>
      <c r="N1058" s="119" t="s">
        <v>1125</v>
      </c>
    </row>
    <row r="1059" spans="1:15" ht="26.4">
      <c r="A1059" s="113">
        <v>1046</v>
      </c>
      <c r="B1059" s="29">
        <v>43818</v>
      </c>
      <c r="C1059" s="30" t="s">
        <v>9</v>
      </c>
      <c r="D1059" s="64" t="s">
        <v>23</v>
      </c>
      <c r="E1059" s="129" t="s">
        <v>1108</v>
      </c>
      <c r="F1059" s="110" t="s">
        <v>1106</v>
      </c>
      <c r="G1059" s="32" t="s">
        <v>1109</v>
      </c>
      <c r="H1059" s="113" t="s">
        <v>954</v>
      </c>
      <c r="I1059" s="30" t="s">
        <v>965</v>
      </c>
      <c r="J1059" s="30" t="s">
        <v>966</v>
      </c>
      <c r="K1059" s="32" t="s">
        <v>1110</v>
      </c>
      <c r="L1059" s="32" t="s">
        <v>1111</v>
      </c>
      <c r="M1059" s="32" t="s">
        <v>4036</v>
      </c>
      <c r="N1059" s="119" t="s">
        <v>23</v>
      </c>
    </row>
    <row r="1060" spans="1:15" ht="52.8">
      <c r="A1060" s="113">
        <v>1047</v>
      </c>
      <c r="B1060" s="29">
        <v>43819</v>
      </c>
      <c r="C1060" s="30" t="s">
        <v>9</v>
      </c>
      <c r="D1060" s="120" t="s">
        <v>3988</v>
      </c>
      <c r="E1060" s="129" t="s">
        <v>1112</v>
      </c>
      <c r="F1060" s="110" t="s">
        <v>1113</v>
      </c>
      <c r="G1060" s="39" t="s">
        <v>1114</v>
      </c>
      <c r="H1060" s="113" t="s">
        <v>954</v>
      </c>
      <c r="I1060" s="30" t="s">
        <v>1027</v>
      </c>
      <c r="J1060" s="30" t="s">
        <v>1028</v>
      </c>
      <c r="K1060" s="32" t="s">
        <v>1115</v>
      </c>
      <c r="L1060" s="32" t="s">
        <v>1116</v>
      </c>
      <c r="M1060" s="32" t="s">
        <v>4037</v>
      </c>
      <c r="N1060" s="120" t="s">
        <v>3988</v>
      </c>
    </row>
    <row r="1061" spans="1:15" ht="39.6">
      <c r="A1061" s="113">
        <v>1048</v>
      </c>
      <c r="B1061" s="29">
        <v>43819</v>
      </c>
      <c r="C1061" s="30" t="s">
        <v>9</v>
      </c>
      <c r="D1061" s="64" t="s">
        <v>3724</v>
      </c>
      <c r="E1061" s="129" t="s">
        <v>4038</v>
      </c>
      <c r="F1061" s="110" t="s">
        <v>1113</v>
      </c>
      <c r="G1061" s="39" t="s">
        <v>4039</v>
      </c>
      <c r="H1061" s="113" t="s">
        <v>1136</v>
      </c>
      <c r="I1061" s="30" t="s">
        <v>2123</v>
      </c>
      <c r="J1061" s="30" t="s">
        <v>1087</v>
      </c>
      <c r="K1061" s="32" t="s">
        <v>4040</v>
      </c>
      <c r="L1061" s="32" t="s">
        <v>4041</v>
      </c>
      <c r="M1061" s="32" t="s">
        <v>4042</v>
      </c>
      <c r="N1061" s="119" t="s">
        <v>3724</v>
      </c>
    </row>
    <row r="1062" spans="1:15" ht="26.4" hidden="1">
      <c r="A1062" s="113">
        <v>1049</v>
      </c>
      <c r="B1062" s="29">
        <v>43819</v>
      </c>
      <c r="C1062" s="30" t="s">
        <v>9</v>
      </c>
      <c r="D1062" s="64" t="s">
        <v>1125</v>
      </c>
      <c r="E1062" s="129" t="s">
        <v>2305</v>
      </c>
      <c r="F1062" s="110" t="s">
        <v>1113</v>
      </c>
      <c r="G1062" s="39" t="s">
        <v>4043</v>
      </c>
      <c r="H1062" s="113" t="s">
        <v>1132</v>
      </c>
      <c r="I1062" s="30" t="s">
        <v>456</v>
      </c>
      <c r="J1062" s="30" t="s">
        <v>1032</v>
      </c>
      <c r="K1062" s="32"/>
      <c r="L1062" s="32"/>
      <c r="M1062" s="32"/>
      <c r="N1062" s="119" t="s">
        <v>1125</v>
      </c>
    </row>
    <row r="1063" spans="1:15" ht="39.6" hidden="1">
      <c r="A1063" s="113">
        <v>1050</v>
      </c>
      <c r="B1063" s="29">
        <v>43819</v>
      </c>
      <c r="C1063" s="30" t="s">
        <v>9</v>
      </c>
      <c r="D1063" s="64" t="s">
        <v>15</v>
      </c>
      <c r="E1063" s="129" t="s">
        <v>3959</v>
      </c>
      <c r="F1063" s="110" t="s">
        <v>1113</v>
      </c>
      <c r="G1063" s="39" t="s">
        <v>4044</v>
      </c>
      <c r="H1063" s="113" t="s">
        <v>1134</v>
      </c>
      <c r="I1063" s="30" t="s">
        <v>3955</v>
      </c>
      <c r="J1063" s="30" t="s">
        <v>1325</v>
      </c>
      <c r="K1063" s="32" t="s">
        <v>1592</v>
      </c>
      <c r="L1063" s="32" t="s">
        <v>1095</v>
      </c>
      <c r="M1063" s="32" t="s">
        <v>4045</v>
      </c>
      <c r="N1063" s="119" t="s">
        <v>15</v>
      </c>
    </row>
    <row r="1064" spans="1:15" ht="39.6" hidden="1">
      <c r="A1064" s="113">
        <v>1051</v>
      </c>
      <c r="B1064" s="29">
        <v>43819</v>
      </c>
      <c r="C1064" s="30" t="s">
        <v>9</v>
      </c>
      <c r="D1064" s="120" t="s">
        <v>3988</v>
      </c>
      <c r="E1064" s="90" t="s">
        <v>4046</v>
      </c>
      <c r="F1064" s="110" t="s">
        <v>1113</v>
      </c>
      <c r="G1064" s="39" t="s">
        <v>4047</v>
      </c>
      <c r="H1064" s="113" t="s">
        <v>1134</v>
      </c>
      <c r="I1064" s="30" t="s">
        <v>4048</v>
      </c>
      <c r="J1064" s="30"/>
      <c r="K1064" s="32"/>
      <c r="L1064" s="32" t="s">
        <v>4011</v>
      </c>
      <c r="M1064" s="32" t="s">
        <v>4049</v>
      </c>
      <c r="N1064" s="120" t="s">
        <v>3988</v>
      </c>
    </row>
    <row r="1065" spans="1:15" ht="39.6">
      <c r="A1065" s="113">
        <v>1052</v>
      </c>
      <c r="B1065" s="29">
        <v>43819</v>
      </c>
      <c r="C1065" s="30" t="s">
        <v>9</v>
      </c>
      <c r="D1065" s="64" t="s">
        <v>1126</v>
      </c>
      <c r="E1065" s="90" t="s">
        <v>4050</v>
      </c>
      <c r="F1065" s="110" t="s">
        <v>1113</v>
      </c>
      <c r="G1065" s="39" t="s">
        <v>4051</v>
      </c>
      <c r="H1065" s="113" t="s">
        <v>1136</v>
      </c>
      <c r="I1065" s="30" t="s">
        <v>1007</v>
      </c>
      <c r="J1065" s="30" t="s">
        <v>990</v>
      </c>
      <c r="K1065" s="32" t="s">
        <v>4052</v>
      </c>
      <c r="L1065" s="32" t="s">
        <v>1116</v>
      </c>
      <c r="M1065" s="32" t="s">
        <v>4053</v>
      </c>
      <c r="N1065" s="119" t="s">
        <v>1126</v>
      </c>
    </row>
    <row r="1066" spans="1:15" ht="26.4">
      <c r="A1066" s="113">
        <v>1053</v>
      </c>
      <c r="B1066" s="29">
        <v>43822</v>
      </c>
      <c r="C1066" s="30" t="s">
        <v>9</v>
      </c>
      <c r="D1066" s="64" t="s">
        <v>1126</v>
      </c>
      <c r="E1066" s="90" t="s">
        <v>899</v>
      </c>
      <c r="F1066" s="110" t="s">
        <v>1118</v>
      </c>
      <c r="G1066" s="39" t="s">
        <v>4054</v>
      </c>
      <c r="H1066" s="113" t="s">
        <v>1136</v>
      </c>
      <c r="I1066" s="30" t="s">
        <v>1057</v>
      </c>
      <c r="J1066" s="30" t="s">
        <v>1058</v>
      </c>
      <c r="K1066" s="32" t="s">
        <v>4055</v>
      </c>
      <c r="L1066" s="32" t="s">
        <v>4011</v>
      </c>
      <c r="M1066" s="32" t="s">
        <v>4056</v>
      </c>
      <c r="N1066" s="119" t="s">
        <v>1126</v>
      </c>
    </row>
    <row r="1067" spans="1:15" ht="39.6">
      <c r="A1067" s="113">
        <v>1054</v>
      </c>
      <c r="B1067" s="29">
        <v>43822</v>
      </c>
      <c r="C1067" s="30" t="s">
        <v>9</v>
      </c>
      <c r="D1067" s="64" t="s">
        <v>1125</v>
      </c>
      <c r="E1067" s="129" t="s">
        <v>366</v>
      </c>
      <c r="F1067" s="110" t="s">
        <v>1118</v>
      </c>
      <c r="G1067" s="39" t="s">
        <v>1119</v>
      </c>
      <c r="H1067" s="113" t="s">
        <v>954</v>
      </c>
      <c r="I1067" s="30" t="s">
        <v>1057</v>
      </c>
      <c r="J1067" s="30" t="s">
        <v>1058</v>
      </c>
      <c r="K1067" s="32"/>
      <c r="L1067" s="32"/>
      <c r="M1067" s="32"/>
      <c r="N1067" s="119" t="s">
        <v>1125</v>
      </c>
    </row>
    <row r="1068" spans="1:15" ht="26.4" hidden="1">
      <c r="A1068" s="113">
        <v>1055</v>
      </c>
      <c r="B1068" s="29">
        <v>43822</v>
      </c>
      <c r="C1068" s="30" t="s">
        <v>9</v>
      </c>
      <c r="D1068" s="64" t="s">
        <v>15</v>
      </c>
      <c r="E1068" s="129" t="s">
        <v>2887</v>
      </c>
      <c r="F1068" s="110" t="s">
        <v>1118</v>
      </c>
      <c r="G1068" s="39" t="s">
        <v>4057</v>
      </c>
      <c r="H1068" s="113" t="s">
        <v>1130</v>
      </c>
      <c r="I1068" s="30" t="s">
        <v>1669</v>
      </c>
      <c r="J1068" s="30" t="s">
        <v>1047</v>
      </c>
      <c r="K1068" s="32" t="s">
        <v>4058</v>
      </c>
      <c r="L1068" s="32" t="s">
        <v>4011</v>
      </c>
      <c r="M1068" s="32" t="s">
        <v>4059</v>
      </c>
      <c r="N1068" s="119" t="s">
        <v>15</v>
      </c>
    </row>
    <row r="1069" spans="1:15" ht="26.4">
      <c r="A1069" s="113">
        <v>1056</v>
      </c>
      <c r="B1069" s="29">
        <v>43823</v>
      </c>
      <c r="C1069" s="30" t="s">
        <v>9</v>
      </c>
      <c r="D1069" s="64" t="s">
        <v>1125</v>
      </c>
      <c r="E1069" s="129" t="s">
        <v>4060</v>
      </c>
      <c r="F1069" s="110" t="s">
        <v>1121</v>
      </c>
      <c r="G1069" s="32" t="s">
        <v>4061</v>
      </c>
      <c r="H1069" s="113" t="s">
        <v>1136</v>
      </c>
      <c r="I1069" s="30" t="s">
        <v>965</v>
      </c>
      <c r="J1069" s="30" t="s">
        <v>966</v>
      </c>
      <c r="K1069" s="32"/>
      <c r="L1069" s="32"/>
      <c r="M1069" s="32"/>
      <c r="N1069" s="119" t="s">
        <v>1125</v>
      </c>
    </row>
    <row r="1070" spans="1:15" ht="39.6">
      <c r="A1070" s="113">
        <v>1057</v>
      </c>
      <c r="B1070" s="29">
        <v>43823</v>
      </c>
      <c r="C1070" s="30" t="s">
        <v>9</v>
      </c>
      <c r="D1070" s="64" t="s">
        <v>1125</v>
      </c>
      <c r="E1070" s="129" t="s">
        <v>1120</v>
      </c>
      <c r="F1070" s="110" t="s">
        <v>1121</v>
      </c>
      <c r="G1070" s="39" t="s">
        <v>1122</v>
      </c>
      <c r="H1070" s="113" t="s">
        <v>954</v>
      </c>
      <c r="I1070" s="30" t="s">
        <v>1007</v>
      </c>
      <c r="J1070" s="30" t="s">
        <v>990</v>
      </c>
      <c r="K1070" s="32"/>
      <c r="L1070" s="32" t="s">
        <v>1116</v>
      </c>
      <c r="M1070" s="32" t="s">
        <v>4062</v>
      </c>
      <c r="N1070" s="119" t="s">
        <v>1125</v>
      </c>
      <c r="O1070" s="99"/>
    </row>
    <row r="1071" spans="1:15" ht="39.6">
      <c r="A1071" s="113">
        <v>1058</v>
      </c>
      <c r="B1071" s="29">
        <v>43823</v>
      </c>
      <c r="C1071" s="30" t="s">
        <v>9</v>
      </c>
      <c r="D1071" s="64" t="s">
        <v>1125</v>
      </c>
      <c r="E1071" s="90" t="s">
        <v>4063</v>
      </c>
      <c r="F1071" s="110" t="s">
        <v>1121</v>
      </c>
      <c r="G1071" s="39" t="s">
        <v>1122</v>
      </c>
      <c r="H1071" s="113" t="s">
        <v>1136</v>
      </c>
      <c r="I1071" s="30" t="s">
        <v>1007</v>
      </c>
      <c r="J1071" s="30" t="s">
        <v>990</v>
      </c>
      <c r="K1071" s="32"/>
      <c r="L1071" s="32" t="s">
        <v>1116</v>
      </c>
      <c r="M1071" s="32" t="s">
        <v>4062</v>
      </c>
      <c r="N1071" s="119" t="s">
        <v>1125</v>
      </c>
    </row>
    <row r="1072" spans="1:15" ht="39.6" hidden="1">
      <c r="A1072" s="113">
        <v>1059</v>
      </c>
      <c r="B1072" s="29">
        <v>43826</v>
      </c>
      <c r="C1072" s="30" t="s">
        <v>9</v>
      </c>
      <c r="D1072" s="120" t="s">
        <v>3988</v>
      </c>
      <c r="E1072" s="90" t="s">
        <v>1188</v>
      </c>
      <c r="F1072" s="110" t="s">
        <v>4064</v>
      </c>
      <c r="G1072" s="39" t="s">
        <v>3962</v>
      </c>
      <c r="H1072" s="30" t="s">
        <v>1134</v>
      </c>
      <c r="I1072" s="30" t="s">
        <v>1007</v>
      </c>
      <c r="J1072" s="30" t="s">
        <v>990</v>
      </c>
      <c r="K1072" s="32"/>
      <c r="L1072" s="32" t="s">
        <v>1111</v>
      </c>
      <c r="M1072" s="32" t="s">
        <v>4065</v>
      </c>
      <c r="N1072" s="120" t="s">
        <v>3988</v>
      </c>
    </row>
    <row r="1073" spans="1:14" ht="26.4">
      <c r="A1073" s="113">
        <v>1060</v>
      </c>
      <c r="B1073" s="29">
        <v>43830</v>
      </c>
      <c r="C1073" s="30" t="s">
        <v>9</v>
      </c>
      <c r="D1073" s="64" t="s">
        <v>15</v>
      </c>
      <c r="E1073" s="61" t="s">
        <v>587</v>
      </c>
      <c r="F1073" s="110" t="s">
        <v>4066</v>
      </c>
      <c r="G1073" s="16" t="s">
        <v>2426</v>
      </c>
      <c r="H1073" s="14" t="s">
        <v>1136</v>
      </c>
      <c r="I1073" s="14" t="s">
        <v>200</v>
      </c>
      <c r="J1073" s="14" t="s">
        <v>1492</v>
      </c>
      <c r="K1073" s="32" t="s">
        <v>4067</v>
      </c>
      <c r="L1073" s="32" t="s">
        <v>4068</v>
      </c>
      <c r="M1073" s="32" t="s">
        <v>4069</v>
      </c>
      <c r="N1073" s="64" t="s">
        <v>15</v>
      </c>
    </row>
    <row r="1074" spans="1:14" ht="26.4">
      <c r="A1074" s="113">
        <v>1061</v>
      </c>
      <c r="B1074" s="29">
        <v>43830</v>
      </c>
      <c r="C1074" s="30" t="s">
        <v>9</v>
      </c>
      <c r="D1074" s="64" t="s">
        <v>1125</v>
      </c>
      <c r="E1074" s="61" t="s">
        <v>1572</v>
      </c>
      <c r="F1074" s="110" t="s">
        <v>1118</v>
      </c>
      <c r="G1074" s="39" t="s">
        <v>4070</v>
      </c>
      <c r="H1074" s="113" t="s">
        <v>1136</v>
      </c>
      <c r="I1074" s="30" t="s">
        <v>167</v>
      </c>
      <c r="J1074" s="30" t="s">
        <v>122</v>
      </c>
      <c r="K1074" s="32" t="s">
        <v>4071</v>
      </c>
      <c r="L1074" s="32" t="s">
        <v>4072</v>
      </c>
      <c r="M1074" s="32" t="s">
        <v>4073</v>
      </c>
      <c r="N1074" s="102" t="s">
        <v>3724</v>
      </c>
    </row>
    <row r="1075" spans="1:14" hidden="1">
      <c r="A1075" s="116"/>
      <c r="B1075" s="29"/>
      <c r="C1075" s="30"/>
      <c r="D1075" s="64"/>
      <c r="E1075" s="90"/>
      <c r="F1075" s="110"/>
      <c r="G1075" s="39"/>
      <c r="H1075" s="113"/>
      <c r="I1075" s="30"/>
      <c r="J1075" s="30"/>
      <c r="K1075" s="32"/>
      <c r="L1075" s="32"/>
      <c r="M1075" s="32"/>
      <c r="N1075" s="102"/>
    </row>
    <row r="1076" spans="1:14" hidden="1">
      <c r="A1076" s="116"/>
      <c r="B1076" s="29"/>
      <c r="C1076" s="30"/>
      <c r="D1076" s="64"/>
      <c r="E1076" s="90"/>
      <c r="F1076" s="110"/>
      <c r="G1076" s="39"/>
      <c r="H1076" s="113"/>
      <c r="I1076" s="30"/>
      <c r="J1076" s="30"/>
      <c r="K1076" s="32"/>
      <c r="L1076" s="32"/>
      <c r="M1076" s="32"/>
      <c r="N1076" s="102"/>
    </row>
    <row r="1077" spans="1:14" hidden="1">
      <c r="A1077" s="116"/>
      <c r="B1077" s="29"/>
      <c r="C1077" s="30"/>
      <c r="D1077" s="64"/>
      <c r="E1077" s="90"/>
      <c r="F1077" s="110"/>
      <c r="G1077" s="39"/>
      <c r="H1077" s="113"/>
      <c r="I1077" s="30"/>
      <c r="J1077" s="30"/>
      <c r="K1077" s="32"/>
      <c r="L1077" s="32"/>
      <c r="M1077" s="32"/>
      <c r="N1077" s="102"/>
    </row>
    <row r="1078" spans="1:14" hidden="1">
      <c r="A1078" s="116"/>
      <c r="B1078" s="29"/>
      <c r="C1078" s="30"/>
      <c r="D1078" s="64"/>
      <c r="E1078" s="90"/>
      <c r="F1078" s="110"/>
      <c r="G1078" s="39"/>
      <c r="H1078" s="113"/>
      <c r="I1078" s="30"/>
      <c r="J1078" s="30"/>
      <c r="K1078" s="32"/>
      <c r="L1078" s="32"/>
      <c r="M1078" s="32"/>
      <c r="N1078" s="102"/>
    </row>
    <row r="1079" spans="1:14" hidden="1">
      <c r="A1079" s="116"/>
      <c r="B1079" s="29"/>
      <c r="C1079" s="30"/>
      <c r="D1079" s="64"/>
      <c r="E1079" s="90"/>
      <c r="F1079" s="110"/>
      <c r="G1079" s="39"/>
      <c r="H1079" s="113"/>
      <c r="I1079" s="30"/>
      <c r="J1079" s="30"/>
      <c r="K1079" s="32"/>
      <c r="L1079" s="32"/>
      <c r="M1079" s="32"/>
      <c r="N1079" s="102"/>
    </row>
    <row r="1080" spans="1:14" hidden="1">
      <c r="A1080" s="116"/>
      <c r="B1080" s="29"/>
      <c r="C1080" s="30"/>
      <c r="D1080" s="64"/>
      <c r="E1080" s="90"/>
      <c r="F1080" s="110"/>
      <c r="G1080" s="39"/>
      <c r="H1080" s="113"/>
      <c r="I1080" s="30"/>
      <c r="J1080" s="30"/>
      <c r="K1080" s="32"/>
      <c r="L1080" s="32"/>
      <c r="M1080" s="32"/>
      <c r="N1080" s="102"/>
    </row>
    <row r="1081" spans="1:14">
      <c r="A1081" s="30"/>
      <c r="B1081" s="29"/>
      <c r="C1081" s="30"/>
      <c r="D1081" s="64"/>
      <c r="E1081" s="90"/>
      <c r="F1081" s="110"/>
      <c r="G1081" s="39"/>
      <c r="H1081" s="113"/>
      <c r="I1081" s="30"/>
      <c r="J1081" s="30"/>
      <c r="K1081" s="32"/>
      <c r="L1081" s="32"/>
      <c r="M1081" s="32"/>
      <c r="N1081" s="102"/>
    </row>
    <row r="1082" spans="1:14">
      <c r="A1082" s="30"/>
      <c r="B1082" s="29"/>
      <c r="C1082" s="30"/>
      <c r="D1082" s="64"/>
      <c r="E1082" s="90"/>
      <c r="F1082" s="110"/>
      <c r="G1082" s="39" t="s">
        <v>4074</v>
      </c>
      <c r="H1082" s="113"/>
      <c r="I1082" s="30"/>
      <c r="J1082" s="30"/>
      <c r="K1082" s="32"/>
      <c r="L1082" s="32"/>
      <c r="M1082" s="32"/>
      <c r="N1082" s="102"/>
    </row>
    <row r="1083" spans="1:14">
      <c r="A1083" s="30"/>
      <c r="B1083" s="29"/>
      <c r="C1083" s="30"/>
      <c r="D1083" s="64"/>
      <c r="E1083" s="90"/>
      <c r="F1083" s="110"/>
      <c r="G1083" s="39"/>
      <c r="H1083" s="113"/>
      <c r="I1083" s="30"/>
      <c r="J1083" s="30"/>
      <c r="K1083" s="32"/>
      <c r="L1083" s="32"/>
      <c r="M1083" s="32"/>
      <c r="N1083" s="102"/>
    </row>
    <row r="1084" spans="1:14">
      <c r="A1084" s="30"/>
      <c r="B1084" s="29"/>
      <c r="C1084" s="30"/>
      <c r="D1084" s="64"/>
      <c r="E1084" s="90"/>
      <c r="F1084" s="110"/>
      <c r="G1084" s="39"/>
      <c r="H1084" s="113"/>
      <c r="I1084" s="30"/>
      <c r="J1084" s="30"/>
      <c r="K1084" s="32"/>
      <c r="L1084" s="32"/>
      <c r="M1084" s="32"/>
      <c r="N1084" s="102"/>
    </row>
    <row r="1085" spans="1:14">
      <c r="A1085" s="30"/>
      <c r="B1085" s="29"/>
      <c r="C1085" s="30"/>
      <c r="D1085" s="64"/>
      <c r="E1085" s="90"/>
      <c r="F1085" s="110"/>
      <c r="G1085" s="39"/>
      <c r="H1085" s="113"/>
      <c r="I1085" s="30"/>
      <c r="J1085" s="30"/>
      <c r="K1085" s="32"/>
      <c r="L1085" s="32"/>
      <c r="M1085" s="32"/>
      <c r="N1085" s="102"/>
    </row>
    <row r="1086" spans="1:14">
      <c r="A1086" s="30"/>
      <c r="B1086" s="29"/>
      <c r="C1086" s="30"/>
      <c r="D1086" s="64"/>
      <c r="E1086" s="90"/>
      <c r="F1086" s="110"/>
      <c r="G1086" s="39"/>
      <c r="H1086" s="113"/>
      <c r="I1086" s="30"/>
      <c r="J1086" s="30"/>
      <c r="K1086" s="32"/>
      <c r="L1086" s="32"/>
      <c r="M1086" s="32"/>
      <c r="N1086" s="102"/>
    </row>
    <row r="1087" spans="1:14">
      <c r="A1087" s="30"/>
      <c r="B1087" s="29"/>
      <c r="C1087" s="30"/>
      <c r="D1087" s="64"/>
      <c r="E1087" s="90"/>
      <c r="F1087" s="110"/>
      <c r="G1087" s="39"/>
      <c r="H1087" s="113"/>
      <c r="I1087" s="30"/>
      <c r="J1087" s="30"/>
      <c r="K1087" s="32"/>
      <c r="L1087" s="32"/>
      <c r="M1087" s="32"/>
      <c r="N1087" s="102"/>
    </row>
    <row r="1088" spans="1:14">
      <c r="A1088" s="30"/>
      <c r="B1088" s="29"/>
      <c r="C1088" s="30"/>
      <c r="D1088" s="64"/>
      <c r="E1088" s="90"/>
      <c r="F1088" s="110"/>
      <c r="G1088" s="39"/>
      <c r="H1088" s="113"/>
      <c r="I1088" s="30"/>
      <c r="J1088" s="30"/>
      <c r="K1088" s="32"/>
      <c r="L1088" s="32"/>
      <c r="M1088" s="32"/>
      <c r="N1088" s="102"/>
    </row>
    <row r="1089" spans="1:14">
      <c r="A1089" s="30"/>
      <c r="B1089" s="29"/>
      <c r="C1089" s="30"/>
      <c r="D1089" s="64"/>
      <c r="E1089" s="90"/>
      <c r="F1089" s="110"/>
      <c r="G1089" s="39"/>
      <c r="H1089" s="113"/>
      <c r="I1089" s="30"/>
      <c r="J1089" s="30"/>
      <c r="K1089" s="32"/>
      <c r="L1089" s="32"/>
      <c r="M1089" s="32"/>
      <c r="N1089" s="102"/>
    </row>
    <row r="1090" spans="1:14">
      <c r="A1090" s="30"/>
      <c r="B1090" s="29"/>
      <c r="C1090" s="30"/>
      <c r="D1090" s="64"/>
      <c r="E1090" s="90"/>
      <c r="F1090" s="110"/>
      <c r="G1090" s="39"/>
      <c r="H1090" s="113"/>
      <c r="I1090" s="30"/>
      <c r="J1090" s="30"/>
      <c r="K1090" s="32"/>
      <c r="L1090" s="32"/>
      <c r="M1090" s="32"/>
      <c r="N1090" s="102"/>
    </row>
    <row r="1091" spans="1:14">
      <c r="A1091" s="30"/>
      <c r="B1091" s="29"/>
      <c r="C1091" s="30"/>
      <c r="D1091" s="64"/>
      <c r="E1091" s="90"/>
      <c r="F1091" s="110"/>
      <c r="G1091" s="39"/>
      <c r="H1091" s="116"/>
      <c r="I1091" s="30"/>
      <c r="J1091" s="30"/>
      <c r="K1091" s="32"/>
      <c r="L1091" s="32"/>
      <c r="M1091" s="32"/>
      <c r="N1091" s="102"/>
    </row>
    <row r="1092" spans="1:14">
      <c r="A1092" s="30"/>
      <c r="B1092" s="29"/>
      <c r="C1092" s="30"/>
      <c r="D1092" s="64"/>
      <c r="E1092" s="90"/>
      <c r="F1092" s="110"/>
      <c r="G1092" s="39"/>
      <c r="H1092" s="116"/>
      <c r="I1092" s="30"/>
      <c r="J1092" s="30"/>
      <c r="K1092" s="32"/>
      <c r="L1092" s="32"/>
      <c r="M1092" s="32"/>
      <c r="N1092" s="102"/>
    </row>
    <row r="1093" spans="1:14">
      <c r="A1093" s="30"/>
      <c r="B1093" s="29"/>
      <c r="C1093" s="30"/>
      <c r="D1093" s="64"/>
      <c r="E1093" s="90"/>
      <c r="F1093" s="110"/>
      <c r="G1093" s="39"/>
      <c r="H1093" s="116"/>
      <c r="I1093" s="30"/>
      <c r="J1093" s="30"/>
      <c r="K1093" s="32"/>
      <c r="L1093" s="32"/>
      <c r="M1093" s="32"/>
      <c r="N1093" s="102"/>
    </row>
    <row r="1094" spans="1:14">
      <c r="A1094" s="30"/>
      <c r="B1094" s="29"/>
      <c r="C1094" s="30"/>
      <c r="D1094" s="64"/>
      <c r="E1094" s="90"/>
      <c r="F1094" s="110"/>
      <c r="G1094" s="39"/>
      <c r="H1094" s="116"/>
      <c r="I1094" s="30"/>
      <c r="J1094" s="30"/>
      <c r="K1094" s="32"/>
      <c r="L1094" s="32"/>
      <c r="M1094" s="32"/>
      <c r="N1094" s="102"/>
    </row>
    <row r="1095" spans="1:14">
      <c r="A1095" s="30"/>
      <c r="B1095" s="29"/>
      <c r="C1095" s="30"/>
      <c r="D1095" s="64"/>
      <c r="E1095" s="90"/>
      <c r="F1095" s="110"/>
      <c r="G1095" s="39"/>
      <c r="H1095" s="116"/>
      <c r="I1095" s="30"/>
      <c r="J1095" s="30"/>
      <c r="K1095" s="32"/>
      <c r="L1095" s="32"/>
      <c r="M1095" s="32"/>
      <c r="N1095" s="102"/>
    </row>
    <row r="1096" spans="1:14">
      <c r="A1096" s="30"/>
      <c r="B1096" s="29"/>
      <c r="C1096" s="30"/>
      <c r="D1096" s="64"/>
      <c r="E1096" s="90"/>
      <c r="F1096" s="110"/>
      <c r="G1096" s="39"/>
      <c r="H1096" s="116"/>
      <c r="I1096" s="30"/>
      <c r="J1096" s="30"/>
      <c r="K1096" s="32"/>
      <c r="L1096" s="32"/>
      <c r="M1096" s="32"/>
      <c r="N1096" s="102"/>
    </row>
    <row r="1097" spans="1:14">
      <c r="A1097" s="30"/>
      <c r="B1097" s="29"/>
      <c r="C1097" s="30"/>
      <c r="D1097" s="64"/>
      <c r="E1097" s="90"/>
      <c r="F1097" s="110"/>
      <c r="G1097" s="39"/>
      <c r="H1097" s="116"/>
      <c r="I1097" s="30"/>
      <c r="J1097" s="30"/>
      <c r="K1097" s="32"/>
      <c r="L1097" s="32"/>
      <c r="M1097" s="32"/>
      <c r="N1097" s="102"/>
    </row>
    <row r="1098" spans="1:14">
      <c r="A1098" s="30"/>
      <c r="B1098" s="29"/>
      <c r="C1098" s="30"/>
      <c r="D1098" s="64"/>
      <c r="E1098" s="90"/>
      <c r="F1098" s="110"/>
      <c r="G1098" s="39"/>
      <c r="H1098" s="116"/>
      <c r="I1098" s="30"/>
      <c r="J1098" s="30"/>
      <c r="K1098" s="32"/>
      <c r="L1098" s="32"/>
      <c r="M1098" s="32"/>
      <c r="N1098" s="102"/>
    </row>
    <row r="1099" spans="1:14">
      <c r="A1099" s="30"/>
      <c r="B1099" s="29"/>
      <c r="C1099" s="30"/>
      <c r="D1099" s="64"/>
      <c r="E1099" s="90"/>
      <c r="F1099" s="110"/>
      <c r="G1099" s="39"/>
      <c r="H1099" s="116"/>
      <c r="I1099" s="30"/>
      <c r="J1099" s="30"/>
      <c r="K1099" s="32"/>
      <c r="L1099" s="32"/>
      <c r="M1099" s="32"/>
      <c r="N1099" s="102"/>
    </row>
    <row r="1100" spans="1:14">
      <c r="A1100" s="30"/>
      <c r="B1100" s="29"/>
      <c r="C1100" s="30"/>
      <c r="D1100" s="64"/>
      <c r="E1100" s="90"/>
      <c r="F1100" s="110"/>
      <c r="G1100" s="39"/>
      <c r="H1100" s="116"/>
      <c r="I1100" s="30"/>
      <c r="J1100" s="30"/>
      <c r="K1100" s="32"/>
      <c r="L1100" s="32"/>
      <c r="M1100" s="32"/>
      <c r="N1100" s="102"/>
    </row>
    <row r="1101" spans="1:14">
      <c r="A1101" s="30"/>
      <c r="B1101" s="29"/>
      <c r="C1101" s="30"/>
      <c r="D1101" s="64"/>
      <c r="E1101" s="90"/>
      <c r="F1101" s="110"/>
      <c r="G1101" s="39"/>
      <c r="H1101" s="116"/>
      <c r="I1101" s="30"/>
      <c r="J1101" s="30"/>
      <c r="K1101" s="32"/>
      <c r="L1101" s="32"/>
      <c r="M1101" s="32"/>
      <c r="N1101" s="102"/>
    </row>
    <row r="1102" spans="1:14">
      <c r="A1102" s="30"/>
      <c r="B1102" s="29"/>
      <c r="C1102" s="30"/>
      <c r="D1102" s="64"/>
      <c r="E1102" s="90"/>
      <c r="F1102" s="110"/>
      <c r="G1102" s="39"/>
      <c r="H1102" s="116"/>
      <c r="I1102" s="30"/>
      <c r="J1102" s="30"/>
      <c r="K1102" s="32"/>
      <c r="L1102" s="32"/>
      <c r="M1102" s="32"/>
      <c r="N1102" s="102"/>
    </row>
    <row r="1103" spans="1:14">
      <c r="A1103" s="30"/>
      <c r="B1103" s="29"/>
      <c r="C1103" s="30"/>
      <c r="D1103" s="64"/>
      <c r="E1103" s="90"/>
      <c r="F1103" s="110"/>
      <c r="G1103" s="39"/>
      <c r="H1103" s="116"/>
      <c r="I1103" s="30"/>
      <c r="J1103" s="30"/>
      <c r="K1103" s="32"/>
      <c r="L1103" s="32"/>
      <c r="M1103" s="32"/>
      <c r="N1103" s="102"/>
    </row>
    <row r="1104" spans="1:14">
      <c r="A1104" s="30"/>
      <c r="B1104" s="29"/>
      <c r="C1104" s="30"/>
      <c r="D1104" s="64"/>
      <c r="E1104" s="90"/>
      <c r="F1104" s="110"/>
      <c r="G1104" s="39"/>
      <c r="H1104" s="116"/>
      <c r="I1104" s="30"/>
      <c r="J1104" s="30"/>
      <c r="K1104" s="32"/>
      <c r="L1104" s="32"/>
      <c r="M1104" s="32"/>
      <c r="N1104" s="102"/>
    </row>
    <row r="1105" spans="1:14">
      <c r="A1105" s="30"/>
      <c r="B1105" s="29"/>
      <c r="C1105" s="30"/>
      <c r="D1105" s="64"/>
      <c r="E1105" s="90"/>
      <c r="F1105" s="110"/>
      <c r="G1105" s="39"/>
      <c r="H1105" s="116"/>
      <c r="I1105" s="30"/>
      <c r="J1105" s="30"/>
      <c r="K1105" s="32"/>
      <c r="L1105" s="32"/>
      <c r="M1105" s="32"/>
      <c r="N1105" s="102"/>
    </row>
    <row r="1106" spans="1:14">
      <c r="A1106" s="30"/>
      <c r="B1106" s="29"/>
      <c r="C1106" s="30"/>
      <c r="D1106" s="64"/>
      <c r="E1106" s="90"/>
      <c r="F1106" s="110"/>
      <c r="G1106" s="39"/>
      <c r="H1106" s="116"/>
      <c r="I1106" s="30"/>
      <c r="J1106" s="30"/>
      <c r="K1106" s="32"/>
      <c r="L1106" s="32"/>
      <c r="M1106" s="32"/>
      <c r="N1106" s="102"/>
    </row>
    <row r="1107" spans="1:14">
      <c r="A1107" s="30"/>
      <c r="B1107" s="29"/>
      <c r="C1107" s="30"/>
      <c r="D1107" s="64"/>
      <c r="E1107" s="90"/>
      <c r="F1107" s="110"/>
      <c r="G1107" s="39"/>
      <c r="H1107" s="116"/>
      <c r="I1107" s="30"/>
      <c r="J1107" s="30"/>
      <c r="K1107" s="32"/>
      <c r="L1107" s="32"/>
      <c r="M1107" s="32"/>
      <c r="N1107" s="102"/>
    </row>
    <row r="1108" spans="1:14">
      <c r="A1108" s="30"/>
      <c r="B1108" s="29"/>
      <c r="C1108" s="30"/>
      <c r="D1108" s="64"/>
      <c r="E1108" s="90"/>
      <c r="F1108" s="110"/>
      <c r="G1108" s="39"/>
      <c r="H1108" s="116"/>
      <c r="I1108" s="30"/>
      <c r="J1108" s="30"/>
      <c r="K1108" s="32"/>
      <c r="L1108" s="32"/>
      <c r="M1108" s="32"/>
      <c r="N1108" s="102"/>
    </row>
    <row r="1109" spans="1:14">
      <c r="A1109" s="30"/>
      <c r="B1109" s="29"/>
      <c r="C1109" s="30"/>
      <c r="D1109" s="64"/>
      <c r="E1109" s="90"/>
      <c r="F1109" s="110"/>
      <c r="G1109" s="39"/>
      <c r="H1109" s="116"/>
      <c r="I1109" s="30"/>
      <c r="J1109" s="30"/>
      <c r="K1109" s="32"/>
      <c r="L1109" s="32"/>
      <c r="M1109" s="32"/>
      <c r="N1109" s="102"/>
    </row>
    <row r="1110" spans="1:14">
      <c r="A1110" s="30"/>
      <c r="B1110" s="29"/>
      <c r="C1110" s="30"/>
      <c r="D1110" s="64"/>
      <c r="E1110" s="90"/>
      <c r="F1110" s="110"/>
      <c r="G1110" s="39"/>
      <c r="H1110" s="116"/>
      <c r="I1110" s="30"/>
      <c r="J1110" s="30"/>
      <c r="K1110" s="32"/>
      <c r="L1110" s="32"/>
      <c r="M1110" s="32"/>
      <c r="N1110" s="102"/>
    </row>
    <row r="1111" spans="1:14">
      <c r="A1111" s="30"/>
      <c r="B1111" s="29"/>
      <c r="C1111" s="30"/>
      <c r="D1111" s="64"/>
      <c r="E1111" s="90"/>
      <c r="F1111" s="110"/>
      <c r="G1111" s="39"/>
      <c r="H1111" s="116"/>
      <c r="I1111" s="30"/>
      <c r="J1111" s="30"/>
      <c r="K1111" s="32"/>
      <c r="L1111" s="32"/>
      <c r="M1111" s="32"/>
      <c r="N1111" s="102"/>
    </row>
    <row r="1112" spans="1:14">
      <c r="A1112" s="30"/>
      <c r="B1112" s="29"/>
      <c r="C1112" s="30"/>
      <c r="D1112" s="64"/>
      <c r="E1112" s="90"/>
      <c r="F1112" s="110"/>
      <c r="G1112" s="39"/>
      <c r="H1112" s="116"/>
      <c r="I1112" s="30"/>
      <c r="J1112" s="30"/>
      <c r="K1112" s="32"/>
      <c r="L1112" s="32"/>
      <c r="M1112" s="32"/>
      <c r="N1112" s="102"/>
    </row>
    <row r="1113" spans="1:14">
      <c r="A1113" s="30"/>
      <c r="B1113" s="29"/>
      <c r="C1113" s="30"/>
      <c r="D1113" s="64"/>
      <c r="E1113" s="90"/>
      <c r="F1113" s="110"/>
      <c r="G1113" s="39"/>
      <c r="H1113" s="116"/>
      <c r="I1113" s="30"/>
      <c r="J1113" s="30"/>
      <c r="K1113" s="32"/>
      <c r="L1113" s="32"/>
      <c r="M1113" s="32"/>
      <c r="N1113" s="102"/>
    </row>
    <row r="1114" spans="1:14">
      <c r="A1114" s="30"/>
      <c r="B1114" s="29"/>
      <c r="C1114" s="30"/>
      <c r="D1114" s="64"/>
      <c r="E1114" s="90"/>
      <c r="F1114" s="110"/>
      <c r="G1114" s="39"/>
      <c r="H1114" s="116"/>
      <c r="I1114" s="30"/>
      <c r="J1114" s="30"/>
      <c r="K1114" s="32"/>
      <c r="L1114" s="32"/>
      <c r="M1114" s="32"/>
      <c r="N1114" s="102"/>
    </row>
    <row r="1115" spans="1:14">
      <c r="A1115" s="30"/>
      <c r="B1115" s="29"/>
      <c r="C1115" s="30"/>
      <c r="D1115" s="64"/>
      <c r="E1115" s="90"/>
      <c r="F1115" s="110"/>
      <c r="G1115" s="39"/>
      <c r="H1115" s="116"/>
      <c r="I1115" s="30"/>
      <c r="J1115" s="30"/>
      <c r="K1115" s="32"/>
      <c r="L1115" s="32"/>
      <c r="M1115" s="32"/>
      <c r="N1115" s="102"/>
    </row>
    <row r="1116" spans="1:14">
      <c r="A1116" s="30"/>
      <c r="B1116" s="29"/>
      <c r="C1116" s="30"/>
      <c r="D1116" s="64"/>
      <c r="E1116" s="90"/>
      <c r="F1116" s="110"/>
      <c r="G1116" s="39"/>
      <c r="H1116" s="116"/>
      <c r="I1116" s="30"/>
      <c r="J1116" s="30"/>
      <c r="K1116" s="32"/>
      <c r="L1116" s="32"/>
      <c r="M1116" s="32"/>
      <c r="N1116" s="102"/>
    </row>
    <row r="1117" spans="1:14">
      <c r="A1117" s="30"/>
      <c r="B1117" s="29"/>
      <c r="C1117" s="30"/>
      <c r="D1117" s="64"/>
      <c r="E1117" s="90"/>
      <c r="F1117" s="110"/>
      <c r="G1117" s="39"/>
      <c r="H1117" s="116"/>
      <c r="I1117" s="30"/>
      <c r="J1117" s="30"/>
      <c r="K1117" s="32"/>
      <c r="L1117" s="32"/>
      <c r="M1117" s="32"/>
      <c r="N1117" s="102"/>
    </row>
    <row r="1118" spans="1:14">
      <c r="A1118" s="30"/>
      <c r="B1118" s="29"/>
      <c r="C1118" s="30"/>
      <c r="D1118" s="64"/>
      <c r="E1118" s="90"/>
      <c r="F1118" s="110"/>
      <c r="G1118" s="39"/>
      <c r="H1118" s="116"/>
      <c r="I1118" s="30"/>
      <c r="J1118" s="30"/>
      <c r="K1118" s="32"/>
      <c r="L1118" s="32"/>
      <c r="M1118" s="32"/>
      <c r="N1118" s="102"/>
    </row>
    <row r="1119" spans="1:14">
      <c r="A1119" s="30"/>
      <c r="B1119" s="29"/>
      <c r="C1119" s="30"/>
      <c r="D1119" s="64"/>
      <c r="E1119" s="90"/>
      <c r="F1119" s="110"/>
      <c r="G1119" s="39"/>
      <c r="H1119" s="116"/>
      <c r="I1119" s="30"/>
      <c r="J1119" s="30"/>
      <c r="K1119" s="32"/>
      <c r="L1119" s="32"/>
      <c r="M1119" s="32"/>
      <c r="N1119" s="102"/>
    </row>
    <row r="1120" spans="1:14">
      <c r="A1120" s="30"/>
      <c r="B1120" s="29"/>
      <c r="C1120" s="30"/>
      <c r="D1120" s="64"/>
      <c r="E1120" s="90"/>
      <c r="F1120" s="110"/>
      <c r="G1120" s="39"/>
      <c r="H1120" s="116"/>
      <c r="I1120" s="30"/>
      <c r="J1120" s="30"/>
      <c r="K1120" s="32"/>
      <c r="L1120" s="32"/>
      <c r="M1120" s="32"/>
      <c r="N1120" s="102"/>
    </row>
    <row r="1121" spans="1:14">
      <c r="A1121" s="30"/>
      <c r="B1121" s="29"/>
      <c r="C1121" s="30"/>
      <c r="D1121" s="64"/>
      <c r="E1121" s="90"/>
      <c r="F1121" s="110"/>
      <c r="G1121" s="39"/>
      <c r="H1121" s="116"/>
      <c r="I1121" s="30"/>
      <c r="J1121" s="30"/>
      <c r="K1121" s="32"/>
      <c r="L1121" s="32"/>
      <c r="M1121" s="32"/>
      <c r="N1121" s="102"/>
    </row>
    <row r="1122" spans="1:14">
      <c r="A1122" s="30"/>
      <c r="B1122" s="29"/>
      <c r="C1122" s="30"/>
      <c r="D1122" s="64"/>
      <c r="E1122" s="90"/>
      <c r="F1122" s="110"/>
      <c r="G1122" s="39"/>
      <c r="H1122" s="116"/>
      <c r="I1122" s="30"/>
      <c r="J1122" s="30"/>
      <c r="K1122" s="32"/>
      <c r="L1122" s="32"/>
      <c r="M1122" s="32"/>
      <c r="N1122" s="102"/>
    </row>
    <row r="1123" spans="1:14">
      <c r="A1123" s="30"/>
      <c r="B1123" s="29"/>
      <c r="C1123" s="30"/>
      <c r="D1123" s="64"/>
      <c r="E1123" s="90"/>
      <c r="F1123" s="110"/>
      <c r="G1123" s="39"/>
      <c r="H1123" s="116"/>
      <c r="I1123" s="30"/>
      <c r="J1123" s="30"/>
      <c r="K1123" s="32"/>
      <c r="L1123" s="32"/>
      <c r="M1123" s="32"/>
      <c r="N1123" s="102"/>
    </row>
    <row r="1124" spans="1:14">
      <c r="A1124" s="30"/>
      <c r="B1124" s="29"/>
      <c r="C1124" s="30"/>
      <c r="D1124" s="64"/>
      <c r="E1124" s="90"/>
      <c r="F1124" s="110"/>
      <c r="G1124" s="39"/>
      <c r="H1124" s="116"/>
      <c r="I1124" s="30"/>
      <c r="J1124" s="30"/>
      <c r="K1124" s="32"/>
      <c r="L1124" s="32"/>
      <c r="M1124" s="32"/>
      <c r="N1124" s="102"/>
    </row>
    <row r="1125" spans="1:14">
      <c r="A1125" s="30"/>
      <c r="B1125" s="29"/>
      <c r="C1125" s="30"/>
      <c r="D1125" s="64"/>
      <c r="E1125" s="90"/>
      <c r="F1125" s="110"/>
      <c r="G1125" s="39"/>
      <c r="H1125" s="116"/>
      <c r="I1125" s="30"/>
      <c r="J1125" s="30"/>
      <c r="K1125" s="32"/>
      <c r="L1125" s="32"/>
      <c r="M1125" s="32"/>
      <c r="N1125" s="102"/>
    </row>
    <row r="1126" spans="1:14">
      <c r="A1126" s="30"/>
      <c r="B1126" s="29"/>
      <c r="C1126" s="30"/>
      <c r="D1126" s="64"/>
      <c r="E1126" s="90"/>
      <c r="F1126" s="110"/>
      <c r="G1126" s="39"/>
      <c r="H1126" s="116"/>
      <c r="I1126" s="30"/>
      <c r="J1126" s="30"/>
      <c r="K1126" s="32"/>
      <c r="L1126" s="32"/>
      <c r="M1126" s="32"/>
      <c r="N1126" s="102"/>
    </row>
    <row r="1127" spans="1:14">
      <c r="A1127" s="30"/>
      <c r="B1127" s="29"/>
      <c r="C1127" s="30"/>
      <c r="D1127" s="64"/>
      <c r="E1127" s="90"/>
      <c r="F1127" s="110"/>
      <c r="G1127" s="39"/>
      <c r="H1127" s="116"/>
      <c r="I1127" s="30"/>
      <c r="J1127" s="30"/>
      <c r="K1127" s="32"/>
      <c r="L1127" s="32"/>
      <c r="M1127" s="32"/>
      <c r="N1127" s="102"/>
    </row>
    <row r="1128" spans="1:14">
      <c r="A1128" s="30"/>
      <c r="B1128" s="29"/>
      <c r="C1128" s="30"/>
      <c r="D1128" s="64"/>
      <c r="E1128" s="90"/>
      <c r="F1128" s="110"/>
      <c r="G1128" s="39"/>
      <c r="H1128" s="116"/>
      <c r="I1128" s="30"/>
      <c r="J1128" s="30"/>
      <c r="K1128" s="32"/>
      <c r="L1128" s="32"/>
      <c r="M1128" s="32"/>
      <c r="N1128" s="102"/>
    </row>
    <row r="1129" spans="1:14">
      <c r="A1129" s="30"/>
      <c r="B1129" s="29"/>
      <c r="C1129" s="30"/>
      <c r="D1129" s="64"/>
      <c r="E1129" s="90"/>
      <c r="F1129" s="110"/>
      <c r="G1129" s="39"/>
      <c r="H1129" s="116"/>
      <c r="I1129" s="30"/>
      <c r="J1129" s="30"/>
      <c r="K1129" s="32"/>
      <c r="L1129" s="32"/>
      <c r="M1129" s="32"/>
      <c r="N1129" s="102"/>
    </row>
    <row r="1130" spans="1:14">
      <c r="A1130" s="30"/>
      <c r="B1130" s="29"/>
      <c r="C1130" s="30"/>
      <c r="D1130" s="64"/>
      <c r="E1130" s="90"/>
      <c r="F1130" s="110"/>
      <c r="G1130" s="39"/>
      <c r="H1130" s="116"/>
      <c r="I1130" s="30"/>
      <c r="J1130" s="30"/>
      <c r="K1130" s="32"/>
      <c r="L1130" s="32"/>
      <c r="M1130" s="32"/>
      <c r="N1130" s="102"/>
    </row>
    <row r="1131" spans="1:14">
      <c r="A1131" s="30"/>
      <c r="B1131" s="29"/>
      <c r="C1131" s="30"/>
      <c r="D1131" s="64"/>
      <c r="E1131" s="90"/>
      <c r="F1131" s="110"/>
      <c r="G1131" s="39"/>
      <c r="H1131" s="116"/>
      <c r="I1131" s="30"/>
      <c r="J1131" s="30"/>
      <c r="K1131" s="32"/>
      <c r="L1131" s="32"/>
      <c r="M1131" s="32"/>
      <c r="N1131" s="102"/>
    </row>
    <row r="1132" spans="1:14">
      <c r="A1132" s="30"/>
      <c r="B1132" s="29"/>
      <c r="C1132" s="30"/>
      <c r="D1132" s="64"/>
      <c r="E1132" s="90"/>
      <c r="F1132" s="110"/>
      <c r="G1132" s="39"/>
      <c r="H1132" s="116"/>
      <c r="I1132" s="30"/>
      <c r="J1132" s="30"/>
      <c r="K1132" s="32"/>
      <c r="L1132" s="32"/>
      <c r="M1132" s="32"/>
      <c r="N1132" s="102"/>
    </row>
    <row r="1133" spans="1:14">
      <c r="A1133" s="30"/>
      <c r="B1133" s="29"/>
      <c r="C1133" s="30"/>
      <c r="D1133" s="64"/>
      <c r="E1133" s="90"/>
      <c r="F1133" s="110"/>
      <c r="G1133" s="39"/>
      <c r="H1133" s="116"/>
      <c r="I1133" s="30"/>
      <c r="J1133" s="30"/>
      <c r="K1133" s="32"/>
      <c r="L1133" s="32"/>
      <c r="M1133" s="32"/>
      <c r="N1133" s="102"/>
    </row>
    <row r="1134" spans="1:14">
      <c r="A1134" s="30"/>
      <c r="B1134" s="29"/>
      <c r="C1134" s="30"/>
      <c r="D1134" s="64"/>
      <c r="E1134" s="90"/>
      <c r="F1134" s="110"/>
      <c r="G1134" s="39"/>
      <c r="H1134" s="116"/>
      <c r="I1134" s="30"/>
      <c r="J1134" s="30"/>
      <c r="K1134" s="32"/>
      <c r="L1134" s="32"/>
      <c r="M1134" s="32"/>
      <c r="N1134" s="102"/>
    </row>
    <row r="1135" spans="1:14">
      <c r="A1135" s="30"/>
      <c r="B1135" s="29"/>
      <c r="C1135" s="30"/>
      <c r="D1135" s="64"/>
      <c r="E1135" s="90"/>
      <c r="F1135" s="110"/>
      <c r="G1135" s="39"/>
      <c r="H1135" s="116"/>
      <c r="I1135" s="30"/>
      <c r="J1135" s="30"/>
      <c r="K1135" s="32"/>
      <c r="L1135" s="32"/>
      <c r="M1135" s="32"/>
      <c r="N1135" s="102"/>
    </row>
    <row r="1136" spans="1:14">
      <c r="A1136" s="30"/>
      <c r="B1136" s="29"/>
      <c r="C1136" s="30"/>
      <c r="D1136" s="64"/>
      <c r="E1136" s="90"/>
      <c r="F1136" s="110"/>
      <c r="G1136" s="39"/>
      <c r="H1136" s="116"/>
      <c r="I1136" s="30"/>
      <c r="J1136" s="30"/>
      <c r="K1136" s="32"/>
      <c r="L1136" s="32"/>
      <c r="M1136" s="32"/>
      <c r="N1136" s="102"/>
    </row>
    <row r="1137" spans="1:14">
      <c r="A1137" s="30"/>
      <c r="B1137" s="29"/>
      <c r="C1137" s="30"/>
      <c r="D1137" s="64"/>
      <c r="E1137" s="90"/>
      <c r="F1137" s="110"/>
      <c r="G1137" s="39"/>
      <c r="H1137" s="116"/>
      <c r="I1137" s="30"/>
      <c r="J1137" s="30"/>
      <c r="K1137" s="32"/>
      <c r="L1137" s="32"/>
      <c r="M1137" s="32"/>
      <c r="N1137" s="102"/>
    </row>
    <row r="1138" spans="1:14">
      <c r="A1138" s="30"/>
      <c r="B1138" s="29"/>
      <c r="C1138" s="30"/>
      <c r="D1138" s="64"/>
      <c r="E1138" s="90"/>
      <c r="F1138" s="110"/>
      <c r="G1138" s="39"/>
      <c r="H1138" s="116"/>
      <c r="I1138" s="30"/>
      <c r="J1138" s="30"/>
      <c r="K1138" s="32"/>
      <c r="L1138" s="32"/>
      <c r="M1138" s="32"/>
      <c r="N1138" s="102"/>
    </row>
    <row r="1139" spans="1:14">
      <c r="A1139" s="30"/>
      <c r="B1139" s="29"/>
      <c r="C1139" s="30"/>
      <c r="D1139" s="64"/>
      <c r="E1139" s="90"/>
      <c r="F1139" s="110"/>
      <c r="G1139" s="39"/>
      <c r="H1139" s="116"/>
      <c r="I1139" s="30"/>
      <c r="J1139" s="30"/>
      <c r="K1139" s="32"/>
      <c r="L1139" s="32"/>
      <c r="M1139" s="32"/>
      <c r="N1139" s="102"/>
    </row>
    <row r="1140" spans="1:14">
      <c r="A1140" s="30"/>
      <c r="B1140" s="29"/>
      <c r="C1140" s="30"/>
      <c r="D1140" s="64"/>
      <c r="E1140" s="90"/>
      <c r="F1140" s="110"/>
      <c r="G1140" s="39"/>
      <c r="H1140" s="116"/>
      <c r="I1140" s="30"/>
      <c r="J1140" s="30"/>
      <c r="K1140" s="32"/>
      <c r="L1140" s="32"/>
      <c r="M1140" s="32"/>
      <c r="N1140" s="102"/>
    </row>
    <row r="1141" spans="1:14">
      <c r="A1141" s="30"/>
      <c r="B1141" s="29"/>
      <c r="C1141" s="30"/>
      <c r="D1141" s="64"/>
      <c r="E1141" s="90"/>
      <c r="F1141" s="110"/>
      <c r="G1141" s="39"/>
      <c r="H1141" s="116"/>
      <c r="I1141" s="30"/>
      <c r="J1141" s="30"/>
      <c r="K1141" s="32"/>
      <c r="L1141" s="32"/>
      <c r="M1141" s="32"/>
      <c r="N1141" s="102"/>
    </row>
    <row r="1142" spans="1:14">
      <c r="A1142" s="30"/>
      <c r="B1142" s="29"/>
      <c r="C1142" s="30"/>
      <c r="D1142" s="64"/>
      <c r="E1142" s="90"/>
      <c r="F1142" s="110"/>
      <c r="G1142" s="39"/>
      <c r="H1142" s="116"/>
      <c r="I1142" s="30"/>
      <c r="J1142" s="30"/>
      <c r="K1142" s="32"/>
      <c r="L1142" s="32"/>
      <c r="M1142" s="32"/>
      <c r="N1142" s="102"/>
    </row>
    <row r="1143" spans="1:14">
      <c r="A1143" s="30"/>
      <c r="B1143" s="29"/>
      <c r="C1143" s="30"/>
      <c r="D1143" s="64"/>
      <c r="E1143" s="90"/>
      <c r="F1143" s="110"/>
      <c r="G1143" s="39"/>
      <c r="H1143" s="116"/>
      <c r="I1143" s="30"/>
      <c r="J1143" s="30"/>
      <c r="K1143" s="32"/>
      <c r="L1143" s="32"/>
      <c r="M1143" s="32"/>
      <c r="N1143" s="102"/>
    </row>
    <row r="1144" spans="1:14">
      <c r="A1144" s="30"/>
      <c r="B1144" s="29"/>
      <c r="C1144" s="30"/>
      <c r="D1144" s="64"/>
      <c r="E1144" s="90"/>
      <c r="F1144" s="110"/>
      <c r="G1144" s="39"/>
      <c r="H1144" s="116"/>
      <c r="I1144" s="30"/>
      <c r="J1144" s="30"/>
      <c r="K1144" s="32"/>
      <c r="L1144" s="32"/>
      <c r="M1144" s="32"/>
      <c r="N1144" s="102"/>
    </row>
    <row r="1145" spans="1:14">
      <c r="A1145" s="30"/>
      <c r="B1145" s="29"/>
      <c r="C1145" s="30"/>
      <c r="D1145" s="64"/>
      <c r="E1145" s="90"/>
      <c r="F1145" s="110"/>
      <c r="G1145" s="39"/>
      <c r="H1145" s="116"/>
      <c r="I1145" s="30"/>
      <c r="J1145" s="30"/>
      <c r="K1145" s="32"/>
      <c r="L1145" s="32"/>
      <c r="M1145" s="32"/>
      <c r="N1145" s="102"/>
    </row>
    <row r="1146" spans="1:14">
      <c r="A1146" s="30"/>
      <c r="B1146" s="29"/>
      <c r="C1146" s="30"/>
      <c r="D1146" s="64"/>
      <c r="E1146" s="90"/>
      <c r="F1146" s="110"/>
      <c r="G1146" s="39"/>
      <c r="H1146" s="116"/>
      <c r="I1146" s="30"/>
      <c r="J1146" s="30"/>
      <c r="K1146" s="32"/>
      <c r="L1146" s="32"/>
      <c r="M1146" s="32"/>
      <c r="N1146" s="102"/>
    </row>
    <row r="1147" spans="1:14">
      <c r="A1147" s="30"/>
      <c r="B1147" s="29"/>
      <c r="C1147" s="30"/>
      <c r="D1147" s="64"/>
      <c r="E1147" s="90"/>
      <c r="F1147" s="110"/>
      <c r="G1147" s="39"/>
      <c r="H1147" s="116"/>
      <c r="I1147" s="30"/>
      <c r="J1147" s="30"/>
      <c r="K1147" s="32"/>
      <c r="L1147" s="32"/>
      <c r="M1147" s="32"/>
      <c r="N1147" s="102"/>
    </row>
    <row r="1148" spans="1:14">
      <c r="A1148" s="30"/>
      <c r="B1148" s="29"/>
      <c r="C1148" s="30"/>
      <c r="D1148" s="64"/>
      <c r="E1148" s="90"/>
      <c r="F1148" s="110"/>
      <c r="G1148" s="39"/>
      <c r="H1148" s="116"/>
      <c r="I1148" s="30"/>
      <c r="J1148" s="30"/>
      <c r="K1148" s="32"/>
      <c r="L1148" s="32"/>
      <c r="M1148" s="32"/>
      <c r="N1148" s="102"/>
    </row>
    <row r="1149" spans="1:14">
      <c r="A1149" s="30"/>
      <c r="B1149" s="29"/>
      <c r="C1149" s="30"/>
      <c r="D1149" s="64"/>
      <c r="E1149" s="90"/>
      <c r="F1149" s="110"/>
      <c r="G1149" s="39"/>
      <c r="H1149" s="116"/>
      <c r="I1149" s="30"/>
      <c r="J1149" s="30"/>
      <c r="K1149" s="32"/>
      <c r="L1149" s="32"/>
      <c r="M1149" s="32"/>
      <c r="N1149" s="102"/>
    </row>
    <row r="1150" spans="1:14">
      <c r="A1150" s="30"/>
      <c r="B1150" s="29"/>
      <c r="C1150" s="30"/>
      <c r="D1150" s="64"/>
      <c r="E1150" s="90"/>
      <c r="F1150" s="110"/>
      <c r="G1150" s="39"/>
      <c r="H1150" s="116"/>
      <c r="I1150" s="30"/>
      <c r="J1150" s="30"/>
      <c r="K1150" s="32"/>
      <c r="L1150" s="32"/>
      <c r="M1150" s="32"/>
      <c r="N1150" s="102"/>
    </row>
    <row r="1151" spans="1:14">
      <c r="A1151" s="30"/>
      <c r="B1151" s="29"/>
      <c r="C1151" s="30"/>
      <c r="D1151" s="64"/>
      <c r="E1151" s="90"/>
      <c r="F1151" s="110"/>
      <c r="G1151" s="39"/>
      <c r="H1151" s="116"/>
      <c r="I1151" s="30"/>
      <c r="J1151" s="30"/>
      <c r="K1151" s="32"/>
      <c r="L1151" s="32"/>
      <c r="M1151" s="32"/>
      <c r="N1151" s="102"/>
    </row>
    <row r="1152" spans="1:14">
      <c r="A1152" s="30"/>
      <c r="B1152" s="29"/>
      <c r="C1152" s="30"/>
      <c r="D1152" s="64"/>
      <c r="E1152" s="90"/>
      <c r="F1152" s="110"/>
      <c r="G1152" s="39"/>
      <c r="H1152" s="116"/>
      <c r="I1152" s="30"/>
      <c r="J1152" s="30"/>
      <c r="K1152" s="32"/>
      <c r="L1152" s="32"/>
      <c r="M1152" s="32"/>
      <c r="N1152" s="102"/>
    </row>
    <row r="1153" spans="1:14">
      <c r="A1153" s="30"/>
      <c r="B1153" s="29"/>
      <c r="C1153" s="30"/>
      <c r="D1153" s="64"/>
      <c r="E1153" s="90"/>
      <c r="F1153" s="110"/>
      <c r="G1153" s="39"/>
      <c r="H1153" s="116"/>
      <c r="I1153" s="30"/>
      <c r="J1153" s="30"/>
      <c r="K1153" s="32"/>
      <c r="L1153" s="32"/>
      <c r="M1153" s="32"/>
      <c r="N1153" s="102"/>
    </row>
    <row r="1154" spans="1:14">
      <c r="A1154" s="30"/>
      <c r="B1154" s="29"/>
      <c r="C1154" s="30"/>
      <c r="D1154" s="64"/>
      <c r="E1154" s="90"/>
      <c r="F1154" s="110"/>
      <c r="G1154" s="39"/>
      <c r="H1154" s="116"/>
      <c r="I1154" s="30"/>
      <c r="J1154" s="30"/>
      <c r="K1154" s="32"/>
      <c r="L1154" s="32"/>
      <c r="M1154" s="32"/>
      <c r="N1154" s="102"/>
    </row>
    <row r="1155" spans="1:14">
      <c r="A1155" s="30"/>
      <c r="B1155" s="29"/>
      <c r="C1155" s="30"/>
      <c r="D1155" s="64"/>
      <c r="E1155" s="90"/>
      <c r="F1155" s="110"/>
      <c r="G1155" s="39"/>
      <c r="H1155" s="116"/>
      <c r="I1155" s="30"/>
      <c r="J1155" s="30"/>
      <c r="K1155" s="32"/>
      <c r="L1155" s="32"/>
      <c r="M1155" s="32"/>
      <c r="N1155" s="102"/>
    </row>
    <row r="1156" spans="1:14">
      <c r="A1156" s="30"/>
      <c r="B1156" s="29"/>
      <c r="C1156" s="30"/>
      <c r="D1156" s="64"/>
      <c r="E1156" s="90"/>
      <c r="F1156" s="110"/>
      <c r="G1156" s="39"/>
      <c r="H1156" s="116"/>
      <c r="I1156" s="30"/>
      <c r="J1156" s="30"/>
      <c r="K1156" s="32"/>
      <c r="L1156" s="32"/>
      <c r="M1156" s="32"/>
      <c r="N1156" s="102"/>
    </row>
    <row r="1157" spans="1:14">
      <c r="H1157" s="113"/>
    </row>
    <row r="1158" spans="1:14">
      <c r="H1158" s="113"/>
    </row>
    <row r="1159" spans="1:14">
      <c r="H1159" s="113"/>
    </row>
    <row r="1160" spans="1:14">
      <c r="H1160" s="113"/>
    </row>
    <row r="1161" spans="1:14">
      <c r="H1161" s="113"/>
    </row>
    <row r="1162" spans="1:14">
      <c r="H1162" s="113"/>
    </row>
    <row r="1163" spans="1:14">
      <c r="H1163" s="113"/>
    </row>
    <row r="1164" spans="1:14">
      <c r="H1164" s="113"/>
    </row>
    <row r="1165" spans="1:14">
      <c r="H1165" s="113"/>
    </row>
    <row r="1166" spans="1:14">
      <c r="H1166" s="113"/>
    </row>
    <row r="1167" spans="1:14">
      <c r="H1167" s="113"/>
    </row>
    <row r="1168" spans="1:14">
      <c r="H1168" s="113"/>
    </row>
    <row r="1169" spans="8:8">
      <c r="H1169" s="113"/>
    </row>
    <row r="1170" spans="8:8">
      <c r="H1170" s="113"/>
    </row>
    <row r="1171" spans="8:8">
      <c r="H1171" s="113"/>
    </row>
    <row r="1172" spans="8:8">
      <c r="H1172" s="113"/>
    </row>
    <row r="1173" spans="8:8">
      <c r="H1173" s="113"/>
    </row>
    <row r="1174" spans="8:8">
      <c r="H1174" s="113"/>
    </row>
    <row r="1175" spans="8:8">
      <c r="H1175" s="113"/>
    </row>
    <row r="1176" spans="8:8">
      <c r="H1176" s="113"/>
    </row>
    <row r="1177" spans="8:8">
      <c r="H1177" s="113"/>
    </row>
    <row r="1178" spans="8:8">
      <c r="H1178" s="113"/>
    </row>
    <row r="1179" spans="8:8">
      <c r="H1179" s="113"/>
    </row>
    <row r="1180" spans="8:8">
      <c r="H1180" s="113"/>
    </row>
    <row r="1181" spans="8:8">
      <c r="H1181" s="113"/>
    </row>
    <row r="1182" spans="8:8">
      <c r="H1182" s="113"/>
    </row>
    <row r="1183" spans="8:8">
      <c r="H1183" s="113"/>
    </row>
    <row r="1184" spans="8:8">
      <c r="H1184" s="113"/>
    </row>
    <row r="1185" spans="8:8">
      <c r="H1185" s="113"/>
    </row>
    <row r="1186" spans="8:8">
      <c r="H1186" s="113"/>
    </row>
    <row r="1187" spans="8:8">
      <c r="H1187" s="113"/>
    </row>
    <row r="1188" spans="8:8">
      <c r="H1188" s="113"/>
    </row>
    <row r="1189" spans="8:8">
      <c r="H1189" s="113"/>
    </row>
    <row r="1190" spans="8:8">
      <c r="H1190" s="113"/>
    </row>
    <row r="1191" spans="8:8">
      <c r="H1191" s="113"/>
    </row>
    <row r="1192" spans="8:8">
      <c r="H1192" s="113"/>
    </row>
    <row r="1193" spans="8:8">
      <c r="H1193" s="113"/>
    </row>
    <row r="1194" spans="8:8">
      <c r="H1194" s="113"/>
    </row>
    <row r="1195" spans="8:8">
      <c r="H1195" s="113"/>
    </row>
    <row r="1196" spans="8:8">
      <c r="H1196" s="113"/>
    </row>
    <row r="1197" spans="8:8">
      <c r="H1197" s="113"/>
    </row>
    <row r="1198" spans="8:8">
      <c r="H1198" s="113"/>
    </row>
    <row r="1199" spans="8:8">
      <c r="H1199" s="113"/>
    </row>
    <row r="1200" spans="8:8">
      <c r="H1200" s="113"/>
    </row>
    <row r="1201" spans="8:8">
      <c r="H1201" s="113"/>
    </row>
    <row r="1202" spans="8:8">
      <c r="H1202" s="113"/>
    </row>
    <row r="1203" spans="8:8">
      <c r="H1203" s="113"/>
    </row>
    <row r="1204" spans="8:8">
      <c r="H1204" s="113"/>
    </row>
    <row r="1205" spans="8:8">
      <c r="H1205" s="113"/>
    </row>
    <row r="1206" spans="8:8">
      <c r="H1206" s="113"/>
    </row>
    <row r="1207" spans="8:8">
      <c r="H1207" s="113"/>
    </row>
    <row r="1208" spans="8:8">
      <c r="H1208" s="113"/>
    </row>
    <row r="1209" spans="8:8">
      <c r="H1209" s="113"/>
    </row>
    <row r="1210" spans="8:8">
      <c r="H1210" s="113"/>
    </row>
    <row r="1211" spans="8:8">
      <c r="H1211" s="113"/>
    </row>
    <row r="1212" spans="8:8">
      <c r="H1212" s="113"/>
    </row>
    <row r="1213" spans="8:8">
      <c r="H1213" s="113"/>
    </row>
    <row r="1214" spans="8:8">
      <c r="H1214" s="113"/>
    </row>
    <row r="1215" spans="8:8">
      <c r="H1215" s="113"/>
    </row>
    <row r="1216" spans="8:8">
      <c r="H1216" s="113"/>
    </row>
    <row r="1217" spans="8:8">
      <c r="H1217" s="113"/>
    </row>
    <row r="1218" spans="8:8">
      <c r="H1218" s="113"/>
    </row>
    <row r="1219" spans="8:8">
      <c r="H1219" s="113"/>
    </row>
    <row r="1220" spans="8:8">
      <c r="H1220" s="113"/>
    </row>
    <row r="1221" spans="8:8">
      <c r="H1221" s="113"/>
    </row>
    <row r="1222" spans="8:8">
      <c r="H1222" s="113"/>
    </row>
    <row r="1223" spans="8:8">
      <c r="H1223" s="113"/>
    </row>
    <row r="1224" spans="8:8">
      <c r="H1224" s="113"/>
    </row>
    <row r="1225" spans="8:8">
      <c r="H1225" s="113"/>
    </row>
    <row r="1226" spans="8:8">
      <c r="H1226" s="113"/>
    </row>
    <row r="1227" spans="8:8">
      <c r="H1227" s="113"/>
    </row>
    <row r="1228" spans="8:8">
      <c r="H1228" s="113"/>
    </row>
    <row r="1229" spans="8:8">
      <c r="H1229" s="113"/>
    </row>
    <row r="1230" spans="8:8">
      <c r="H1230" s="113"/>
    </row>
    <row r="1231" spans="8:8">
      <c r="H1231" s="113"/>
    </row>
    <row r="1232" spans="8:8">
      <c r="H1232" s="113"/>
    </row>
    <row r="1233" spans="8:8">
      <c r="H1233" s="113"/>
    </row>
    <row r="1234" spans="8:8">
      <c r="H1234" s="113"/>
    </row>
    <row r="1235" spans="8:8">
      <c r="H1235" s="113"/>
    </row>
    <row r="1236" spans="8:8">
      <c r="H1236" s="113"/>
    </row>
    <row r="1237" spans="8:8">
      <c r="H1237" s="113"/>
    </row>
    <row r="1238" spans="8:8">
      <c r="H1238" s="113"/>
    </row>
    <row r="1239" spans="8:8">
      <c r="H1239" s="113"/>
    </row>
    <row r="1240" spans="8:8">
      <c r="H1240" s="113"/>
    </row>
    <row r="1241" spans="8:8">
      <c r="H1241" s="113"/>
    </row>
    <row r="1242" spans="8:8">
      <c r="H1242" s="113"/>
    </row>
    <row r="1243" spans="8:8">
      <c r="H1243" s="113"/>
    </row>
    <row r="1244" spans="8:8">
      <c r="H1244" s="113"/>
    </row>
    <row r="1245" spans="8:8">
      <c r="H1245" s="113"/>
    </row>
    <row r="1246" spans="8:8">
      <c r="H1246" s="113"/>
    </row>
    <row r="1247" spans="8:8">
      <c r="H1247" s="113"/>
    </row>
    <row r="1248" spans="8:8">
      <c r="H1248" s="113"/>
    </row>
    <row r="1249" spans="8:8">
      <c r="H1249" s="113"/>
    </row>
    <row r="1250" spans="8:8">
      <c r="H1250" s="113"/>
    </row>
    <row r="1251" spans="8:8">
      <c r="H1251" s="113"/>
    </row>
    <row r="1252" spans="8:8">
      <c r="H1252" s="113"/>
    </row>
    <row r="1253" spans="8:8">
      <c r="H1253" s="113"/>
    </row>
    <row r="1254" spans="8:8">
      <c r="H1254" s="113"/>
    </row>
    <row r="1255" spans="8:8">
      <c r="H1255" s="113"/>
    </row>
    <row r="1256" spans="8:8">
      <c r="H1256" s="113"/>
    </row>
    <row r="1257" spans="8:8">
      <c r="H1257" s="113"/>
    </row>
    <row r="1258" spans="8:8">
      <c r="H1258" s="113"/>
    </row>
    <row r="1259" spans="8:8">
      <c r="H1259" s="113"/>
    </row>
    <row r="1260" spans="8:8">
      <c r="H1260" s="113"/>
    </row>
    <row r="1261" spans="8:8">
      <c r="H1261" s="113"/>
    </row>
    <row r="1262" spans="8:8">
      <c r="H1262" s="113"/>
    </row>
    <row r="1263" spans="8:8">
      <c r="H1263" s="113"/>
    </row>
    <row r="1264" spans="8:8">
      <c r="H1264" s="113"/>
    </row>
    <row r="1265" spans="8:8">
      <c r="H1265" s="113"/>
    </row>
    <row r="1266" spans="8:8">
      <c r="H1266" s="113"/>
    </row>
    <row r="1267" spans="8:8">
      <c r="H1267" s="113"/>
    </row>
    <row r="1268" spans="8:8">
      <c r="H1268" s="113"/>
    </row>
    <row r="1269" spans="8:8">
      <c r="H1269" s="113"/>
    </row>
    <row r="1270" spans="8:8">
      <c r="H1270" s="113"/>
    </row>
    <row r="1271" spans="8:8">
      <c r="H1271" s="113"/>
    </row>
    <row r="1272" spans="8:8">
      <c r="H1272" s="113"/>
    </row>
    <row r="1273" spans="8:8">
      <c r="H1273" s="113"/>
    </row>
    <row r="1274" spans="8:8">
      <c r="H1274" s="113"/>
    </row>
    <row r="1275" spans="8:8">
      <c r="H1275" s="113"/>
    </row>
    <row r="1276" spans="8:8">
      <c r="H1276" s="113"/>
    </row>
    <row r="1277" spans="8:8">
      <c r="H1277" s="113"/>
    </row>
    <row r="1278" spans="8:8">
      <c r="H1278" s="113"/>
    </row>
    <row r="1279" spans="8:8">
      <c r="H1279" s="113"/>
    </row>
    <row r="1280" spans="8:8">
      <c r="H1280" s="113"/>
    </row>
    <row r="1281" spans="8:8">
      <c r="H1281" s="113"/>
    </row>
    <row r="1282" spans="8:8">
      <c r="H1282" s="113"/>
    </row>
    <row r="1283" spans="8:8">
      <c r="H1283" s="113"/>
    </row>
    <row r="1284" spans="8:8">
      <c r="H1284" s="113"/>
    </row>
    <row r="1285" spans="8:8">
      <c r="H1285" s="113"/>
    </row>
    <row r="1286" spans="8:8">
      <c r="H1286" s="113"/>
    </row>
    <row r="1287" spans="8:8">
      <c r="H1287" s="113"/>
    </row>
    <row r="1288" spans="8:8">
      <c r="H1288" s="113"/>
    </row>
    <row r="1289" spans="8:8">
      <c r="H1289" s="113"/>
    </row>
    <row r="1290" spans="8:8">
      <c r="H1290" s="113"/>
    </row>
    <row r="1291" spans="8:8">
      <c r="H1291" s="113"/>
    </row>
    <row r="1292" spans="8:8">
      <c r="H1292" s="113"/>
    </row>
    <row r="1293" spans="8:8">
      <c r="H1293" s="113"/>
    </row>
    <row r="1294" spans="8:8">
      <c r="H1294" s="113"/>
    </row>
    <row r="1295" spans="8:8">
      <c r="H1295" s="113"/>
    </row>
    <row r="1296" spans="8:8">
      <c r="H1296" s="113"/>
    </row>
    <row r="1297" spans="8:8">
      <c r="H1297" s="113"/>
    </row>
    <row r="1298" spans="8:8">
      <c r="H1298" s="113"/>
    </row>
    <row r="1299" spans="8:8">
      <c r="H1299" s="113"/>
    </row>
    <row r="1300" spans="8:8">
      <c r="H1300" s="113"/>
    </row>
    <row r="1301" spans="8:8">
      <c r="H1301" s="113"/>
    </row>
    <row r="1302" spans="8:8">
      <c r="H1302" s="113"/>
    </row>
    <row r="1303" spans="8:8">
      <c r="H1303" s="113"/>
    </row>
    <row r="1304" spans="8:8">
      <c r="H1304" s="113"/>
    </row>
    <row r="1305" spans="8:8">
      <c r="H1305" s="113"/>
    </row>
    <row r="1306" spans="8:8">
      <c r="H1306" s="113"/>
    </row>
    <row r="1307" spans="8:8">
      <c r="H1307" s="113"/>
    </row>
    <row r="1308" spans="8:8">
      <c r="H1308" s="113"/>
    </row>
    <row r="1309" spans="8:8">
      <c r="H1309" s="113"/>
    </row>
    <row r="1310" spans="8:8">
      <c r="H1310" s="113"/>
    </row>
    <row r="1311" spans="8:8">
      <c r="H1311" s="113"/>
    </row>
    <row r="1312" spans="8:8">
      <c r="H1312" s="113"/>
    </row>
    <row r="1313" spans="8:8">
      <c r="H1313" s="113"/>
    </row>
    <row r="1314" spans="8:8">
      <c r="H1314" s="113"/>
    </row>
    <row r="1315" spans="8:8">
      <c r="H1315" s="113"/>
    </row>
    <row r="1316" spans="8:8">
      <c r="H1316" s="113"/>
    </row>
    <row r="1317" spans="8:8">
      <c r="H1317" s="113"/>
    </row>
    <row r="1318" spans="8:8">
      <c r="H1318" s="113"/>
    </row>
    <row r="1319" spans="8:8">
      <c r="H1319" s="113"/>
    </row>
    <row r="1320" spans="8:8">
      <c r="H1320" s="113"/>
    </row>
    <row r="1321" spans="8:8">
      <c r="H1321" s="113"/>
    </row>
    <row r="1322" spans="8:8">
      <c r="H1322" s="113"/>
    </row>
    <row r="1323" spans="8:8">
      <c r="H1323" s="113"/>
    </row>
    <row r="1324" spans="8:8">
      <c r="H1324" s="113"/>
    </row>
    <row r="1325" spans="8:8">
      <c r="H1325" s="113"/>
    </row>
    <row r="1326" spans="8:8">
      <c r="H1326" s="113"/>
    </row>
    <row r="1327" spans="8:8">
      <c r="H1327" s="113"/>
    </row>
    <row r="1328" spans="8:8">
      <c r="H1328" s="113"/>
    </row>
    <row r="1329" spans="8:8">
      <c r="H1329" s="113"/>
    </row>
    <row r="1330" spans="8:8">
      <c r="H1330" s="113"/>
    </row>
    <row r="1331" spans="8:8">
      <c r="H1331" s="113"/>
    </row>
    <row r="1332" spans="8:8">
      <c r="H1332" s="113"/>
    </row>
    <row r="1333" spans="8:8">
      <c r="H1333" s="113"/>
    </row>
    <row r="1334" spans="8:8">
      <c r="H1334" s="113"/>
    </row>
    <row r="1335" spans="8:8">
      <c r="H1335" s="113"/>
    </row>
    <row r="1336" spans="8:8">
      <c r="H1336" s="113"/>
    </row>
    <row r="1337" spans="8:8">
      <c r="H1337" s="113"/>
    </row>
    <row r="1338" spans="8:8">
      <c r="H1338" s="113"/>
    </row>
    <row r="1339" spans="8:8">
      <c r="H1339" s="113"/>
    </row>
    <row r="1340" spans="8:8">
      <c r="H1340" s="113"/>
    </row>
    <row r="1341" spans="8:8">
      <c r="H1341" s="113"/>
    </row>
    <row r="1342" spans="8:8">
      <c r="H1342" s="113"/>
    </row>
    <row r="1343" spans="8:8">
      <c r="H1343" s="113"/>
    </row>
    <row r="1344" spans="8:8">
      <c r="H1344" s="113"/>
    </row>
    <row r="1345" spans="8:8">
      <c r="H1345" s="113"/>
    </row>
    <row r="1346" spans="8:8">
      <c r="H1346" s="113"/>
    </row>
    <row r="1347" spans="8:8">
      <c r="H1347" s="113"/>
    </row>
    <row r="1348" spans="8:8">
      <c r="H1348" s="113"/>
    </row>
    <row r="1349" spans="8:8">
      <c r="H1349" s="113"/>
    </row>
    <row r="1350" spans="8:8">
      <c r="H1350" s="113"/>
    </row>
    <row r="1351" spans="8:8">
      <c r="H1351" s="113"/>
    </row>
    <row r="1352" spans="8:8">
      <c r="H1352" s="113"/>
    </row>
    <row r="1353" spans="8:8">
      <c r="H1353" s="113"/>
    </row>
    <row r="1354" spans="8:8">
      <c r="H1354" s="113"/>
    </row>
    <row r="1355" spans="8:8">
      <c r="H1355" s="113"/>
    </row>
    <row r="1356" spans="8:8">
      <c r="H1356" s="113"/>
    </row>
    <row r="1357" spans="8:8">
      <c r="H1357" s="113"/>
    </row>
    <row r="1358" spans="8:8">
      <c r="H1358" s="113"/>
    </row>
    <row r="1359" spans="8:8">
      <c r="H1359" s="113"/>
    </row>
    <row r="1360" spans="8:8">
      <c r="H1360" s="113"/>
    </row>
    <row r="1361" spans="8:8">
      <c r="H1361" s="113"/>
    </row>
    <row r="1362" spans="8:8">
      <c r="H1362" s="113"/>
    </row>
    <row r="1363" spans="8:8">
      <c r="H1363" s="113"/>
    </row>
    <row r="1364" spans="8:8">
      <c r="H1364" s="113"/>
    </row>
    <row r="1365" spans="8:8">
      <c r="H1365" s="113"/>
    </row>
    <row r="1366" spans="8:8">
      <c r="H1366" s="113"/>
    </row>
    <row r="1367" spans="8:8">
      <c r="H1367" s="113"/>
    </row>
    <row r="1368" spans="8:8">
      <c r="H1368" s="113"/>
    </row>
    <row r="1369" spans="8:8">
      <c r="H1369" s="113"/>
    </row>
    <row r="1370" spans="8:8">
      <c r="H1370" s="113"/>
    </row>
    <row r="1371" spans="8:8">
      <c r="H1371" s="113"/>
    </row>
    <row r="1372" spans="8:8">
      <c r="H1372" s="113"/>
    </row>
    <row r="1373" spans="8:8">
      <c r="H1373" s="113"/>
    </row>
    <row r="1374" spans="8:8">
      <c r="H1374" s="113"/>
    </row>
    <row r="1375" spans="8:8">
      <c r="H1375" s="113"/>
    </row>
    <row r="1376" spans="8:8">
      <c r="H1376" s="113"/>
    </row>
    <row r="1377" spans="8:8">
      <c r="H1377" s="113"/>
    </row>
    <row r="1378" spans="8:8">
      <c r="H1378" s="113"/>
    </row>
    <row r="1379" spans="8:8">
      <c r="H1379" s="113"/>
    </row>
    <row r="1380" spans="8:8">
      <c r="H1380" s="113"/>
    </row>
    <row r="1381" spans="8:8">
      <c r="H1381" s="113"/>
    </row>
    <row r="1382" spans="8:8">
      <c r="H1382" s="113"/>
    </row>
    <row r="1383" spans="8:8">
      <c r="H1383" s="113"/>
    </row>
    <row r="1384" spans="8:8">
      <c r="H1384" s="113"/>
    </row>
    <row r="1385" spans="8:8">
      <c r="H1385" s="113"/>
    </row>
    <row r="1386" spans="8:8">
      <c r="H1386" s="113"/>
    </row>
    <row r="1387" spans="8:8">
      <c r="H1387" s="113"/>
    </row>
    <row r="1388" spans="8:8">
      <c r="H1388" s="113"/>
    </row>
    <row r="1389" spans="8:8">
      <c r="H1389" s="113"/>
    </row>
    <row r="1390" spans="8:8">
      <c r="H1390" s="113"/>
    </row>
    <row r="1391" spans="8:8">
      <c r="H1391" s="113"/>
    </row>
    <row r="1392" spans="8:8">
      <c r="H1392" s="113"/>
    </row>
    <row r="1393" spans="8:8">
      <c r="H1393" s="113"/>
    </row>
    <row r="1394" spans="8:8">
      <c r="H1394" s="113"/>
    </row>
    <row r="1395" spans="8:8">
      <c r="H1395" s="113"/>
    </row>
    <row r="1396" spans="8:8">
      <c r="H1396" s="113"/>
    </row>
    <row r="1397" spans="8:8">
      <c r="H1397" s="113"/>
    </row>
    <row r="1398" spans="8:8">
      <c r="H1398" s="113"/>
    </row>
    <row r="1399" spans="8:8">
      <c r="H1399" s="113"/>
    </row>
    <row r="1400" spans="8:8">
      <c r="H1400" s="113"/>
    </row>
    <row r="1401" spans="8:8">
      <c r="H1401" s="113"/>
    </row>
    <row r="1402" spans="8:8">
      <c r="H1402" s="113"/>
    </row>
    <row r="1403" spans="8:8">
      <c r="H1403" s="113"/>
    </row>
    <row r="1404" spans="8:8">
      <c r="H1404" s="113"/>
    </row>
    <row r="1405" spans="8:8">
      <c r="H1405" s="113"/>
    </row>
    <row r="1406" spans="8:8">
      <c r="H1406" s="113"/>
    </row>
    <row r="1407" spans="8:8">
      <c r="H1407" s="113"/>
    </row>
    <row r="1408" spans="8:8">
      <c r="H1408" s="113"/>
    </row>
    <row r="1409" spans="8:8">
      <c r="H1409" s="113"/>
    </row>
    <row r="1410" spans="8:8">
      <c r="H1410" s="113"/>
    </row>
    <row r="1411" spans="8:8">
      <c r="H1411" s="113"/>
    </row>
    <row r="1412" spans="8:8">
      <c r="H1412" s="113"/>
    </row>
    <row r="1413" spans="8:8">
      <c r="H1413" s="113"/>
    </row>
    <row r="1414" spans="8:8">
      <c r="H1414" s="113"/>
    </row>
    <row r="1415" spans="8:8">
      <c r="H1415" s="113"/>
    </row>
    <row r="1416" spans="8:8">
      <c r="H1416" s="113"/>
    </row>
    <row r="1417" spans="8:8">
      <c r="H1417" s="113"/>
    </row>
    <row r="1418" spans="8:8">
      <c r="H1418" s="113"/>
    </row>
    <row r="1419" spans="8:8">
      <c r="H1419" s="113"/>
    </row>
    <row r="1420" spans="8:8">
      <c r="H1420" s="113"/>
    </row>
    <row r="1421" spans="8:8">
      <c r="H1421" s="113"/>
    </row>
    <row r="1422" spans="8:8">
      <c r="H1422" s="113"/>
    </row>
    <row r="1423" spans="8:8">
      <c r="H1423" s="113"/>
    </row>
    <row r="1424" spans="8:8">
      <c r="H1424" s="113"/>
    </row>
    <row r="1425" spans="8:8">
      <c r="H1425" s="113"/>
    </row>
    <row r="1426" spans="8:8">
      <c r="H1426" s="113"/>
    </row>
    <row r="1427" spans="8:8">
      <c r="H1427" s="113"/>
    </row>
    <row r="1428" spans="8:8">
      <c r="H1428" s="113"/>
    </row>
    <row r="1429" spans="8:8">
      <c r="H1429" s="113"/>
    </row>
    <row r="1430" spans="8:8">
      <c r="H1430" s="113"/>
    </row>
    <row r="1431" spans="8:8">
      <c r="H1431" s="113"/>
    </row>
    <row r="1432" spans="8:8">
      <c r="H1432" s="113"/>
    </row>
    <row r="1433" spans="8:8">
      <c r="H1433" s="113"/>
    </row>
    <row r="1434" spans="8:8">
      <c r="H1434" s="113"/>
    </row>
    <row r="1435" spans="8:8">
      <c r="H1435" s="113"/>
    </row>
    <row r="1436" spans="8:8">
      <c r="H1436" s="113"/>
    </row>
    <row r="1437" spans="8:8">
      <c r="H1437" s="113"/>
    </row>
    <row r="1438" spans="8:8">
      <c r="H1438" s="113"/>
    </row>
    <row r="1439" spans="8:8">
      <c r="H1439" s="113"/>
    </row>
    <row r="1440" spans="8:8">
      <c r="H1440" s="113"/>
    </row>
    <row r="1441" spans="8:8">
      <c r="H1441" s="113"/>
    </row>
    <row r="1442" spans="8:8">
      <c r="H1442" s="113"/>
    </row>
    <row r="1443" spans="8:8">
      <c r="H1443" s="113"/>
    </row>
    <row r="1444" spans="8:8">
      <c r="H1444" s="113"/>
    </row>
    <row r="1445" spans="8:8">
      <c r="H1445" s="113"/>
    </row>
    <row r="1446" spans="8:8">
      <c r="H1446" s="113"/>
    </row>
    <row r="1447" spans="8:8">
      <c r="H1447" s="113"/>
    </row>
    <row r="1448" spans="8:8">
      <c r="H1448" s="113"/>
    </row>
    <row r="1449" spans="8:8">
      <c r="H1449" s="113"/>
    </row>
    <row r="1450" spans="8:8">
      <c r="H1450" s="113"/>
    </row>
    <row r="1451" spans="8:8">
      <c r="H1451" s="113"/>
    </row>
    <row r="1452" spans="8:8">
      <c r="H1452" s="113"/>
    </row>
    <row r="1453" spans="8:8">
      <c r="H1453" s="113"/>
    </row>
    <row r="1454" spans="8:8">
      <c r="H1454" s="113"/>
    </row>
    <row r="1455" spans="8:8">
      <c r="H1455" s="113"/>
    </row>
    <row r="1456" spans="8:8">
      <c r="H1456" s="113"/>
    </row>
    <row r="1457" spans="8:8">
      <c r="H1457" s="113"/>
    </row>
    <row r="1458" spans="8:8">
      <c r="H1458" s="113"/>
    </row>
    <row r="1459" spans="8:8">
      <c r="H1459" s="113"/>
    </row>
    <row r="1460" spans="8:8">
      <c r="H1460" s="113"/>
    </row>
    <row r="1461" spans="8:8">
      <c r="H1461" s="113"/>
    </row>
    <row r="1462" spans="8:8">
      <c r="H1462" s="113"/>
    </row>
    <row r="1463" spans="8:8">
      <c r="H1463" s="113"/>
    </row>
    <row r="1464" spans="8:8">
      <c r="H1464" s="113"/>
    </row>
    <row r="1465" spans="8:8">
      <c r="H1465" s="113"/>
    </row>
    <row r="1466" spans="8:8">
      <c r="H1466" s="113"/>
    </row>
    <row r="1467" spans="8:8">
      <c r="H1467" s="113"/>
    </row>
    <row r="1468" spans="8:8">
      <c r="H1468" s="113"/>
    </row>
    <row r="1469" spans="8:8">
      <c r="H1469" s="113"/>
    </row>
    <row r="1470" spans="8:8">
      <c r="H1470" s="113"/>
    </row>
    <row r="1471" spans="8:8">
      <c r="H1471" s="113"/>
    </row>
    <row r="1472" spans="8:8">
      <c r="H1472" s="113"/>
    </row>
    <row r="1473" spans="8:8">
      <c r="H1473" s="113"/>
    </row>
    <row r="1474" spans="8:8">
      <c r="H1474" s="113"/>
    </row>
    <row r="1475" spans="8:8">
      <c r="H1475" s="113"/>
    </row>
    <row r="1476" spans="8:8">
      <c r="H1476" s="113"/>
    </row>
    <row r="1477" spans="8:8">
      <c r="H1477" s="113"/>
    </row>
    <row r="1478" spans="8:8">
      <c r="H1478" s="113"/>
    </row>
    <row r="1479" spans="8:8">
      <c r="H1479" s="113"/>
    </row>
    <row r="1480" spans="8:8">
      <c r="H1480" s="113"/>
    </row>
    <row r="1481" spans="8:8">
      <c r="H1481" s="113"/>
    </row>
    <row r="1482" spans="8:8">
      <c r="H1482" s="113"/>
    </row>
    <row r="1483" spans="8:8">
      <c r="H1483" s="113"/>
    </row>
    <row r="1484" spans="8:8">
      <c r="H1484" s="113"/>
    </row>
    <row r="1485" spans="8:8">
      <c r="H1485" s="113"/>
    </row>
    <row r="1486" spans="8:8">
      <c r="H1486" s="113"/>
    </row>
    <row r="1487" spans="8:8">
      <c r="H1487" s="113"/>
    </row>
    <row r="1488" spans="8:8">
      <c r="H1488" s="113"/>
    </row>
    <row r="1489" spans="8:8">
      <c r="H1489" s="113"/>
    </row>
    <row r="1490" spans="8:8">
      <c r="H1490" s="113"/>
    </row>
    <row r="1491" spans="8:8">
      <c r="H1491" s="113"/>
    </row>
    <row r="1492" spans="8:8">
      <c r="H1492" s="113"/>
    </row>
    <row r="1493" spans="8:8">
      <c r="H1493" s="113"/>
    </row>
    <row r="1494" spans="8:8">
      <c r="H1494" s="113"/>
    </row>
    <row r="1495" spans="8:8">
      <c r="H1495" s="113"/>
    </row>
    <row r="1496" spans="8:8">
      <c r="H1496" s="113"/>
    </row>
    <row r="1497" spans="8:8">
      <c r="H1497" s="113"/>
    </row>
    <row r="1498" spans="8:8">
      <c r="H1498" s="113"/>
    </row>
    <row r="1499" spans="8:8">
      <c r="H1499" s="113"/>
    </row>
    <row r="1500" spans="8:8">
      <c r="H1500" s="113"/>
    </row>
    <row r="1501" spans="8:8">
      <c r="H1501" s="113"/>
    </row>
    <row r="1502" spans="8:8">
      <c r="H1502" s="113"/>
    </row>
    <row r="1503" spans="8:8">
      <c r="H1503" s="113"/>
    </row>
    <row r="1504" spans="8:8">
      <c r="H1504" s="113"/>
    </row>
    <row r="1505" spans="8:8">
      <c r="H1505" s="113"/>
    </row>
    <row r="1506" spans="8:8">
      <c r="H1506" s="113"/>
    </row>
    <row r="1507" spans="8:8">
      <c r="H1507" s="113"/>
    </row>
    <row r="1508" spans="8:8">
      <c r="H1508" s="113"/>
    </row>
    <row r="1509" spans="8:8">
      <c r="H1509" s="113"/>
    </row>
    <row r="1510" spans="8:8">
      <c r="H1510" s="113"/>
    </row>
    <row r="1511" spans="8:8">
      <c r="H1511" s="113"/>
    </row>
    <row r="1512" spans="8:8">
      <c r="H1512" s="113"/>
    </row>
    <row r="1513" spans="8:8">
      <c r="H1513" s="113"/>
    </row>
    <row r="1514" spans="8:8">
      <c r="H1514" s="113"/>
    </row>
    <row r="1515" spans="8:8">
      <c r="H1515" s="113"/>
    </row>
    <row r="1516" spans="8:8">
      <c r="H1516" s="113"/>
    </row>
    <row r="1517" spans="8:8">
      <c r="H1517" s="113"/>
    </row>
    <row r="1518" spans="8:8">
      <c r="H1518" s="113"/>
    </row>
    <row r="1519" spans="8:8">
      <c r="H1519" s="113"/>
    </row>
    <row r="1520" spans="8:8">
      <c r="H1520" s="113"/>
    </row>
    <row r="1521" spans="8:8">
      <c r="H1521" s="113"/>
    </row>
    <row r="1522" spans="8:8">
      <c r="H1522" s="113"/>
    </row>
    <row r="1523" spans="8:8">
      <c r="H1523" s="113"/>
    </row>
    <row r="1524" spans="8:8">
      <c r="H1524" s="113"/>
    </row>
    <row r="1048576" ht="15" customHeight="1"/>
  </sheetData>
  <autoFilter ref="A13:N1080" xr:uid="{8E84C678-6A29-4C52-B191-43B51A76B568}">
    <filterColumn colId="7">
      <filters>
        <filter val="Захиалагчийн шийдвэр үндэслэлтэй"/>
        <filter val="Тендер шалгаруулалтыг хүчингүй болгох"/>
        <filter val="Үнэлгээг дахин хийх"/>
      </filters>
    </filterColumn>
  </autoFilter>
  <sortState xmlns:xlrd2="http://schemas.microsoft.com/office/spreadsheetml/2017/richdata2" ref="B15:N47">
    <sortCondition ref="B15:B47"/>
  </sortState>
  <mergeCells count="2">
    <mergeCell ref="A12:J12"/>
    <mergeCell ref="L12:N12"/>
  </mergeCells>
  <phoneticPr fontId="101" type="noConversion"/>
  <conditionalFormatting sqref="I353:J353">
    <cfRule type="duplicateValues" dxfId="13" priority="4"/>
  </conditionalFormatting>
  <conditionalFormatting sqref="J352">
    <cfRule type="duplicateValues" dxfId="12" priority="3"/>
  </conditionalFormatting>
  <conditionalFormatting sqref="J349">
    <cfRule type="duplicateValues" dxfId="11" priority="2"/>
  </conditionalFormatting>
  <dataValidations count="4">
    <dataValidation type="list" allowBlank="1" showInputMessage="1" showErrorMessage="1" sqref="N196:N266 N30:N32 N17:N28 D17:D28 D30:D32 N34:N67 N269:N436 D589 D547 N520 N523:N524 N547 D554 D631 N438:N518 D587 N539 D628 N574 N554 N589 N587 D747 D636 N636 N579 N631 D695 N747 N755 D34:D524 N69:N194" xr:uid="{00000000-0002-0000-0000-000003000000}">
      <formula1>$D$2:$D$11</formula1>
    </dataValidation>
    <dataValidation type="list" allowBlank="1" showInputMessage="1" showErrorMessage="1" sqref="C30:C32 C14:C28 C34:C64 C66:C532" xr:uid="{00000000-0002-0000-0000-000002000000}">
      <formula1>$C$2:$C$4</formula1>
    </dataValidation>
    <dataValidation type="list" allowBlank="1" showInputMessage="1" showErrorMessage="1" sqref="H592 H572:H575 H583:H585 H597 H621:H622 H632:H633 H564:H570 H577 H579:H581 H608:H612 H624:H625 H589:H590 H562 H599 H627 H619 H603:H606 H635 H661:H673 H637:H642 H689:H697 H601 H678:H687 H614:H617 H644:H658 H14:H560 H700:H962 H964:H1524" xr:uid="{00000000-0002-0000-0000-000001000000}">
      <formula1>$H$3:$H$11</formula1>
    </dataValidation>
    <dataValidation type="list" allowBlank="1" showInputMessage="1" showErrorMessage="1" sqref="E434:E436" xr:uid="{A9AC30C5-9DD0-4E08-9D23-C894460C1D92}">
      <formula1>#REF!</formula1>
    </dataValidation>
  </dataValidations>
  <pageMargins left="0.7" right="0.7" top="0.75" bottom="0.75" header="0.3" footer="0.3"/>
  <pageSetup paperSize="256" scale="10" fitToHeight="0" orientation="landscape" r:id="rId1"/>
  <headerFooter alignWithMargins="0"/>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CCC5D-876E-46AC-B969-959ADB3CC4C1}">
  <dimension ref="B2:N43"/>
  <sheetViews>
    <sheetView workbookViewId="0">
      <selection activeCell="E19" sqref="E19"/>
    </sheetView>
  </sheetViews>
  <sheetFormatPr defaultRowHeight="13.2"/>
  <cols>
    <col min="2" max="2" width="27.88671875" customWidth="1"/>
  </cols>
  <sheetData>
    <row r="2" spans="2:14">
      <c r="B2" s="283" t="s">
        <v>887</v>
      </c>
      <c r="C2" s="283" t="s">
        <v>1123</v>
      </c>
    </row>
    <row r="3" spans="2:14">
      <c r="B3" s="10" t="s">
        <v>4075</v>
      </c>
      <c r="C3">
        <f>433+63</f>
        <v>496</v>
      </c>
    </row>
    <row r="4" spans="2:14">
      <c r="B4" s="10" t="s">
        <v>940</v>
      </c>
      <c r="C4">
        <v>122</v>
      </c>
    </row>
    <row r="5" spans="2:14">
      <c r="B5" s="10" t="s">
        <v>4076</v>
      </c>
      <c r="C5">
        <v>95</v>
      </c>
    </row>
    <row r="6" spans="2:14">
      <c r="B6" s="10" t="s">
        <v>4077</v>
      </c>
      <c r="C6">
        <v>60</v>
      </c>
    </row>
    <row r="7" spans="2:14">
      <c r="B7" s="10" t="s">
        <v>4078</v>
      </c>
      <c r="C7">
        <v>48</v>
      </c>
    </row>
    <row r="8" spans="2:14">
      <c r="B8" s="10" t="s">
        <v>1124</v>
      </c>
      <c r="C8">
        <v>30</v>
      </c>
    </row>
    <row r="9" spans="2:14">
      <c r="B9" s="10" t="s">
        <v>4079</v>
      </c>
      <c r="C9">
        <v>30</v>
      </c>
    </row>
    <row r="10" spans="2:14">
      <c r="B10" s="284" t="s">
        <v>889</v>
      </c>
      <c r="C10" s="285">
        <f>SUM(C3:C9)</f>
        <v>881</v>
      </c>
    </row>
    <row r="11" spans="2:14">
      <c r="B11" s="10"/>
    </row>
    <row r="12" spans="2:14">
      <c r="B12" s="139" t="s">
        <v>108</v>
      </c>
      <c r="C12" s="139" t="s">
        <v>927</v>
      </c>
      <c r="D12" s="139" t="s">
        <v>928</v>
      </c>
      <c r="E12" s="139" t="s">
        <v>929</v>
      </c>
      <c r="F12" s="139" t="s">
        <v>930</v>
      </c>
      <c r="G12" s="139" t="s">
        <v>931</v>
      </c>
      <c r="H12" s="139" t="s">
        <v>932</v>
      </c>
      <c r="I12" s="139" t="s">
        <v>933</v>
      </c>
      <c r="J12" s="139" t="s">
        <v>4080</v>
      </c>
      <c r="K12" s="139" t="s">
        <v>934</v>
      </c>
      <c r="L12" s="139" t="s">
        <v>935</v>
      </c>
      <c r="M12" s="139" t="s">
        <v>936</v>
      </c>
      <c r="N12" s="139" t="s">
        <v>937</v>
      </c>
    </row>
    <row r="13" spans="2:14">
      <c r="B13" s="139" t="s">
        <v>939</v>
      </c>
      <c r="C13" s="139">
        <v>14</v>
      </c>
      <c r="D13" s="139">
        <v>38</v>
      </c>
      <c r="E13" s="139">
        <v>48</v>
      </c>
      <c r="F13" s="139">
        <v>77</v>
      </c>
      <c r="G13" s="139">
        <v>89</v>
      </c>
      <c r="H13" s="139">
        <v>72</v>
      </c>
      <c r="I13" s="139">
        <v>70</v>
      </c>
      <c r="J13" s="139">
        <v>44</v>
      </c>
      <c r="K13" s="139">
        <v>46</v>
      </c>
      <c r="L13" s="139">
        <v>31</v>
      </c>
      <c r="M13" s="139">
        <v>23</v>
      </c>
      <c r="N13" s="139">
        <v>19</v>
      </c>
    </row>
    <row r="14" spans="2:14">
      <c r="B14" s="139" t="s">
        <v>940</v>
      </c>
      <c r="C14" s="139">
        <v>8</v>
      </c>
      <c r="D14" s="139">
        <v>10</v>
      </c>
      <c r="E14" s="139">
        <v>41</v>
      </c>
      <c r="F14" s="139">
        <v>54</v>
      </c>
      <c r="G14" s="139">
        <v>67</v>
      </c>
      <c r="H14" s="139">
        <v>47</v>
      </c>
      <c r="I14" s="139">
        <v>48</v>
      </c>
      <c r="J14" s="139">
        <v>13</v>
      </c>
      <c r="K14" s="139">
        <v>11</v>
      </c>
      <c r="L14" s="139">
        <v>6</v>
      </c>
      <c r="M14" s="139">
        <v>5</v>
      </c>
      <c r="N14" s="139">
        <v>8</v>
      </c>
    </row>
    <row r="15" spans="2:14">
      <c r="B15" s="139" t="s">
        <v>941</v>
      </c>
      <c r="C15" s="139">
        <v>10</v>
      </c>
      <c r="D15" s="139">
        <v>5</v>
      </c>
      <c r="E15" s="139">
        <v>8</v>
      </c>
      <c r="F15" s="139">
        <v>21</v>
      </c>
      <c r="G15" s="139">
        <v>29</v>
      </c>
      <c r="H15" s="139">
        <v>16</v>
      </c>
      <c r="I15" s="139">
        <v>18</v>
      </c>
      <c r="J15" s="139">
        <v>12</v>
      </c>
      <c r="K15" s="139">
        <v>13</v>
      </c>
      <c r="L15" s="139">
        <v>15</v>
      </c>
      <c r="M15" s="139">
        <v>13</v>
      </c>
      <c r="N15" s="139">
        <v>11</v>
      </c>
    </row>
    <row r="16" spans="2:14">
      <c r="B16" s="139" t="s">
        <v>938</v>
      </c>
      <c r="C16" s="139">
        <f>SUM(C13:C15)</f>
        <v>32</v>
      </c>
      <c r="D16" s="139">
        <f t="shared" ref="D16:N16" si="0">SUM(D13:D15)</f>
        <v>53</v>
      </c>
      <c r="E16" s="139">
        <f t="shared" si="0"/>
        <v>97</v>
      </c>
      <c r="F16" s="139">
        <f t="shared" si="0"/>
        <v>152</v>
      </c>
      <c r="G16" s="139">
        <f t="shared" si="0"/>
        <v>185</v>
      </c>
      <c r="H16" s="139">
        <f t="shared" si="0"/>
        <v>135</v>
      </c>
      <c r="I16" s="139">
        <f t="shared" si="0"/>
        <v>136</v>
      </c>
      <c r="J16" s="139">
        <f t="shared" si="0"/>
        <v>69</v>
      </c>
      <c r="K16" s="139">
        <f t="shared" si="0"/>
        <v>70</v>
      </c>
      <c r="L16" s="139">
        <f t="shared" si="0"/>
        <v>52</v>
      </c>
      <c r="M16" s="139">
        <f t="shared" si="0"/>
        <v>41</v>
      </c>
      <c r="N16" s="139">
        <f t="shared" si="0"/>
        <v>38</v>
      </c>
    </row>
    <row r="30" spans="2:4">
      <c r="C30">
        <v>2019</v>
      </c>
      <c r="D30">
        <v>2020</v>
      </c>
    </row>
    <row r="31" spans="2:4">
      <c r="B31" s="286" t="s">
        <v>917</v>
      </c>
      <c r="C31">
        <v>32</v>
      </c>
      <c r="D31">
        <v>12</v>
      </c>
    </row>
    <row r="32" spans="2:4">
      <c r="B32" t="s">
        <v>918</v>
      </c>
      <c r="C32">
        <v>53</v>
      </c>
      <c r="D32">
        <v>35</v>
      </c>
    </row>
    <row r="33" spans="2:4">
      <c r="B33" t="s">
        <v>919</v>
      </c>
      <c r="C33">
        <v>97</v>
      </c>
      <c r="D33">
        <v>72</v>
      </c>
    </row>
    <row r="34" spans="2:4">
      <c r="B34" t="s">
        <v>920</v>
      </c>
      <c r="C34">
        <v>152</v>
      </c>
      <c r="D34">
        <v>117</v>
      </c>
    </row>
    <row r="35" spans="2:4">
      <c r="B35" t="s">
        <v>921</v>
      </c>
      <c r="C35">
        <v>185</v>
      </c>
      <c r="D35">
        <v>155</v>
      </c>
    </row>
    <row r="36" spans="2:4">
      <c r="B36" t="s">
        <v>922</v>
      </c>
      <c r="C36">
        <v>135</v>
      </c>
      <c r="D36">
        <v>171</v>
      </c>
    </row>
    <row r="37" spans="2:4">
      <c r="B37" t="s">
        <v>923</v>
      </c>
      <c r="C37">
        <v>136</v>
      </c>
      <c r="D37">
        <v>112</v>
      </c>
    </row>
    <row r="38" spans="2:4">
      <c r="B38" t="s">
        <v>924</v>
      </c>
      <c r="C38">
        <v>69</v>
      </c>
      <c r="D38">
        <v>80</v>
      </c>
    </row>
    <row r="39" spans="2:4">
      <c r="B39" t="s">
        <v>4081</v>
      </c>
      <c r="C39">
        <v>70</v>
      </c>
      <c r="D39">
        <v>74</v>
      </c>
    </row>
    <row r="40" spans="2:4">
      <c r="B40" t="s">
        <v>926</v>
      </c>
      <c r="C40">
        <v>52</v>
      </c>
      <c r="D40">
        <v>69</v>
      </c>
    </row>
    <row r="41" spans="2:4">
      <c r="B41" t="s">
        <v>4082</v>
      </c>
      <c r="C41">
        <v>41</v>
      </c>
      <c r="D41">
        <v>25</v>
      </c>
    </row>
    <row r="42" spans="2:4">
      <c r="B42" t="s">
        <v>4083</v>
      </c>
      <c r="C42">
        <v>38</v>
      </c>
      <c r="D42">
        <v>87</v>
      </c>
    </row>
    <row r="43" spans="2:4">
      <c r="C43">
        <f>SUM(C31:C42)</f>
        <v>1060</v>
      </c>
      <c r="D43">
        <f>SUM(D31:D42)</f>
        <v>1009</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00AB7-8145-4719-8029-B33B05F30CF4}">
  <dimension ref="A3:B572"/>
  <sheetViews>
    <sheetView topLeftCell="B138" zoomScale="85" zoomScaleNormal="85" workbookViewId="0">
      <selection activeCell="B138" sqref="B138:B139"/>
    </sheetView>
  </sheetViews>
  <sheetFormatPr defaultRowHeight="13.2"/>
  <cols>
    <col min="1" max="1" width="51.109375" bestFit="1" customWidth="1"/>
    <col min="2" max="2" width="11.44140625" bestFit="1" customWidth="1"/>
  </cols>
  <sheetData>
    <row r="3" spans="1:2">
      <c r="A3" s="12" t="s">
        <v>887</v>
      </c>
      <c r="B3" t="s">
        <v>4084</v>
      </c>
    </row>
    <row r="4" spans="1:2">
      <c r="A4" s="10" t="s">
        <v>4085</v>
      </c>
      <c r="B4">
        <v>1</v>
      </c>
    </row>
    <row r="5" spans="1:2">
      <c r="A5" s="10" t="s">
        <v>4086</v>
      </c>
      <c r="B5">
        <v>1</v>
      </c>
    </row>
    <row r="6" spans="1:2">
      <c r="A6" s="10" t="s">
        <v>4087</v>
      </c>
      <c r="B6">
        <v>2</v>
      </c>
    </row>
    <row r="7" spans="1:2">
      <c r="A7" s="10" t="s">
        <v>4088</v>
      </c>
      <c r="B7">
        <v>2</v>
      </c>
    </row>
    <row r="8" spans="1:2">
      <c r="A8" s="10" t="s">
        <v>4089</v>
      </c>
      <c r="B8">
        <v>1</v>
      </c>
    </row>
    <row r="9" spans="1:2">
      <c r="A9" s="10" t="s">
        <v>907</v>
      </c>
      <c r="B9">
        <v>20</v>
      </c>
    </row>
    <row r="10" spans="1:2">
      <c r="A10" s="10" t="s">
        <v>2755</v>
      </c>
      <c r="B10">
        <v>1</v>
      </c>
    </row>
    <row r="11" spans="1:2">
      <c r="A11" s="10" t="s">
        <v>4090</v>
      </c>
      <c r="B11">
        <v>1</v>
      </c>
    </row>
    <row r="12" spans="1:2">
      <c r="A12" s="10" t="s">
        <v>4091</v>
      </c>
      <c r="B12">
        <v>1</v>
      </c>
    </row>
    <row r="13" spans="1:2">
      <c r="A13" s="10" t="s">
        <v>4092</v>
      </c>
      <c r="B13">
        <v>1</v>
      </c>
    </row>
    <row r="14" spans="1:2">
      <c r="A14" s="10" t="s">
        <v>4093</v>
      </c>
      <c r="B14">
        <v>1</v>
      </c>
    </row>
    <row r="15" spans="1:2">
      <c r="A15" s="10" t="s">
        <v>1758</v>
      </c>
      <c r="B15">
        <v>1</v>
      </c>
    </row>
    <row r="16" spans="1:2">
      <c r="A16" s="10" t="s">
        <v>1445</v>
      </c>
      <c r="B16">
        <v>1</v>
      </c>
    </row>
    <row r="17" spans="1:2">
      <c r="A17" s="10" t="s">
        <v>4094</v>
      </c>
      <c r="B17">
        <v>1</v>
      </c>
    </row>
    <row r="18" spans="1:2">
      <c r="A18" s="10" t="s">
        <v>505</v>
      </c>
      <c r="B18">
        <v>1</v>
      </c>
    </row>
    <row r="19" spans="1:2">
      <c r="A19" s="10" t="s">
        <v>390</v>
      </c>
      <c r="B19">
        <v>6</v>
      </c>
    </row>
    <row r="20" spans="1:2">
      <c r="A20" s="10" t="s">
        <v>4095</v>
      </c>
      <c r="B20">
        <v>1</v>
      </c>
    </row>
    <row r="21" spans="1:2">
      <c r="A21" s="10" t="s">
        <v>4096</v>
      </c>
      <c r="B21">
        <v>2</v>
      </c>
    </row>
    <row r="22" spans="1:2">
      <c r="A22" s="10" t="s">
        <v>910</v>
      </c>
      <c r="B22">
        <v>1</v>
      </c>
    </row>
    <row r="23" spans="1:2">
      <c r="A23" s="10" t="s">
        <v>4097</v>
      </c>
      <c r="B23">
        <v>1</v>
      </c>
    </row>
    <row r="24" spans="1:2">
      <c r="A24" s="10" t="s">
        <v>4098</v>
      </c>
      <c r="B24">
        <v>1</v>
      </c>
    </row>
    <row r="25" spans="1:2">
      <c r="A25" s="10" t="s">
        <v>4099</v>
      </c>
      <c r="B25">
        <v>1</v>
      </c>
    </row>
    <row r="26" spans="1:2">
      <c r="A26" s="10" t="s">
        <v>261</v>
      </c>
      <c r="B26">
        <v>2</v>
      </c>
    </row>
    <row r="27" spans="1:2">
      <c r="A27" s="10" t="s">
        <v>894</v>
      </c>
      <c r="B27">
        <v>2</v>
      </c>
    </row>
    <row r="28" spans="1:2">
      <c r="A28" s="10" t="s">
        <v>4100</v>
      </c>
      <c r="B28">
        <v>1</v>
      </c>
    </row>
    <row r="29" spans="1:2">
      <c r="A29" s="10" t="s">
        <v>2053</v>
      </c>
      <c r="B29">
        <v>1</v>
      </c>
    </row>
    <row r="30" spans="1:2">
      <c r="A30" s="10" t="s">
        <v>287</v>
      </c>
      <c r="B30">
        <v>1</v>
      </c>
    </row>
    <row r="31" spans="1:2">
      <c r="A31" s="10" t="s">
        <v>132</v>
      </c>
      <c r="B31">
        <v>1</v>
      </c>
    </row>
    <row r="32" spans="1:2">
      <c r="A32" s="10" t="s">
        <v>4101</v>
      </c>
      <c r="B32">
        <v>1</v>
      </c>
    </row>
    <row r="33" spans="1:2">
      <c r="A33" s="10" t="s">
        <v>575</v>
      </c>
      <c r="B33">
        <v>5</v>
      </c>
    </row>
    <row r="34" spans="1:2">
      <c r="A34" s="10" t="s">
        <v>4102</v>
      </c>
      <c r="B34">
        <v>1</v>
      </c>
    </row>
    <row r="35" spans="1:2">
      <c r="A35" s="10" t="s">
        <v>4103</v>
      </c>
      <c r="B35">
        <v>1</v>
      </c>
    </row>
    <row r="36" spans="1:2">
      <c r="A36" s="10" t="s">
        <v>355</v>
      </c>
      <c r="B36">
        <v>5</v>
      </c>
    </row>
    <row r="37" spans="1:2">
      <c r="A37" s="10" t="s">
        <v>4104</v>
      </c>
      <c r="B37">
        <v>1</v>
      </c>
    </row>
    <row r="38" spans="1:2">
      <c r="A38" s="10" t="s">
        <v>4105</v>
      </c>
      <c r="B38">
        <v>1</v>
      </c>
    </row>
    <row r="39" spans="1:2">
      <c r="A39" s="10" t="s">
        <v>157</v>
      </c>
      <c r="B39">
        <v>2</v>
      </c>
    </row>
    <row r="40" spans="1:2">
      <c r="A40" s="10" t="s">
        <v>781</v>
      </c>
      <c r="B40">
        <v>6</v>
      </c>
    </row>
    <row r="41" spans="1:2">
      <c r="A41" s="10" t="s">
        <v>148</v>
      </c>
      <c r="B41">
        <v>1</v>
      </c>
    </row>
    <row r="42" spans="1:2">
      <c r="A42" s="10" t="s">
        <v>4106</v>
      </c>
      <c r="B42">
        <v>1</v>
      </c>
    </row>
    <row r="43" spans="1:2">
      <c r="A43" s="10" t="s">
        <v>187</v>
      </c>
      <c r="B43">
        <v>4</v>
      </c>
    </row>
    <row r="44" spans="1:2">
      <c r="A44" s="10" t="s">
        <v>1519</v>
      </c>
      <c r="B44">
        <v>1</v>
      </c>
    </row>
    <row r="45" spans="1:2">
      <c r="A45" s="10" t="s">
        <v>4107</v>
      </c>
      <c r="B45">
        <v>1</v>
      </c>
    </row>
    <row r="46" spans="1:2">
      <c r="A46" s="10" t="s">
        <v>494</v>
      </c>
      <c r="B46">
        <v>1</v>
      </c>
    </row>
    <row r="47" spans="1:2">
      <c r="A47" s="10" t="s">
        <v>1641</v>
      </c>
      <c r="B47">
        <v>1</v>
      </c>
    </row>
    <row r="48" spans="1:2">
      <c r="A48" s="10" t="s">
        <v>4108</v>
      </c>
      <c r="B48">
        <v>1</v>
      </c>
    </row>
    <row r="49" spans="1:2">
      <c r="A49" s="10" t="s">
        <v>523</v>
      </c>
      <c r="B49">
        <v>1</v>
      </c>
    </row>
    <row r="50" spans="1:2">
      <c r="A50" s="10" t="s">
        <v>4109</v>
      </c>
      <c r="B50">
        <v>3</v>
      </c>
    </row>
    <row r="51" spans="1:2">
      <c r="A51" s="10" t="s">
        <v>4110</v>
      </c>
      <c r="B51">
        <v>1</v>
      </c>
    </row>
    <row r="52" spans="1:2">
      <c r="A52" s="10" t="s">
        <v>4111</v>
      </c>
      <c r="B52">
        <v>1</v>
      </c>
    </row>
    <row r="53" spans="1:2">
      <c r="A53" s="10" t="s">
        <v>2305</v>
      </c>
      <c r="B53">
        <v>1</v>
      </c>
    </row>
    <row r="54" spans="1:2">
      <c r="A54" s="10" t="s">
        <v>4112</v>
      </c>
      <c r="B54">
        <v>1</v>
      </c>
    </row>
    <row r="55" spans="1:2">
      <c r="A55" s="10" t="s">
        <v>2145</v>
      </c>
      <c r="B55">
        <v>1</v>
      </c>
    </row>
    <row r="56" spans="1:2">
      <c r="A56" s="10" t="s">
        <v>4113</v>
      </c>
      <c r="B56">
        <v>1</v>
      </c>
    </row>
    <row r="57" spans="1:2">
      <c r="A57" s="10" t="s">
        <v>4114</v>
      </c>
      <c r="B57">
        <v>1</v>
      </c>
    </row>
    <row r="58" spans="1:2">
      <c r="A58" s="10" t="s">
        <v>4115</v>
      </c>
      <c r="B58">
        <v>1</v>
      </c>
    </row>
    <row r="59" spans="1:2">
      <c r="A59" s="10" t="s">
        <v>4116</v>
      </c>
      <c r="B59">
        <v>1</v>
      </c>
    </row>
    <row r="60" spans="1:2">
      <c r="A60" s="10" t="s">
        <v>4117</v>
      </c>
      <c r="B60">
        <v>2</v>
      </c>
    </row>
    <row r="61" spans="1:2">
      <c r="A61" s="10" t="s">
        <v>2275</v>
      </c>
      <c r="B61">
        <v>1</v>
      </c>
    </row>
    <row r="62" spans="1:2">
      <c r="A62" s="10" t="s">
        <v>4118</v>
      </c>
      <c r="B62">
        <v>3</v>
      </c>
    </row>
    <row r="63" spans="1:2">
      <c r="A63" s="10" t="s">
        <v>909</v>
      </c>
      <c r="B63">
        <v>1</v>
      </c>
    </row>
    <row r="64" spans="1:2">
      <c r="A64" s="10" t="s">
        <v>296</v>
      </c>
      <c r="B64">
        <v>6</v>
      </c>
    </row>
    <row r="65" spans="1:2">
      <c r="A65" s="10" t="s">
        <v>4119</v>
      </c>
      <c r="B65">
        <v>1</v>
      </c>
    </row>
    <row r="66" spans="1:2">
      <c r="A66" s="10" t="s">
        <v>905</v>
      </c>
      <c r="B66">
        <v>4</v>
      </c>
    </row>
    <row r="67" spans="1:2">
      <c r="A67" s="10" t="s">
        <v>4120</v>
      </c>
      <c r="B67">
        <v>4</v>
      </c>
    </row>
    <row r="68" spans="1:2">
      <c r="A68" s="10" t="s">
        <v>4121</v>
      </c>
      <c r="B68">
        <v>1</v>
      </c>
    </row>
    <row r="69" spans="1:2">
      <c r="A69" s="10" t="s">
        <v>4122</v>
      </c>
      <c r="B69">
        <v>1</v>
      </c>
    </row>
    <row r="70" spans="1:2">
      <c r="A70" s="10" t="s">
        <v>4123</v>
      </c>
      <c r="B70">
        <v>1</v>
      </c>
    </row>
    <row r="71" spans="1:2">
      <c r="A71" s="10" t="s">
        <v>4124</v>
      </c>
      <c r="B71">
        <v>4</v>
      </c>
    </row>
    <row r="72" spans="1:2">
      <c r="A72" s="10" t="s">
        <v>4125</v>
      </c>
      <c r="B72">
        <v>1</v>
      </c>
    </row>
    <row r="73" spans="1:2">
      <c r="A73" s="10" t="s">
        <v>379</v>
      </c>
      <c r="B73">
        <v>2</v>
      </c>
    </row>
    <row r="74" spans="1:2">
      <c r="A74" s="10" t="s">
        <v>4126</v>
      </c>
      <c r="B74">
        <v>1</v>
      </c>
    </row>
    <row r="75" spans="1:2">
      <c r="A75" s="10" t="s">
        <v>4127</v>
      </c>
      <c r="B75">
        <v>1</v>
      </c>
    </row>
    <row r="76" spans="1:2">
      <c r="A76" s="10" t="s">
        <v>4128</v>
      </c>
      <c r="B76">
        <v>1</v>
      </c>
    </row>
    <row r="77" spans="1:2">
      <c r="A77" s="10" t="s">
        <v>1572</v>
      </c>
      <c r="B77">
        <v>1</v>
      </c>
    </row>
    <row r="78" spans="1:2">
      <c r="A78" s="10" t="s">
        <v>4129</v>
      </c>
      <c r="B78">
        <v>2</v>
      </c>
    </row>
    <row r="79" spans="1:2">
      <c r="A79" s="10" t="s">
        <v>2206</v>
      </c>
      <c r="B79">
        <v>5</v>
      </c>
    </row>
    <row r="80" spans="1:2">
      <c r="A80" s="10" t="s">
        <v>4130</v>
      </c>
      <c r="B80">
        <v>1</v>
      </c>
    </row>
    <row r="81" spans="1:2">
      <c r="A81" s="10" t="s">
        <v>4131</v>
      </c>
      <c r="B81">
        <v>1</v>
      </c>
    </row>
    <row r="82" spans="1:2">
      <c r="A82" s="10" t="s">
        <v>360</v>
      </c>
      <c r="B82">
        <v>1</v>
      </c>
    </row>
    <row r="83" spans="1:2">
      <c r="A83" s="10" t="s">
        <v>3036</v>
      </c>
      <c r="B83">
        <v>1</v>
      </c>
    </row>
    <row r="84" spans="1:2">
      <c r="A84" s="10" t="s">
        <v>4132</v>
      </c>
      <c r="B84">
        <v>1</v>
      </c>
    </row>
    <row r="85" spans="1:2">
      <c r="A85" s="10" t="s">
        <v>1739</v>
      </c>
      <c r="B85">
        <v>4</v>
      </c>
    </row>
    <row r="86" spans="1:2">
      <c r="A86" s="10" t="s">
        <v>4133</v>
      </c>
      <c r="B86">
        <v>1</v>
      </c>
    </row>
    <row r="87" spans="1:2">
      <c r="A87" s="10" t="s">
        <v>233</v>
      </c>
      <c r="B87">
        <v>11</v>
      </c>
    </row>
    <row r="88" spans="1:2">
      <c r="A88" s="10" t="s">
        <v>4134</v>
      </c>
      <c r="B88">
        <v>1</v>
      </c>
    </row>
    <row r="89" spans="1:2">
      <c r="A89" s="10" t="s">
        <v>4135</v>
      </c>
      <c r="B89">
        <v>1</v>
      </c>
    </row>
    <row r="90" spans="1:2">
      <c r="A90" s="10" t="s">
        <v>4136</v>
      </c>
      <c r="B90">
        <v>2</v>
      </c>
    </row>
    <row r="91" spans="1:2">
      <c r="A91" s="10" t="s">
        <v>4137</v>
      </c>
      <c r="B91">
        <v>2</v>
      </c>
    </row>
    <row r="92" spans="1:2">
      <c r="A92" s="10" t="s">
        <v>4138</v>
      </c>
      <c r="B92">
        <v>2</v>
      </c>
    </row>
    <row r="93" spans="1:2">
      <c r="A93" s="10" t="s">
        <v>4139</v>
      </c>
      <c r="B93">
        <v>1</v>
      </c>
    </row>
    <row r="94" spans="1:2">
      <c r="A94" s="10" t="s">
        <v>3571</v>
      </c>
      <c r="B94">
        <v>3</v>
      </c>
    </row>
    <row r="95" spans="1:2">
      <c r="A95" s="10" t="s">
        <v>4140</v>
      </c>
      <c r="B95">
        <v>1</v>
      </c>
    </row>
    <row r="96" spans="1:2">
      <c r="A96" s="10" t="s">
        <v>899</v>
      </c>
      <c r="B96">
        <v>7</v>
      </c>
    </row>
    <row r="97" spans="1:2">
      <c r="A97" s="10" t="s">
        <v>4141</v>
      </c>
      <c r="B97">
        <v>1</v>
      </c>
    </row>
    <row r="98" spans="1:2">
      <c r="A98" s="10" t="s">
        <v>449</v>
      </c>
      <c r="B98">
        <v>1</v>
      </c>
    </row>
    <row r="99" spans="1:2">
      <c r="A99" s="10" t="s">
        <v>4142</v>
      </c>
      <c r="B99">
        <v>1</v>
      </c>
    </row>
    <row r="100" spans="1:2">
      <c r="A100" s="10" t="s">
        <v>1417</v>
      </c>
      <c r="B100">
        <v>3</v>
      </c>
    </row>
    <row r="101" spans="1:2">
      <c r="A101" s="10" t="s">
        <v>4143</v>
      </c>
      <c r="B101">
        <v>1</v>
      </c>
    </row>
    <row r="102" spans="1:2">
      <c r="A102" s="10" t="s">
        <v>1522</v>
      </c>
      <c r="B102">
        <v>1</v>
      </c>
    </row>
    <row r="103" spans="1:2">
      <c r="A103" s="10" t="s">
        <v>4144</v>
      </c>
      <c r="B103">
        <v>1</v>
      </c>
    </row>
    <row r="104" spans="1:2">
      <c r="A104" s="10" t="s">
        <v>3675</v>
      </c>
      <c r="B104">
        <v>1</v>
      </c>
    </row>
    <row r="105" spans="1:2">
      <c r="A105" s="10" t="s">
        <v>467</v>
      </c>
      <c r="B105">
        <v>1</v>
      </c>
    </row>
    <row r="106" spans="1:2">
      <c r="A106" s="10" t="s">
        <v>1444</v>
      </c>
      <c r="B106">
        <v>1</v>
      </c>
    </row>
    <row r="107" spans="1:2">
      <c r="A107" s="10" t="s">
        <v>4145</v>
      </c>
      <c r="B107">
        <v>2</v>
      </c>
    </row>
    <row r="108" spans="1:2">
      <c r="A108" s="10" t="s">
        <v>4146</v>
      </c>
      <c r="B108">
        <v>1</v>
      </c>
    </row>
    <row r="109" spans="1:2">
      <c r="A109" s="10" t="s">
        <v>587</v>
      </c>
      <c r="B109">
        <v>1</v>
      </c>
    </row>
    <row r="110" spans="1:2">
      <c r="A110" s="10" t="s">
        <v>4147</v>
      </c>
      <c r="B110">
        <v>2</v>
      </c>
    </row>
    <row r="111" spans="1:2">
      <c r="A111" s="10" t="s">
        <v>4148</v>
      </c>
      <c r="B111">
        <v>2</v>
      </c>
    </row>
    <row r="112" spans="1:2">
      <c r="A112" s="10" t="s">
        <v>493</v>
      </c>
      <c r="B112">
        <v>1</v>
      </c>
    </row>
    <row r="113" spans="1:2">
      <c r="A113" s="10" t="s">
        <v>4149</v>
      </c>
      <c r="B113">
        <v>3</v>
      </c>
    </row>
    <row r="114" spans="1:2">
      <c r="A114" s="10" t="s">
        <v>4150</v>
      </c>
      <c r="B114">
        <v>1</v>
      </c>
    </row>
    <row r="115" spans="1:2">
      <c r="A115" s="10" t="s">
        <v>3767</v>
      </c>
      <c r="B115">
        <v>2</v>
      </c>
    </row>
    <row r="116" spans="1:2">
      <c r="A116" s="10" t="s">
        <v>2898</v>
      </c>
      <c r="B116">
        <v>1</v>
      </c>
    </row>
    <row r="117" spans="1:2">
      <c r="A117" s="10" t="s">
        <v>4151</v>
      </c>
      <c r="B117">
        <v>1</v>
      </c>
    </row>
    <row r="118" spans="1:2">
      <c r="A118" s="10" t="s">
        <v>4152</v>
      </c>
      <c r="B118">
        <v>1</v>
      </c>
    </row>
    <row r="119" spans="1:2">
      <c r="A119" s="10" t="s">
        <v>559</v>
      </c>
      <c r="B119">
        <v>1</v>
      </c>
    </row>
    <row r="120" spans="1:2">
      <c r="A120" s="10" t="s">
        <v>4153</v>
      </c>
      <c r="B120">
        <v>1</v>
      </c>
    </row>
    <row r="121" spans="1:2">
      <c r="A121" s="10" t="s">
        <v>2421</v>
      </c>
      <c r="B121">
        <v>1</v>
      </c>
    </row>
    <row r="122" spans="1:2">
      <c r="A122" s="10" t="s">
        <v>323</v>
      </c>
      <c r="B122">
        <v>1</v>
      </c>
    </row>
    <row r="123" spans="1:2">
      <c r="A123" s="10" t="s">
        <v>4154</v>
      </c>
      <c r="B123">
        <v>1</v>
      </c>
    </row>
    <row r="124" spans="1:2">
      <c r="A124" s="10" t="s">
        <v>4155</v>
      </c>
      <c r="B124">
        <v>1</v>
      </c>
    </row>
    <row r="125" spans="1:2">
      <c r="A125" s="10" t="s">
        <v>4156</v>
      </c>
      <c r="B125">
        <v>1</v>
      </c>
    </row>
    <row r="126" spans="1:2">
      <c r="A126" s="10" t="s">
        <v>4157</v>
      </c>
      <c r="B126">
        <v>1</v>
      </c>
    </row>
    <row r="127" spans="1:2">
      <c r="A127" s="10" t="s">
        <v>4158</v>
      </c>
      <c r="B127">
        <v>1</v>
      </c>
    </row>
    <row r="128" spans="1:2">
      <c r="A128" s="10" t="s">
        <v>3646</v>
      </c>
      <c r="B128">
        <v>1</v>
      </c>
    </row>
    <row r="129" spans="1:2">
      <c r="A129" s="10" t="s">
        <v>4159</v>
      </c>
      <c r="B129">
        <v>1</v>
      </c>
    </row>
    <row r="130" spans="1:2">
      <c r="A130" s="10" t="s">
        <v>2255</v>
      </c>
      <c r="B130">
        <v>2</v>
      </c>
    </row>
    <row r="131" spans="1:2">
      <c r="A131" s="10" t="s">
        <v>436</v>
      </c>
      <c r="B131">
        <v>3</v>
      </c>
    </row>
    <row r="132" spans="1:2">
      <c r="A132" s="10" t="s">
        <v>3228</v>
      </c>
      <c r="B132">
        <v>1</v>
      </c>
    </row>
    <row r="133" spans="1:2">
      <c r="A133" s="10" t="s">
        <v>4160</v>
      </c>
      <c r="B133">
        <v>2</v>
      </c>
    </row>
    <row r="134" spans="1:2">
      <c r="A134" s="10" t="s">
        <v>4161</v>
      </c>
      <c r="B134">
        <v>2</v>
      </c>
    </row>
    <row r="135" spans="1:2">
      <c r="A135" s="10" t="s">
        <v>452</v>
      </c>
      <c r="B135">
        <v>6</v>
      </c>
    </row>
    <row r="136" spans="1:2">
      <c r="A136" s="10" t="s">
        <v>3948</v>
      </c>
      <c r="B136">
        <v>1</v>
      </c>
    </row>
    <row r="137" spans="1:2">
      <c r="A137" s="10" t="s">
        <v>4162</v>
      </c>
      <c r="B137">
        <v>1</v>
      </c>
    </row>
    <row r="138" spans="1:2">
      <c r="A138" s="10" t="s">
        <v>4163</v>
      </c>
      <c r="B138">
        <v>2</v>
      </c>
    </row>
    <row r="139" spans="1:2">
      <c r="A139" s="10" t="s">
        <v>4164</v>
      </c>
      <c r="B139">
        <v>1</v>
      </c>
    </row>
    <row r="140" spans="1:2">
      <c r="A140" s="10" t="s">
        <v>297</v>
      </c>
      <c r="B140">
        <v>5</v>
      </c>
    </row>
    <row r="141" spans="1:2">
      <c r="A141" s="10" t="s">
        <v>4165</v>
      </c>
      <c r="B141">
        <v>1</v>
      </c>
    </row>
    <row r="142" spans="1:2">
      <c r="A142" s="10" t="s">
        <v>2641</v>
      </c>
      <c r="B142">
        <v>3</v>
      </c>
    </row>
    <row r="143" spans="1:2">
      <c r="A143" s="10" t="s">
        <v>311</v>
      </c>
      <c r="B143">
        <v>2</v>
      </c>
    </row>
    <row r="144" spans="1:2">
      <c r="A144" s="10" t="s">
        <v>212</v>
      </c>
      <c r="B144">
        <v>1</v>
      </c>
    </row>
    <row r="145" spans="1:2">
      <c r="A145" s="10" t="s">
        <v>4166</v>
      </c>
      <c r="B145">
        <v>1</v>
      </c>
    </row>
    <row r="146" spans="1:2">
      <c r="A146" s="10" t="s">
        <v>4167</v>
      </c>
      <c r="B146">
        <v>1</v>
      </c>
    </row>
    <row r="147" spans="1:2">
      <c r="A147" s="10" t="s">
        <v>386</v>
      </c>
      <c r="B147">
        <v>1</v>
      </c>
    </row>
    <row r="148" spans="1:2">
      <c r="A148" s="10" t="s">
        <v>4168</v>
      </c>
      <c r="B148">
        <v>1</v>
      </c>
    </row>
    <row r="149" spans="1:2">
      <c r="A149" s="10" t="s">
        <v>4169</v>
      </c>
      <c r="B149">
        <v>2</v>
      </c>
    </row>
    <row r="150" spans="1:2">
      <c r="A150" s="10" t="s">
        <v>4170</v>
      </c>
      <c r="B150">
        <v>2</v>
      </c>
    </row>
    <row r="151" spans="1:2">
      <c r="A151" s="10" t="s">
        <v>4171</v>
      </c>
      <c r="B151">
        <v>1</v>
      </c>
    </row>
    <row r="152" spans="1:2">
      <c r="A152" s="10" t="s">
        <v>190</v>
      </c>
      <c r="B152">
        <v>1</v>
      </c>
    </row>
    <row r="153" spans="1:2">
      <c r="A153" s="10" t="s">
        <v>4172</v>
      </c>
      <c r="B153">
        <v>2</v>
      </c>
    </row>
    <row r="154" spans="1:2">
      <c r="A154" s="10" t="s">
        <v>4173</v>
      </c>
      <c r="B154">
        <v>2</v>
      </c>
    </row>
    <row r="155" spans="1:2">
      <c r="A155" s="10" t="s">
        <v>160</v>
      </c>
      <c r="B155">
        <v>5</v>
      </c>
    </row>
    <row r="156" spans="1:2">
      <c r="A156" s="10" t="s">
        <v>4174</v>
      </c>
      <c r="B156">
        <v>1</v>
      </c>
    </row>
    <row r="157" spans="1:2">
      <c r="A157" s="10" t="s">
        <v>4175</v>
      </c>
      <c r="B157">
        <v>1</v>
      </c>
    </row>
    <row r="158" spans="1:2">
      <c r="A158" s="10" t="s">
        <v>4176</v>
      </c>
      <c r="B158">
        <v>1</v>
      </c>
    </row>
    <row r="159" spans="1:2">
      <c r="A159" s="10" t="s">
        <v>513</v>
      </c>
      <c r="B159">
        <v>1</v>
      </c>
    </row>
    <row r="160" spans="1:2">
      <c r="A160" s="10" t="s">
        <v>542</v>
      </c>
      <c r="B160">
        <v>1</v>
      </c>
    </row>
    <row r="161" spans="1:2">
      <c r="A161" s="10" t="s">
        <v>883</v>
      </c>
      <c r="B161">
        <v>3</v>
      </c>
    </row>
    <row r="162" spans="1:2">
      <c r="A162" s="10" t="s">
        <v>4177</v>
      </c>
      <c r="B162">
        <v>1</v>
      </c>
    </row>
    <row r="163" spans="1:2">
      <c r="A163" s="10" t="s">
        <v>249</v>
      </c>
      <c r="B163">
        <v>1</v>
      </c>
    </row>
    <row r="164" spans="1:2">
      <c r="A164" s="10" t="s">
        <v>4178</v>
      </c>
      <c r="B164">
        <v>1</v>
      </c>
    </row>
    <row r="165" spans="1:2">
      <c r="A165" s="10" t="s">
        <v>4179</v>
      </c>
      <c r="B165">
        <v>1</v>
      </c>
    </row>
    <row r="166" spans="1:2">
      <c r="A166" s="10" t="s">
        <v>335</v>
      </c>
      <c r="B166">
        <v>1</v>
      </c>
    </row>
    <row r="167" spans="1:2">
      <c r="A167" s="10" t="s">
        <v>4180</v>
      </c>
      <c r="B167">
        <v>1</v>
      </c>
    </row>
    <row r="168" spans="1:2">
      <c r="A168" s="10" t="s">
        <v>893</v>
      </c>
      <c r="B168">
        <v>2</v>
      </c>
    </row>
    <row r="169" spans="1:2">
      <c r="A169" s="10" t="s">
        <v>4181</v>
      </c>
      <c r="B169">
        <v>1</v>
      </c>
    </row>
    <row r="170" spans="1:2">
      <c r="A170" s="10" t="s">
        <v>443</v>
      </c>
      <c r="B170">
        <v>1</v>
      </c>
    </row>
    <row r="171" spans="1:2">
      <c r="A171" s="10" t="s">
        <v>4182</v>
      </c>
      <c r="B171">
        <v>1</v>
      </c>
    </row>
    <row r="172" spans="1:2">
      <c r="A172" s="10" t="s">
        <v>4183</v>
      </c>
      <c r="B172">
        <v>1</v>
      </c>
    </row>
    <row r="173" spans="1:2">
      <c r="A173" s="10" t="s">
        <v>4184</v>
      </c>
      <c r="B173">
        <v>1</v>
      </c>
    </row>
    <row r="174" spans="1:2">
      <c r="A174" s="10" t="s">
        <v>4185</v>
      </c>
      <c r="B174">
        <v>1</v>
      </c>
    </row>
    <row r="175" spans="1:2">
      <c r="A175" s="10" t="s">
        <v>4186</v>
      </c>
      <c r="B175">
        <v>2</v>
      </c>
    </row>
    <row r="176" spans="1:2">
      <c r="A176" s="10" t="s">
        <v>393</v>
      </c>
      <c r="B176">
        <v>2</v>
      </c>
    </row>
    <row r="177" spans="1:2">
      <c r="A177" s="10" t="s">
        <v>4187</v>
      </c>
      <c r="B177">
        <v>1</v>
      </c>
    </row>
    <row r="178" spans="1:2">
      <c r="A178" s="10" t="s">
        <v>3075</v>
      </c>
      <c r="B178">
        <v>1</v>
      </c>
    </row>
    <row r="179" spans="1:2">
      <c r="A179" s="10" t="s">
        <v>2296</v>
      </c>
      <c r="B179">
        <v>1</v>
      </c>
    </row>
    <row r="180" spans="1:2">
      <c r="A180" s="10" t="s">
        <v>2248</v>
      </c>
      <c r="B180">
        <v>1</v>
      </c>
    </row>
    <row r="181" spans="1:2">
      <c r="A181" s="10" t="s">
        <v>4188</v>
      </c>
      <c r="B181">
        <v>1</v>
      </c>
    </row>
    <row r="182" spans="1:2">
      <c r="A182" s="10" t="s">
        <v>4189</v>
      </c>
      <c r="B182">
        <v>1</v>
      </c>
    </row>
    <row r="183" spans="1:2">
      <c r="A183" s="10" t="s">
        <v>455</v>
      </c>
      <c r="B183">
        <v>1</v>
      </c>
    </row>
    <row r="184" spans="1:2">
      <c r="A184" s="10" t="s">
        <v>904</v>
      </c>
      <c r="B184">
        <v>1</v>
      </c>
    </row>
    <row r="185" spans="1:2">
      <c r="A185" s="10" t="s">
        <v>3910</v>
      </c>
      <c r="B185">
        <v>1</v>
      </c>
    </row>
    <row r="186" spans="1:2">
      <c r="A186" s="10" t="s">
        <v>1096</v>
      </c>
      <c r="B186">
        <v>5</v>
      </c>
    </row>
    <row r="187" spans="1:2">
      <c r="A187" s="10" t="s">
        <v>4190</v>
      </c>
      <c r="B187">
        <v>1</v>
      </c>
    </row>
    <row r="188" spans="1:2">
      <c r="A188" s="10" t="s">
        <v>4191</v>
      </c>
      <c r="B188">
        <v>2</v>
      </c>
    </row>
    <row r="189" spans="1:2">
      <c r="A189" s="10" t="s">
        <v>4192</v>
      </c>
      <c r="B189">
        <v>1</v>
      </c>
    </row>
    <row r="190" spans="1:2">
      <c r="A190" s="10" t="s">
        <v>4193</v>
      </c>
      <c r="B190">
        <v>1</v>
      </c>
    </row>
    <row r="191" spans="1:2">
      <c r="A191" s="10" t="s">
        <v>1208</v>
      </c>
      <c r="B191">
        <v>1</v>
      </c>
    </row>
    <row r="192" spans="1:2">
      <c r="A192" s="10" t="s">
        <v>4194</v>
      </c>
      <c r="B192">
        <v>3</v>
      </c>
    </row>
    <row r="193" spans="1:2">
      <c r="A193" s="10" t="s">
        <v>4195</v>
      </c>
      <c r="B193">
        <v>3</v>
      </c>
    </row>
    <row r="194" spans="1:2">
      <c r="A194" s="10" t="s">
        <v>4196</v>
      </c>
      <c r="B194">
        <v>1</v>
      </c>
    </row>
    <row r="195" spans="1:2">
      <c r="A195" s="10" t="s">
        <v>4197</v>
      </c>
      <c r="B195">
        <v>1</v>
      </c>
    </row>
    <row r="196" spans="1:2">
      <c r="A196" s="10" t="s">
        <v>4198</v>
      </c>
      <c r="B196">
        <v>1</v>
      </c>
    </row>
    <row r="197" spans="1:2">
      <c r="A197" s="10" t="s">
        <v>4199</v>
      </c>
      <c r="B197">
        <v>2</v>
      </c>
    </row>
    <row r="198" spans="1:2">
      <c r="A198" s="10" t="s">
        <v>4200</v>
      </c>
      <c r="B198">
        <v>2</v>
      </c>
    </row>
    <row r="199" spans="1:2">
      <c r="A199" s="10" t="s">
        <v>4201</v>
      </c>
      <c r="B199">
        <v>1</v>
      </c>
    </row>
    <row r="200" spans="1:2">
      <c r="A200" s="10" t="s">
        <v>359</v>
      </c>
      <c r="B200">
        <v>1</v>
      </c>
    </row>
    <row r="201" spans="1:2">
      <c r="A201" s="10" t="s">
        <v>4202</v>
      </c>
      <c r="B201">
        <v>1</v>
      </c>
    </row>
    <row r="202" spans="1:2">
      <c r="A202" s="10" t="s">
        <v>908</v>
      </c>
      <c r="B202">
        <v>1</v>
      </c>
    </row>
    <row r="203" spans="1:2">
      <c r="A203" s="10" t="s">
        <v>2700</v>
      </c>
      <c r="B203">
        <v>3</v>
      </c>
    </row>
    <row r="204" spans="1:2">
      <c r="A204" s="10" t="s">
        <v>3659</v>
      </c>
      <c r="B204">
        <v>1</v>
      </c>
    </row>
    <row r="205" spans="1:2">
      <c r="A205" s="10" t="s">
        <v>552</v>
      </c>
      <c r="B205">
        <v>1</v>
      </c>
    </row>
    <row r="206" spans="1:2">
      <c r="A206" s="10" t="s">
        <v>213</v>
      </c>
      <c r="B206">
        <v>2</v>
      </c>
    </row>
    <row r="207" spans="1:2">
      <c r="A207" s="10" t="s">
        <v>4203</v>
      </c>
      <c r="B207">
        <v>1</v>
      </c>
    </row>
    <row r="208" spans="1:2">
      <c r="A208" s="10" t="s">
        <v>4204</v>
      </c>
      <c r="B208">
        <v>1</v>
      </c>
    </row>
    <row r="209" spans="1:2">
      <c r="A209" s="10" t="s">
        <v>912</v>
      </c>
      <c r="B209">
        <v>2</v>
      </c>
    </row>
    <row r="210" spans="1:2">
      <c r="A210" s="10" t="s">
        <v>4205</v>
      </c>
      <c r="B210">
        <v>1</v>
      </c>
    </row>
    <row r="211" spans="1:2">
      <c r="A211" s="10" t="s">
        <v>4206</v>
      </c>
      <c r="B211">
        <v>1</v>
      </c>
    </row>
    <row r="212" spans="1:2">
      <c r="A212" s="10" t="s">
        <v>4207</v>
      </c>
      <c r="B212">
        <v>1</v>
      </c>
    </row>
    <row r="213" spans="1:2">
      <c r="A213" s="10" t="s">
        <v>4208</v>
      </c>
      <c r="B213">
        <v>1</v>
      </c>
    </row>
    <row r="214" spans="1:2">
      <c r="A214" s="10" t="s">
        <v>4209</v>
      </c>
      <c r="B214">
        <v>1</v>
      </c>
    </row>
    <row r="215" spans="1:2">
      <c r="A215" s="10" t="s">
        <v>396</v>
      </c>
      <c r="B215">
        <v>1</v>
      </c>
    </row>
    <row r="216" spans="1:2">
      <c r="A216" s="10" t="s">
        <v>538</v>
      </c>
      <c r="B216">
        <v>3</v>
      </c>
    </row>
    <row r="217" spans="1:2">
      <c r="A217" s="10" t="s">
        <v>3475</v>
      </c>
      <c r="B217">
        <v>5</v>
      </c>
    </row>
    <row r="218" spans="1:2">
      <c r="A218" s="10" t="s">
        <v>4210</v>
      </c>
      <c r="B218">
        <v>1</v>
      </c>
    </row>
    <row r="219" spans="1:2">
      <c r="A219" s="10" t="s">
        <v>4211</v>
      </c>
      <c r="B219">
        <v>1</v>
      </c>
    </row>
    <row r="220" spans="1:2">
      <c r="A220" s="10" t="s">
        <v>4212</v>
      </c>
      <c r="B220">
        <v>1</v>
      </c>
    </row>
    <row r="221" spans="1:2">
      <c r="A221" s="10" t="s">
        <v>2035</v>
      </c>
      <c r="B221">
        <v>1</v>
      </c>
    </row>
    <row r="222" spans="1:2">
      <c r="A222" s="10" t="s">
        <v>4213</v>
      </c>
      <c r="B222">
        <v>1</v>
      </c>
    </row>
    <row r="223" spans="1:2">
      <c r="A223" s="10" t="s">
        <v>877</v>
      </c>
      <c r="B223">
        <v>2</v>
      </c>
    </row>
    <row r="224" spans="1:2">
      <c r="A224" s="10" t="s">
        <v>4214</v>
      </c>
      <c r="B224">
        <v>1</v>
      </c>
    </row>
    <row r="225" spans="1:2">
      <c r="A225" s="10" t="s">
        <v>2540</v>
      </c>
      <c r="B225">
        <v>7</v>
      </c>
    </row>
    <row r="226" spans="1:2">
      <c r="A226" s="10" t="s">
        <v>1786</v>
      </c>
      <c r="B226">
        <v>1</v>
      </c>
    </row>
    <row r="227" spans="1:2">
      <c r="A227" s="10" t="s">
        <v>4215</v>
      </c>
      <c r="B227">
        <v>2</v>
      </c>
    </row>
    <row r="228" spans="1:2">
      <c r="A228" s="10" t="s">
        <v>3577</v>
      </c>
      <c r="B228">
        <v>3</v>
      </c>
    </row>
    <row r="229" spans="1:2">
      <c r="A229" s="10" t="s">
        <v>4216</v>
      </c>
      <c r="B229">
        <v>1</v>
      </c>
    </row>
    <row r="230" spans="1:2">
      <c r="A230" s="10" t="s">
        <v>4217</v>
      </c>
      <c r="B230">
        <v>3</v>
      </c>
    </row>
    <row r="231" spans="1:2">
      <c r="A231" s="10" t="s">
        <v>4218</v>
      </c>
      <c r="B231">
        <v>1</v>
      </c>
    </row>
    <row r="232" spans="1:2">
      <c r="A232" s="10" t="s">
        <v>3656</v>
      </c>
      <c r="B232">
        <v>1</v>
      </c>
    </row>
    <row r="233" spans="1:2">
      <c r="A233" s="10" t="s">
        <v>4219</v>
      </c>
      <c r="B233">
        <v>1</v>
      </c>
    </row>
    <row r="234" spans="1:2">
      <c r="A234" s="10" t="s">
        <v>4220</v>
      </c>
      <c r="B234">
        <v>1</v>
      </c>
    </row>
    <row r="235" spans="1:2">
      <c r="A235" s="10" t="s">
        <v>4221</v>
      </c>
      <c r="B235">
        <v>1</v>
      </c>
    </row>
    <row r="236" spans="1:2">
      <c r="A236" s="10" t="s">
        <v>205</v>
      </c>
      <c r="B236">
        <v>5</v>
      </c>
    </row>
    <row r="237" spans="1:2">
      <c r="A237" s="10" t="s">
        <v>4222</v>
      </c>
      <c r="B237">
        <v>3</v>
      </c>
    </row>
    <row r="238" spans="1:2">
      <c r="A238" s="10" t="s">
        <v>4223</v>
      </c>
      <c r="B238">
        <v>1</v>
      </c>
    </row>
    <row r="239" spans="1:2">
      <c r="A239" s="10" t="s">
        <v>4224</v>
      </c>
      <c r="B239">
        <v>1</v>
      </c>
    </row>
    <row r="240" spans="1:2">
      <c r="A240" s="10" t="s">
        <v>4225</v>
      </c>
      <c r="B240">
        <v>1</v>
      </c>
    </row>
    <row r="241" spans="1:2">
      <c r="A241" s="10" t="s">
        <v>4226</v>
      </c>
      <c r="B241">
        <v>4</v>
      </c>
    </row>
    <row r="242" spans="1:2">
      <c r="A242" s="10" t="s">
        <v>380</v>
      </c>
      <c r="B242">
        <v>2</v>
      </c>
    </row>
    <row r="243" spans="1:2">
      <c r="A243" s="10" t="s">
        <v>4227</v>
      </c>
      <c r="B243">
        <v>1</v>
      </c>
    </row>
    <row r="244" spans="1:2">
      <c r="A244" s="10" t="s">
        <v>4228</v>
      </c>
      <c r="B244">
        <v>1</v>
      </c>
    </row>
    <row r="245" spans="1:2">
      <c r="A245" s="10" t="s">
        <v>416</v>
      </c>
      <c r="B245">
        <v>4</v>
      </c>
    </row>
    <row r="246" spans="1:2">
      <c r="A246" s="10" t="s">
        <v>1824</v>
      </c>
      <c r="B246">
        <v>1</v>
      </c>
    </row>
    <row r="247" spans="1:2">
      <c r="A247" s="10" t="s">
        <v>130</v>
      </c>
      <c r="B247">
        <v>2</v>
      </c>
    </row>
    <row r="248" spans="1:2">
      <c r="A248" s="10" t="s">
        <v>4229</v>
      </c>
      <c r="B248">
        <v>3</v>
      </c>
    </row>
    <row r="249" spans="1:2">
      <c r="A249" s="10" t="s">
        <v>4230</v>
      </c>
      <c r="B249">
        <v>1</v>
      </c>
    </row>
    <row r="250" spans="1:2">
      <c r="A250" s="10" t="s">
        <v>4231</v>
      </c>
      <c r="B250">
        <v>1</v>
      </c>
    </row>
    <row r="251" spans="1:2">
      <c r="A251" s="10" t="s">
        <v>4232</v>
      </c>
      <c r="B251">
        <v>1</v>
      </c>
    </row>
    <row r="252" spans="1:2">
      <c r="A252" s="10" t="s">
        <v>471</v>
      </c>
      <c r="B252">
        <v>1</v>
      </c>
    </row>
    <row r="253" spans="1:2">
      <c r="A253" s="10" t="s">
        <v>4233</v>
      </c>
      <c r="B253">
        <v>2</v>
      </c>
    </row>
    <row r="254" spans="1:2">
      <c r="A254" s="10" t="s">
        <v>4234</v>
      </c>
      <c r="B254">
        <v>1</v>
      </c>
    </row>
    <row r="255" spans="1:2">
      <c r="A255" s="10" t="s">
        <v>481</v>
      </c>
      <c r="B255">
        <v>1</v>
      </c>
    </row>
    <row r="256" spans="1:2" ht="11.7" customHeight="1">
      <c r="A256" s="10" t="s">
        <v>4235</v>
      </c>
      <c r="B256">
        <v>1</v>
      </c>
    </row>
    <row r="257" spans="1:2">
      <c r="A257" s="10" t="s">
        <v>4236</v>
      </c>
      <c r="B257">
        <v>2</v>
      </c>
    </row>
    <row r="258" spans="1:2">
      <c r="A258" s="10" t="s">
        <v>4237</v>
      </c>
      <c r="B258">
        <v>2</v>
      </c>
    </row>
    <row r="259" spans="1:2">
      <c r="A259" s="10" t="s">
        <v>4238</v>
      </c>
      <c r="B259">
        <v>4</v>
      </c>
    </row>
    <row r="260" spans="1:2">
      <c r="A260" s="10" t="s">
        <v>4239</v>
      </c>
      <c r="B260">
        <v>1</v>
      </c>
    </row>
    <row r="261" spans="1:2">
      <c r="A261" s="10" t="s">
        <v>514</v>
      </c>
      <c r="B261">
        <v>2</v>
      </c>
    </row>
    <row r="262" spans="1:2">
      <c r="A262" s="10" t="s">
        <v>2453</v>
      </c>
      <c r="B262">
        <v>2</v>
      </c>
    </row>
    <row r="263" spans="1:2">
      <c r="A263" s="10" t="s">
        <v>4240</v>
      </c>
      <c r="B263">
        <v>8</v>
      </c>
    </row>
    <row r="264" spans="1:2">
      <c r="A264" s="10" t="s">
        <v>4241</v>
      </c>
      <c r="B264">
        <v>1</v>
      </c>
    </row>
    <row r="265" spans="1:2">
      <c r="A265" s="10" t="s">
        <v>262</v>
      </c>
      <c r="B265">
        <v>4</v>
      </c>
    </row>
    <row r="266" spans="1:2">
      <c r="A266" s="10" t="s">
        <v>895</v>
      </c>
      <c r="B266">
        <v>2</v>
      </c>
    </row>
    <row r="267" spans="1:2">
      <c r="A267" s="10" t="s">
        <v>4242</v>
      </c>
      <c r="B267">
        <v>1</v>
      </c>
    </row>
    <row r="268" spans="1:2">
      <c r="A268" s="10" t="s">
        <v>1813</v>
      </c>
      <c r="B268">
        <v>1</v>
      </c>
    </row>
    <row r="269" spans="1:2">
      <c r="A269" s="10" t="s">
        <v>4243</v>
      </c>
      <c r="B269">
        <v>1</v>
      </c>
    </row>
    <row r="270" spans="1:2">
      <c r="A270" s="10" t="s">
        <v>4244</v>
      </c>
      <c r="B270">
        <v>1</v>
      </c>
    </row>
    <row r="271" spans="1:2">
      <c r="A271" s="10" t="s">
        <v>1912</v>
      </c>
      <c r="B271">
        <v>5</v>
      </c>
    </row>
    <row r="272" spans="1:2">
      <c r="A272" s="10" t="s">
        <v>1271</v>
      </c>
      <c r="B272">
        <v>5</v>
      </c>
    </row>
    <row r="273" spans="1:2">
      <c r="A273" s="10" t="s">
        <v>2662</v>
      </c>
      <c r="B273">
        <v>2</v>
      </c>
    </row>
    <row r="274" spans="1:2">
      <c r="A274" s="10" t="s">
        <v>341</v>
      </c>
      <c r="B274">
        <v>2</v>
      </c>
    </row>
    <row r="275" spans="1:2">
      <c r="A275" s="10" t="s">
        <v>2647</v>
      </c>
      <c r="B275">
        <v>1</v>
      </c>
    </row>
    <row r="276" spans="1:2">
      <c r="A276" s="10" t="s">
        <v>4245</v>
      </c>
      <c r="B276">
        <v>10</v>
      </c>
    </row>
    <row r="277" spans="1:2">
      <c r="A277" s="10" t="s">
        <v>4246</v>
      </c>
      <c r="B277">
        <v>2</v>
      </c>
    </row>
    <row r="278" spans="1:2">
      <c r="A278" s="10" t="s">
        <v>4247</v>
      </c>
      <c r="B278">
        <v>1</v>
      </c>
    </row>
    <row r="279" spans="1:2">
      <c r="A279" s="10" t="s">
        <v>176</v>
      </c>
      <c r="B279">
        <v>10</v>
      </c>
    </row>
    <row r="280" spans="1:2">
      <c r="A280" s="10" t="s">
        <v>4248</v>
      </c>
      <c r="B280">
        <v>1</v>
      </c>
    </row>
    <row r="281" spans="1:2">
      <c r="A281" s="10" t="s">
        <v>4249</v>
      </c>
      <c r="B281">
        <v>1</v>
      </c>
    </row>
    <row r="282" spans="1:2">
      <c r="A282" s="10" t="s">
        <v>4250</v>
      </c>
      <c r="B282">
        <v>1</v>
      </c>
    </row>
    <row r="283" spans="1:2">
      <c r="A283" s="10" t="s">
        <v>4251</v>
      </c>
      <c r="B283">
        <v>1</v>
      </c>
    </row>
    <row r="284" spans="1:2">
      <c r="A284" s="10" t="s">
        <v>4252</v>
      </c>
      <c r="B284">
        <v>1</v>
      </c>
    </row>
    <row r="285" spans="1:2">
      <c r="A285" s="10" t="s">
        <v>445</v>
      </c>
      <c r="B285">
        <v>3</v>
      </c>
    </row>
    <row r="286" spans="1:2">
      <c r="A286" s="10" t="s">
        <v>507</v>
      </c>
      <c r="B286">
        <v>3</v>
      </c>
    </row>
    <row r="287" spans="1:2">
      <c r="A287" s="10" t="s">
        <v>4253</v>
      </c>
      <c r="B287">
        <v>1</v>
      </c>
    </row>
    <row r="288" spans="1:2">
      <c r="A288" s="10" t="s">
        <v>1112</v>
      </c>
      <c r="B288">
        <v>3</v>
      </c>
    </row>
    <row r="289" spans="1:2">
      <c r="A289" s="10" t="s">
        <v>4254</v>
      </c>
      <c r="B289">
        <v>1</v>
      </c>
    </row>
    <row r="290" spans="1:2">
      <c r="A290" s="10" t="s">
        <v>1245</v>
      </c>
      <c r="B290">
        <v>1</v>
      </c>
    </row>
    <row r="291" spans="1:2">
      <c r="A291" s="10" t="s">
        <v>4255</v>
      </c>
      <c r="B291">
        <v>1</v>
      </c>
    </row>
    <row r="292" spans="1:2">
      <c r="A292" s="10" t="s">
        <v>4256</v>
      </c>
      <c r="B292">
        <v>4</v>
      </c>
    </row>
    <row r="293" spans="1:2">
      <c r="A293" s="10" t="s">
        <v>2329</v>
      </c>
      <c r="B293">
        <v>2</v>
      </c>
    </row>
    <row r="294" spans="1:2">
      <c r="A294" s="10" t="s">
        <v>1061</v>
      </c>
      <c r="B294">
        <v>1</v>
      </c>
    </row>
    <row r="295" spans="1:2">
      <c r="A295" s="10" t="s">
        <v>3543</v>
      </c>
      <c r="B295">
        <v>1</v>
      </c>
    </row>
    <row r="296" spans="1:2">
      <c r="A296" s="10" t="s">
        <v>1663</v>
      </c>
      <c r="B296">
        <v>2</v>
      </c>
    </row>
    <row r="297" spans="1:2">
      <c r="A297" s="10" t="s">
        <v>4257</v>
      </c>
      <c r="B297">
        <v>5</v>
      </c>
    </row>
    <row r="298" spans="1:2">
      <c r="A298" s="10" t="s">
        <v>322</v>
      </c>
      <c r="B298">
        <v>1</v>
      </c>
    </row>
    <row r="299" spans="1:2">
      <c r="A299" s="10" t="s">
        <v>4258</v>
      </c>
      <c r="B299">
        <v>1</v>
      </c>
    </row>
    <row r="300" spans="1:2">
      <c r="A300" s="10" t="s">
        <v>4259</v>
      </c>
      <c r="B300">
        <v>1</v>
      </c>
    </row>
    <row r="301" spans="1:2">
      <c r="A301" s="10" t="s">
        <v>4260</v>
      </c>
      <c r="B301">
        <v>1</v>
      </c>
    </row>
    <row r="302" spans="1:2">
      <c r="A302" s="10" t="s">
        <v>1230</v>
      </c>
      <c r="B302">
        <v>4</v>
      </c>
    </row>
    <row r="303" spans="1:2">
      <c r="A303" s="10" t="s">
        <v>4261</v>
      </c>
      <c r="B303">
        <v>1</v>
      </c>
    </row>
    <row r="304" spans="1:2">
      <c r="A304" s="10" t="s">
        <v>4262</v>
      </c>
      <c r="B304">
        <v>1</v>
      </c>
    </row>
    <row r="305" spans="1:2">
      <c r="A305" s="10" t="s">
        <v>4263</v>
      </c>
      <c r="B305">
        <v>1</v>
      </c>
    </row>
    <row r="306" spans="1:2">
      <c r="A306" s="10" t="s">
        <v>391</v>
      </c>
      <c r="B306">
        <v>2</v>
      </c>
    </row>
    <row r="307" spans="1:2">
      <c r="A307" s="10" t="s">
        <v>4264</v>
      </c>
      <c r="B307">
        <v>3</v>
      </c>
    </row>
    <row r="308" spans="1:2">
      <c r="A308" s="10" t="s">
        <v>309</v>
      </c>
      <c r="B308">
        <v>2</v>
      </c>
    </row>
    <row r="309" spans="1:2">
      <c r="A309" s="10" t="s">
        <v>528</v>
      </c>
      <c r="B309">
        <v>5</v>
      </c>
    </row>
    <row r="310" spans="1:2">
      <c r="A310" s="10" t="s">
        <v>511</v>
      </c>
      <c r="B310">
        <v>2</v>
      </c>
    </row>
    <row r="311" spans="1:2">
      <c r="A311" s="10" t="s">
        <v>2917</v>
      </c>
      <c r="B311">
        <v>2</v>
      </c>
    </row>
    <row r="312" spans="1:2">
      <c r="A312" s="10" t="s">
        <v>4265</v>
      </c>
      <c r="B312">
        <v>2</v>
      </c>
    </row>
    <row r="313" spans="1:2">
      <c r="A313" s="10" t="s">
        <v>4266</v>
      </c>
      <c r="B313">
        <v>2</v>
      </c>
    </row>
    <row r="314" spans="1:2">
      <c r="A314" s="10" t="s">
        <v>1346</v>
      </c>
      <c r="B314">
        <v>2</v>
      </c>
    </row>
    <row r="315" spans="1:2">
      <c r="A315" s="10" t="s">
        <v>4267</v>
      </c>
      <c r="B315">
        <v>1</v>
      </c>
    </row>
    <row r="316" spans="1:2">
      <c r="A316" s="10" t="s">
        <v>4268</v>
      </c>
      <c r="B316">
        <v>1</v>
      </c>
    </row>
    <row r="317" spans="1:2">
      <c r="A317" s="10" t="s">
        <v>128</v>
      </c>
      <c r="B317">
        <v>1</v>
      </c>
    </row>
    <row r="318" spans="1:2">
      <c r="A318" s="10" t="s">
        <v>404</v>
      </c>
      <c r="B318">
        <v>1</v>
      </c>
    </row>
    <row r="319" spans="1:2">
      <c r="A319" s="10" t="s">
        <v>2341</v>
      </c>
      <c r="B319">
        <v>1</v>
      </c>
    </row>
    <row r="320" spans="1:2">
      <c r="A320" s="10" t="s">
        <v>4269</v>
      </c>
      <c r="B320">
        <v>1</v>
      </c>
    </row>
    <row r="321" spans="1:2">
      <c r="A321" s="10" t="s">
        <v>4270</v>
      </c>
      <c r="B321">
        <v>2</v>
      </c>
    </row>
    <row r="322" spans="1:2">
      <c r="A322" s="10" t="s">
        <v>1935</v>
      </c>
      <c r="B322">
        <v>2</v>
      </c>
    </row>
    <row r="323" spans="1:2">
      <c r="A323" s="10" t="s">
        <v>913</v>
      </c>
      <c r="B323">
        <v>1</v>
      </c>
    </row>
    <row r="324" spans="1:2">
      <c r="A324" s="10" t="s">
        <v>4271</v>
      </c>
      <c r="B324">
        <v>2</v>
      </c>
    </row>
    <row r="325" spans="1:2">
      <c r="A325" s="10" t="s">
        <v>316</v>
      </c>
      <c r="B325">
        <v>4</v>
      </c>
    </row>
    <row r="326" spans="1:2">
      <c r="A326" s="10" t="s">
        <v>4272</v>
      </c>
      <c r="B326">
        <v>1</v>
      </c>
    </row>
    <row r="327" spans="1:2">
      <c r="A327" s="10" t="s">
        <v>4273</v>
      </c>
      <c r="B327">
        <v>1</v>
      </c>
    </row>
    <row r="328" spans="1:2">
      <c r="A328" s="10" t="s">
        <v>4274</v>
      </c>
      <c r="B328">
        <v>1</v>
      </c>
    </row>
    <row r="329" spans="1:2">
      <c r="A329" s="10" t="s">
        <v>4275</v>
      </c>
      <c r="B329">
        <v>1</v>
      </c>
    </row>
    <row r="330" spans="1:2">
      <c r="A330" s="10" t="s">
        <v>279</v>
      </c>
      <c r="B330">
        <v>5</v>
      </c>
    </row>
    <row r="331" spans="1:2">
      <c r="A331" s="10" t="s">
        <v>896</v>
      </c>
      <c r="B331">
        <v>1</v>
      </c>
    </row>
    <row r="332" spans="1:2">
      <c r="A332" s="10" t="s">
        <v>2609</v>
      </c>
      <c r="B332">
        <v>5</v>
      </c>
    </row>
    <row r="333" spans="1:2">
      <c r="A333" s="10" t="s">
        <v>1268</v>
      </c>
      <c r="B333">
        <v>1</v>
      </c>
    </row>
    <row r="334" spans="1:2">
      <c r="A334" s="10" t="s">
        <v>4276</v>
      </c>
      <c r="B334">
        <v>1</v>
      </c>
    </row>
    <row r="335" spans="1:2">
      <c r="A335" s="10" t="s">
        <v>4277</v>
      </c>
      <c r="B335">
        <v>3</v>
      </c>
    </row>
    <row r="336" spans="1:2">
      <c r="A336" s="10" t="s">
        <v>4278</v>
      </c>
      <c r="B336">
        <v>1</v>
      </c>
    </row>
    <row r="337" spans="1:2">
      <c r="A337" s="10" t="s">
        <v>4279</v>
      </c>
      <c r="B337">
        <v>2</v>
      </c>
    </row>
    <row r="338" spans="1:2">
      <c r="A338" s="10" t="s">
        <v>4280</v>
      </c>
      <c r="B338">
        <v>1</v>
      </c>
    </row>
    <row r="339" spans="1:2">
      <c r="A339" s="10" t="s">
        <v>2324</v>
      </c>
      <c r="B339">
        <v>1</v>
      </c>
    </row>
    <row r="340" spans="1:2">
      <c r="A340" s="10" t="s">
        <v>236</v>
      </c>
      <c r="B340">
        <v>1</v>
      </c>
    </row>
    <row r="341" spans="1:2">
      <c r="A341" s="10" t="s">
        <v>4281</v>
      </c>
      <c r="B341">
        <v>1</v>
      </c>
    </row>
    <row r="342" spans="1:2">
      <c r="A342" s="10" t="s">
        <v>4282</v>
      </c>
      <c r="B342">
        <v>1</v>
      </c>
    </row>
    <row r="343" spans="1:2">
      <c r="A343" s="10" t="s">
        <v>4283</v>
      </c>
      <c r="B343">
        <v>2</v>
      </c>
    </row>
    <row r="344" spans="1:2">
      <c r="A344" s="10" t="s">
        <v>3989</v>
      </c>
      <c r="B344">
        <v>1</v>
      </c>
    </row>
    <row r="345" spans="1:2">
      <c r="A345" s="10" t="s">
        <v>4284</v>
      </c>
      <c r="B345">
        <v>2</v>
      </c>
    </row>
    <row r="346" spans="1:2">
      <c r="A346" s="10" t="s">
        <v>900</v>
      </c>
      <c r="B346">
        <v>1</v>
      </c>
    </row>
    <row r="347" spans="1:2">
      <c r="A347" s="10" t="s">
        <v>275</v>
      </c>
      <c r="B347">
        <v>1</v>
      </c>
    </row>
    <row r="348" spans="1:2">
      <c r="A348" s="10" t="s">
        <v>3793</v>
      </c>
      <c r="B348">
        <v>1</v>
      </c>
    </row>
    <row r="349" spans="1:2">
      <c r="A349" s="10" t="s">
        <v>4285</v>
      </c>
      <c r="B349">
        <v>1</v>
      </c>
    </row>
    <row r="350" spans="1:2">
      <c r="A350" s="10" t="s">
        <v>4286</v>
      </c>
      <c r="B350">
        <v>2</v>
      </c>
    </row>
    <row r="351" spans="1:2">
      <c r="A351" s="10" t="s">
        <v>4287</v>
      </c>
      <c r="B351">
        <v>1</v>
      </c>
    </row>
    <row r="352" spans="1:2">
      <c r="A352" s="10" t="s">
        <v>4288</v>
      </c>
      <c r="B352">
        <v>2</v>
      </c>
    </row>
    <row r="353" spans="1:2">
      <c r="A353" s="10" t="s">
        <v>4289</v>
      </c>
      <c r="B353">
        <v>1</v>
      </c>
    </row>
    <row r="354" spans="1:2">
      <c r="A354" s="10" t="s">
        <v>4290</v>
      </c>
      <c r="B354">
        <v>2</v>
      </c>
    </row>
    <row r="355" spans="1:2">
      <c r="A355" s="10" t="s">
        <v>179</v>
      </c>
      <c r="B355">
        <v>1</v>
      </c>
    </row>
    <row r="356" spans="1:2">
      <c r="A356" s="10" t="s">
        <v>4291</v>
      </c>
      <c r="B356">
        <v>1</v>
      </c>
    </row>
    <row r="357" spans="1:2">
      <c r="A357" s="10" t="s">
        <v>377</v>
      </c>
      <c r="B357">
        <v>6</v>
      </c>
    </row>
    <row r="358" spans="1:2">
      <c r="A358" s="10" t="s">
        <v>3290</v>
      </c>
      <c r="B358">
        <v>3</v>
      </c>
    </row>
    <row r="359" spans="1:2">
      <c r="A359" s="10" t="s">
        <v>2960</v>
      </c>
      <c r="B359">
        <v>1</v>
      </c>
    </row>
    <row r="360" spans="1:2">
      <c r="A360" s="10" t="s">
        <v>464</v>
      </c>
      <c r="B360">
        <v>2</v>
      </c>
    </row>
    <row r="361" spans="1:2">
      <c r="A361" s="10" t="s">
        <v>1796</v>
      </c>
      <c r="B361">
        <v>1</v>
      </c>
    </row>
    <row r="362" spans="1:2">
      <c r="A362" s="10" t="s">
        <v>4292</v>
      </c>
      <c r="B362">
        <v>2</v>
      </c>
    </row>
    <row r="363" spans="1:2">
      <c r="A363" s="10" t="s">
        <v>413</v>
      </c>
      <c r="B363">
        <v>1</v>
      </c>
    </row>
    <row r="364" spans="1:2">
      <c r="A364" s="10" t="s">
        <v>4293</v>
      </c>
      <c r="B364">
        <v>1</v>
      </c>
    </row>
    <row r="365" spans="1:2">
      <c r="A365" s="10" t="s">
        <v>898</v>
      </c>
      <c r="B365">
        <v>1</v>
      </c>
    </row>
    <row r="366" spans="1:2">
      <c r="A366" s="10" t="s">
        <v>1415</v>
      </c>
      <c r="B366">
        <v>1</v>
      </c>
    </row>
    <row r="367" spans="1:2">
      <c r="A367" s="10" t="s">
        <v>4294</v>
      </c>
      <c r="B367">
        <v>1</v>
      </c>
    </row>
    <row r="368" spans="1:2">
      <c r="A368" s="10" t="s">
        <v>4295</v>
      </c>
      <c r="B368">
        <v>1</v>
      </c>
    </row>
    <row r="369" spans="1:2">
      <c r="A369" s="10" t="s">
        <v>4296</v>
      </c>
      <c r="B369">
        <v>1</v>
      </c>
    </row>
    <row r="370" spans="1:2">
      <c r="A370" s="10" t="s">
        <v>4297</v>
      </c>
      <c r="B370">
        <v>1</v>
      </c>
    </row>
    <row r="371" spans="1:2">
      <c r="A371" s="10" t="s">
        <v>319</v>
      </c>
      <c r="B371">
        <v>4</v>
      </c>
    </row>
    <row r="372" spans="1:2">
      <c r="A372" s="10" t="s">
        <v>444</v>
      </c>
      <c r="B372">
        <v>2</v>
      </c>
    </row>
    <row r="373" spans="1:2">
      <c r="A373" s="10" t="s">
        <v>1050</v>
      </c>
      <c r="B373">
        <v>1</v>
      </c>
    </row>
    <row r="374" spans="1:2">
      <c r="A374" s="10" t="s">
        <v>2887</v>
      </c>
      <c r="B374">
        <v>5</v>
      </c>
    </row>
    <row r="375" spans="1:2">
      <c r="A375" s="10" t="s">
        <v>4298</v>
      </c>
      <c r="B375">
        <v>2</v>
      </c>
    </row>
    <row r="376" spans="1:2">
      <c r="A376" s="10" t="s">
        <v>437</v>
      </c>
      <c r="B376">
        <v>1</v>
      </c>
    </row>
    <row r="377" spans="1:2">
      <c r="A377" s="10" t="s">
        <v>4299</v>
      </c>
      <c r="B377">
        <v>1</v>
      </c>
    </row>
    <row r="378" spans="1:2">
      <c r="A378" s="10" t="s">
        <v>4300</v>
      </c>
      <c r="B378">
        <v>1</v>
      </c>
    </row>
    <row r="379" spans="1:2">
      <c r="A379" s="10" t="s">
        <v>4301</v>
      </c>
      <c r="B379">
        <v>2</v>
      </c>
    </row>
    <row r="380" spans="1:2">
      <c r="A380" s="10" t="s">
        <v>4302</v>
      </c>
      <c r="B380">
        <v>1</v>
      </c>
    </row>
    <row r="381" spans="1:2">
      <c r="A381" s="10" t="s">
        <v>506</v>
      </c>
      <c r="B381">
        <v>3</v>
      </c>
    </row>
    <row r="382" spans="1:2">
      <c r="A382" s="10" t="s">
        <v>4303</v>
      </c>
      <c r="B382">
        <v>1</v>
      </c>
    </row>
    <row r="383" spans="1:2">
      <c r="A383" s="10" t="s">
        <v>3928</v>
      </c>
      <c r="B383">
        <v>4</v>
      </c>
    </row>
    <row r="384" spans="1:2">
      <c r="A384" s="10" t="s">
        <v>4304</v>
      </c>
      <c r="B384">
        <v>1</v>
      </c>
    </row>
    <row r="385" spans="1:2">
      <c r="A385" s="10" t="s">
        <v>4305</v>
      </c>
      <c r="B385">
        <v>1</v>
      </c>
    </row>
    <row r="386" spans="1:2">
      <c r="A386" s="10" t="s">
        <v>4306</v>
      </c>
      <c r="B386">
        <v>2</v>
      </c>
    </row>
    <row r="387" spans="1:2">
      <c r="A387" s="10" t="s">
        <v>474</v>
      </c>
      <c r="B387">
        <v>1</v>
      </c>
    </row>
    <row r="388" spans="1:2">
      <c r="A388" s="10" t="s">
        <v>177</v>
      </c>
      <c r="B388">
        <v>4</v>
      </c>
    </row>
    <row r="389" spans="1:2">
      <c r="A389" s="10" t="s">
        <v>4307</v>
      </c>
      <c r="B389">
        <v>1</v>
      </c>
    </row>
    <row r="390" spans="1:2">
      <c r="A390" s="10" t="s">
        <v>897</v>
      </c>
      <c r="B390">
        <v>7</v>
      </c>
    </row>
    <row r="391" spans="1:2">
      <c r="A391" s="10" t="s">
        <v>4308</v>
      </c>
      <c r="B391">
        <v>1</v>
      </c>
    </row>
    <row r="392" spans="1:2">
      <c r="A392" s="10" t="s">
        <v>4309</v>
      </c>
      <c r="B392">
        <v>1</v>
      </c>
    </row>
    <row r="393" spans="1:2">
      <c r="A393" s="10" t="s">
        <v>351</v>
      </c>
      <c r="B393">
        <v>4</v>
      </c>
    </row>
    <row r="394" spans="1:2">
      <c r="A394" s="10" t="s">
        <v>4310</v>
      </c>
      <c r="B394">
        <v>1</v>
      </c>
    </row>
    <row r="395" spans="1:2">
      <c r="A395" s="10" t="s">
        <v>3038</v>
      </c>
      <c r="B395">
        <v>6</v>
      </c>
    </row>
    <row r="396" spans="1:2">
      <c r="A396" s="10" t="s">
        <v>4311</v>
      </c>
      <c r="B396">
        <v>2</v>
      </c>
    </row>
    <row r="397" spans="1:2">
      <c r="A397" s="10" t="s">
        <v>4312</v>
      </c>
      <c r="B397">
        <v>1</v>
      </c>
    </row>
    <row r="398" spans="1:2">
      <c r="A398" s="10" t="s">
        <v>4313</v>
      </c>
      <c r="B398">
        <v>2</v>
      </c>
    </row>
    <row r="399" spans="1:2">
      <c r="A399" s="10" t="s">
        <v>4314</v>
      </c>
      <c r="B399">
        <v>1</v>
      </c>
    </row>
    <row r="400" spans="1:2">
      <c r="A400" s="10" t="s">
        <v>4315</v>
      </c>
      <c r="B400">
        <v>1</v>
      </c>
    </row>
    <row r="401" spans="1:2">
      <c r="A401" s="10" t="s">
        <v>4316</v>
      </c>
      <c r="B401">
        <v>1</v>
      </c>
    </row>
    <row r="402" spans="1:2">
      <c r="A402" s="10" t="s">
        <v>4317</v>
      </c>
      <c r="B402">
        <v>2</v>
      </c>
    </row>
    <row r="403" spans="1:2">
      <c r="A403" s="10" t="s">
        <v>4318</v>
      </c>
      <c r="B403">
        <v>2</v>
      </c>
    </row>
    <row r="404" spans="1:2">
      <c r="A404" s="10" t="s">
        <v>4319</v>
      </c>
      <c r="B404">
        <v>2</v>
      </c>
    </row>
    <row r="405" spans="1:2">
      <c r="A405" s="10" t="s">
        <v>4320</v>
      </c>
      <c r="B405">
        <v>1</v>
      </c>
    </row>
    <row r="406" spans="1:2">
      <c r="A406" s="10" t="s">
        <v>911</v>
      </c>
      <c r="B406">
        <v>2</v>
      </c>
    </row>
    <row r="407" spans="1:2">
      <c r="A407" s="10" t="s">
        <v>4321</v>
      </c>
      <c r="B407">
        <v>1</v>
      </c>
    </row>
    <row r="408" spans="1:2">
      <c r="A408" s="10" t="s">
        <v>4322</v>
      </c>
      <c r="B408">
        <v>2</v>
      </c>
    </row>
    <row r="409" spans="1:2">
      <c r="A409" s="10" t="s">
        <v>199</v>
      </c>
      <c r="B409">
        <v>1</v>
      </c>
    </row>
    <row r="410" spans="1:2">
      <c r="A410" s="10" t="s">
        <v>612</v>
      </c>
      <c r="B410">
        <v>2</v>
      </c>
    </row>
    <row r="411" spans="1:2">
      <c r="A411" s="10" t="s">
        <v>4323</v>
      </c>
      <c r="B411">
        <v>1</v>
      </c>
    </row>
    <row r="412" spans="1:2">
      <c r="A412" s="10" t="s">
        <v>901</v>
      </c>
      <c r="B412">
        <v>5</v>
      </c>
    </row>
    <row r="413" spans="1:2">
      <c r="A413" s="10" t="s">
        <v>4324</v>
      </c>
      <c r="B413">
        <v>1</v>
      </c>
    </row>
    <row r="414" spans="1:2">
      <c r="A414" s="10" t="s">
        <v>2312</v>
      </c>
      <c r="B414">
        <v>3</v>
      </c>
    </row>
    <row r="415" spans="1:2">
      <c r="A415" s="10" t="s">
        <v>4325</v>
      </c>
      <c r="B415">
        <v>1</v>
      </c>
    </row>
    <row r="416" spans="1:2">
      <c r="A416" s="10" t="s">
        <v>4326</v>
      </c>
      <c r="B416">
        <v>2</v>
      </c>
    </row>
    <row r="417" spans="1:2">
      <c r="A417" s="10" t="s">
        <v>4327</v>
      </c>
      <c r="B417">
        <v>1</v>
      </c>
    </row>
    <row r="418" spans="1:2">
      <c r="A418" s="10" t="s">
        <v>4328</v>
      </c>
      <c r="B418">
        <v>2</v>
      </c>
    </row>
    <row r="419" spans="1:2">
      <c r="A419" s="10" t="s">
        <v>4329</v>
      </c>
      <c r="B419">
        <v>1</v>
      </c>
    </row>
    <row r="420" spans="1:2">
      <c r="A420" s="10" t="s">
        <v>2957</v>
      </c>
      <c r="B420">
        <v>1</v>
      </c>
    </row>
    <row r="421" spans="1:2">
      <c r="A421" s="10" t="s">
        <v>4330</v>
      </c>
      <c r="B421">
        <v>1</v>
      </c>
    </row>
    <row r="422" spans="1:2">
      <c r="A422" s="10" t="s">
        <v>2555</v>
      </c>
      <c r="B422">
        <v>1</v>
      </c>
    </row>
    <row r="423" spans="1:2">
      <c r="A423" s="10" t="s">
        <v>618</v>
      </c>
      <c r="B423">
        <v>1</v>
      </c>
    </row>
    <row r="424" spans="1:2">
      <c r="A424" s="10" t="s">
        <v>4331</v>
      </c>
      <c r="B424">
        <v>2</v>
      </c>
    </row>
    <row r="425" spans="1:2">
      <c r="A425" s="10" t="s">
        <v>4332</v>
      </c>
      <c r="B425">
        <v>3</v>
      </c>
    </row>
    <row r="426" spans="1:2">
      <c r="A426" s="10" t="s">
        <v>4333</v>
      </c>
      <c r="B426">
        <v>1</v>
      </c>
    </row>
    <row r="427" spans="1:2">
      <c r="A427" s="10" t="s">
        <v>4334</v>
      </c>
      <c r="B427">
        <v>1</v>
      </c>
    </row>
    <row r="428" spans="1:2">
      <c r="A428" s="10" t="s">
        <v>4335</v>
      </c>
      <c r="B428">
        <v>1</v>
      </c>
    </row>
    <row r="429" spans="1:2">
      <c r="A429" s="10" t="s">
        <v>4336</v>
      </c>
      <c r="B429">
        <v>1</v>
      </c>
    </row>
    <row r="430" spans="1:2">
      <c r="A430" s="10" t="s">
        <v>4337</v>
      </c>
      <c r="B430">
        <v>1</v>
      </c>
    </row>
    <row r="431" spans="1:2">
      <c r="A431" s="10" t="s">
        <v>704</v>
      </c>
      <c r="B431">
        <v>2</v>
      </c>
    </row>
    <row r="432" spans="1:2">
      <c r="A432" s="10" t="s">
        <v>4338</v>
      </c>
      <c r="B432">
        <v>4</v>
      </c>
    </row>
    <row r="433" spans="1:2">
      <c r="A433" s="10" t="s">
        <v>1014</v>
      </c>
      <c r="B433">
        <v>1</v>
      </c>
    </row>
    <row r="434" spans="1:2">
      <c r="A434" s="10" t="s">
        <v>4339</v>
      </c>
      <c r="B434">
        <v>1</v>
      </c>
    </row>
    <row r="435" spans="1:2">
      <c r="A435" s="10" t="s">
        <v>4340</v>
      </c>
      <c r="B435">
        <v>2</v>
      </c>
    </row>
    <row r="436" spans="1:2">
      <c r="A436" s="10" t="s">
        <v>4341</v>
      </c>
      <c r="B436">
        <v>1</v>
      </c>
    </row>
    <row r="437" spans="1:2">
      <c r="A437" s="10" t="s">
        <v>4342</v>
      </c>
      <c r="B437">
        <v>1</v>
      </c>
    </row>
    <row r="438" spans="1:2">
      <c r="A438" s="10" t="s">
        <v>326</v>
      </c>
      <c r="B438">
        <v>1</v>
      </c>
    </row>
    <row r="439" spans="1:2">
      <c r="A439" s="10" t="s">
        <v>4343</v>
      </c>
      <c r="B439">
        <v>1</v>
      </c>
    </row>
    <row r="440" spans="1:2">
      <c r="A440" s="10" t="s">
        <v>4344</v>
      </c>
      <c r="B440">
        <v>1</v>
      </c>
    </row>
    <row r="441" spans="1:2">
      <c r="A441" s="10" t="s">
        <v>4345</v>
      </c>
      <c r="B441">
        <v>1</v>
      </c>
    </row>
    <row r="442" spans="1:2">
      <c r="A442" s="10" t="s">
        <v>4346</v>
      </c>
      <c r="B442">
        <v>1</v>
      </c>
    </row>
    <row r="443" spans="1:2">
      <c r="A443" s="10" t="s">
        <v>4347</v>
      </c>
      <c r="B443">
        <v>1</v>
      </c>
    </row>
    <row r="444" spans="1:2">
      <c r="A444" s="10" t="s">
        <v>4348</v>
      </c>
      <c r="B444">
        <v>1</v>
      </c>
    </row>
    <row r="445" spans="1:2">
      <c r="A445" s="10" t="s">
        <v>462</v>
      </c>
      <c r="B445">
        <v>2</v>
      </c>
    </row>
    <row r="446" spans="1:2">
      <c r="A446" s="10" t="s">
        <v>4349</v>
      </c>
      <c r="B446">
        <v>2</v>
      </c>
    </row>
    <row r="447" spans="1:2">
      <c r="A447" s="10" t="s">
        <v>4350</v>
      </c>
      <c r="B447">
        <v>1</v>
      </c>
    </row>
    <row r="448" spans="1:2">
      <c r="A448" s="10" t="s">
        <v>196</v>
      </c>
      <c r="B448">
        <v>1</v>
      </c>
    </row>
    <row r="449" spans="1:2">
      <c r="A449" s="10" t="s">
        <v>4351</v>
      </c>
      <c r="B449">
        <v>2</v>
      </c>
    </row>
    <row r="450" spans="1:2">
      <c r="A450" s="10" t="s">
        <v>4352</v>
      </c>
      <c r="B450">
        <v>1</v>
      </c>
    </row>
    <row r="451" spans="1:2">
      <c r="A451" s="10" t="s">
        <v>4353</v>
      </c>
      <c r="B451">
        <v>1</v>
      </c>
    </row>
    <row r="452" spans="1:2">
      <c r="A452" s="10" t="s">
        <v>4354</v>
      </c>
      <c r="B452">
        <v>1</v>
      </c>
    </row>
    <row r="453" spans="1:2">
      <c r="A453" s="10" t="s">
        <v>550</v>
      </c>
      <c r="B453">
        <v>10</v>
      </c>
    </row>
    <row r="454" spans="1:2">
      <c r="A454" s="10" t="s">
        <v>184</v>
      </c>
      <c r="B454">
        <v>1</v>
      </c>
    </row>
    <row r="455" spans="1:2">
      <c r="A455" s="10" t="s">
        <v>4355</v>
      </c>
      <c r="B455">
        <v>1</v>
      </c>
    </row>
    <row r="456" spans="1:2">
      <c r="A456" s="10" t="s">
        <v>347</v>
      </c>
      <c r="B456">
        <v>1</v>
      </c>
    </row>
    <row r="457" spans="1:2">
      <c r="A457" s="10" t="s">
        <v>4356</v>
      </c>
      <c r="B457">
        <v>1</v>
      </c>
    </row>
    <row r="458" spans="1:2">
      <c r="A458" s="10" t="s">
        <v>4357</v>
      </c>
      <c r="B458">
        <v>1</v>
      </c>
    </row>
    <row r="459" spans="1:2">
      <c r="A459" s="10" t="s">
        <v>4358</v>
      </c>
      <c r="B459">
        <v>2</v>
      </c>
    </row>
    <row r="460" spans="1:2">
      <c r="A460" s="10" t="s">
        <v>4359</v>
      </c>
      <c r="B460">
        <v>1</v>
      </c>
    </row>
    <row r="461" spans="1:2">
      <c r="A461" s="10" t="s">
        <v>267</v>
      </c>
      <c r="B461">
        <v>2</v>
      </c>
    </row>
    <row r="462" spans="1:2">
      <c r="A462" s="10" t="s">
        <v>4360</v>
      </c>
      <c r="B462">
        <v>3</v>
      </c>
    </row>
    <row r="463" spans="1:2">
      <c r="A463" s="10" t="s">
        <v>3131</v>
      </c>
      <c r="B463">
        <v>1</v>
      </c>
    </row>
    <row r="464" spans="1:2">
      <c r="A464" s="10" t="s">
        <v>4361</v>
      </c>
      <c r="B464">
        <v>1</v>
      </c>
    </row>
    <row r="465" spans="1:2">
      <c r="A465" s="10" t="s">
        <v>3138</v>
      </c>
      <c r="B465">
        <v>5</v>
      </c>
    </row>
    <row r="466" spans="1:2">
      <c r="A466" s="10" t="s">
        <v>4362</v>
      </c>
      <c r="B466">
        <v>2</v>
      </c>
    </row>
    <row r="467" spans="1:2">
      <c r="A467" s="10" t="s">
        <v>3730</v>
      </c>
      <c r="B467">
        <v>1</v>
      </c>
    </row>
    <row r="468" spans="1:2">
      <c r="A468" s="10" t="s">
        <v>4363</v>
      </c>
      <c r="B468">
        <v>2</v>
      </c>
    </row>
    <row r="469" spans="1:2">
      <c r="A469" s="10" t="s">
        <v>500</v>
      </c>
      <c r="B469">
        <v>1</v>
      </c>
    </row>
    <row r="470" spans="1:2">
      <c r="A470" s="10" t="s">
        <v>329</v>
      </c>
      <c r="B470">
        <v>1</v>
      </c>
    </row>
    <row r="471" spans="1:2">
      <c r="A471" s="10" t="s">
        <v>4364</v>
      </c>
      <c r="B471">
        <v>2</v>
      </c>
    </row>
    <row r="472" spans="1:2">
      <c r="A472" s="10" t="s">
        <v>4365</v>
      </c>
      <c r="B472">
        <v>1</v>
      </c>
    </row>
    <row r="473" spans="1:2">
      <c r="A473" s="10" t="s">
        <v>2828</v>
      </c>
      <c r="B473">
        <v>1</v>
      </c>
    </row>
    <row r="474" spans="1:2">
      <c r="A474" s="10" t="s">
        <v>4366</v>
      </c>
      <c r="B474">
        <v>1</v>
      </c>
    </row>
    <row r="475" spans="1:2">
      <c r="A475" s="10" t="s">
        <v>4367</v>
      </c>
      <c r="B475">
        <v>1</v>
      </c>
    </row>
    <row r="476" spans="1:2">
      <c r="A476" s="10" t="s">
        <v>4368</v>
      </c>
      <c r="B476">
        <v>1</v>
      </c>
    </row>
    <row r="477" spans="1:2">
      <c r="A477" s="10" t="s">
        <v>4369</v>
      </c>
      <c r="B477">
        <v>1</v>
      </c>
    </row>
    <row r="478" spans="1:2">
      <c r="A478" s="10" t="s">
        <v>4370</v>
      </c>
      <c r="B478">
        <v>1</v>
      </c>
    </row>
    <row r="479" spans="1:2">
      <c r="A479" s="10" t="s">
        <v>4371</v>
      </c>
      <c r="B479">
        <v>1</v>
      </c>
    </row>
    <row r="480" spans="1:2">
      <c r="A480" s="10" t="s">
        <v>4372</v>
      </c>
      <c r="B480">
        <v>2</v>
      </c>
    </row>
    <row r="481" spans="1:2">
      <c r="A481" s="10" t="s">
        <v>562</v>
      </c>
      <c r="B481">
        <v>3</v>
      </c>
    </row>
    <row r="482" spans="1:2">
      <c r="A482" s="10" t="s">
        <v>4373</v>
      </c>
      <c r="B482">
        <v>1</v>
      </c>
    </row>
    <row r="483" spans="1:2">
      <c r="A483" s="10" t="s">
        <v>2279</v>
      </c>
      <c r="B483">
        <v>1</v>
      </c>
    </row>
    <row r="484" spans="1:2">
      <c r="A484" s="10" t="s">
        <v>4374</v>
      </c>
      <c r="B484">
        <v>1</v>
      </c>
    </row>
    <row r="485" spans="1:2">
      <c r="A485" s="10" t="s">
        <v>4375</v>
      </c>
      <c r="B485">
        <v>1</v>
      </c>
    </row>
    <row r="486" spans="1:2">
      <c r="A486" s="10" t="s">
        <v>337</v>
      </c>
      <c r="B486">
        <v>1</v>
      </c>
    </row>
    <row r="487" spans="1:2">
      <c r="A487" s="10" t="s">
        <v>4376</v>
      </c>
      <c r="B487">
        <v>1</v>
      </c>
    </row>
    <row r="488" spans="1:2">
      <c r="A488" s="10" t="s">
        <v>4377</v>
      </c>
      <c r="B488">
        <v>1</v>
      </c>
    </row>
    <row r="489" spans="1:2">
      <c r="A489" s="10" t="s">
        <v>4378</v>
      </c>
      <c r="B489">
        <v>1</v>
      </c>
    </row>
    <row r="490" spans="1:2">
      <c r="A490" s="10" t="s">
        <v>423</v>
      </c>
      <c r="B490">
        <v>3</v>
      </c>
    </row>
    <row r="491" spans="1:2">
      <c r="A491" s="10" t="s">
        <v>1167</v>
      </c>
      <c r="B491">
        <v>2</v>
      </c>
    </row>
    <row r="492" spans="1:2">
      <c r="A492" s="10" t="s">
        <v>4379</v>
      </c>
      <c r="B492">
        <v>1</v>
      </c>
    </row>
    <row r="493" spans="1:2">
      <c r="A493" s="10" t="s">
        <v>1320</v>
      </c>
      <c r="B493">
        <v>2</v>
      </c>
    </row>
    <row r="494" spans="1:2">
      <c r="A494" s="10" t="s">
        <v>4380</v>
      </c>
      <c r="B494">
        <v>2</v>
      </c>
    </row>
    <row r="495" spans="1:2">
      <c r="A495" s="10" t="s">
        <v>448</v>
      </c>
      <c r="B495">
        <v>1</v>
      </c>
    </row>
    <row r="496" spans="1:2">
      <c r="A496" s="10" t="s">
        <v>4007</v>
      </c>
      <c r="B496">
        <v>5</v>
      </c>
    </row>
    <row r="497" spans="1:2">
      <c r="A497" s="10" t="s">
        <v>245</v>
      </c>
      <c r="B497">
        <v>2</v>
      </c>
    </row>
    <row r="498" spans="1:2">
      <c r="A498" s="10" t="s">
        <v>4381</v>
      </c>
      <c r="B498">
        <v>1</v>
      </c>
    </row>
    <row r="499" spans="1:2">
      <c r="A499" s="10" t="s">
        <v>4382</v>
      </c>
      <c r="B499">
        <v>1</v>
      </c>
    </row>
    <row r="500" spans="1:2">
      <c r="A500" s="10" t="s">
        <v>138</v>
      </c>
      <c r="B500">
        <v>6</v>
      </c>
    </row>
    <row r="501" spans="1:2">
      <c r="A501" s="10" t="s">
        <v>4383</v>
      </c>
      <c r="B501">
        <v>1</v>
      </c>
    </row>
    <row r="502" spans="1:2">
      <c r="A502" s="10" t="s">
        <v>4384</v>
      </c>
      <c r="B502">
        <v>1</v>
      </c>
    </row>
    <row r="503" spans="1:2">
      <c r="A503" s="10" t="s">
        <v>4385</v>
      </c>
      <c r="B503">
        <v>1</v>
      </c>
    </row>
    <row r="504" spans="1:2">
      <c r="A504" s="10" t="s">
        <v>2227</v>
      </c>
      <c r="B504">
        <v>1</v>
      </c>
    </row>
    <row r="505" spans="1:2">
      <c r="A505" s="10" t="s">
        <v>4386</v>
      </c>
      <c r="B505">
        <v>3</v>
      </c>
    </row>
    <row r="506" spans="1:2">
      <c r="A506" s="10" t="s">
        <v>497</v>
      </c>
      <c r="B506">
        <v>1</v>
      </c>
    </row>
    <row r="507" spans="1:2">
      <c r="A507" s="10" t="s">
        <v>4387</v>
      </c>
      <c r="B507">
        <v>1</v>
      </c>
    </row>
    <row r="508" spans="1:2">
      <c r="A508" s="10" t="s">
        <v>131</v>
      </c>
      <c r="B508">
        <v>1</v>
      </c>
    </row>
    <row r="509" spans="1:2">
      <c r="A509" s="10" t="s">
        <v>4388</v>
      </c>
      <c r="B509">
        <v>1</v>
      </c>
    </row>
    <row r="510" spans="1:2">
      <c r="A510" s="10" t="s">
        <v>4389</v>
      </c>
      <c r="B510">
        <v>1</v>
      </c>
    </row>
    <row r="511" spans="1:2">
      <c r="A511" s="10" t="s">
        <v>4390</v>
      </c>
      <c r="B511">
        <v>1</v>
      </c>
    </row>
    <row r="512" spans="1:2">
      <c r="A512" s="10" t="s">
        <v>2350</v>
      </c>
      <c r="B512">
        <v>3</v>
      </c>
    </row>
    <row r="513" spans="1:2">
      <c r="A513" s="10" t="s">
        <v>1071</v>
      </c>
      <c r="B513">
        <v>1</v>
      </c>
    </row>
    <row r="514" spans="1:2">
      <c r="A514" s="10" t="s">
        <v>601</v>
      </c>
      <c r="B514">
        <v>5</v>
      </c>
    </row>
    <row r="515" spans="1:2">
      <c r="A515" s="10" t="s">
        <v>4391</v>
      </c>
      <c r="B515">
        <v>1</v>
      </c>
    </row>
    <row r="516" spans="1:2">
      <c r="A516" s="10" t="s">
        <v>4392</v>
      </c>
      <c r="B516">
        <v>1</v>
      </c>
    </row>
    <row r="517" spans="1:2">
      <c r="A517" s="10" t="s">
        <v>903</v>
      </c>
      <c r="B517">
        <v>1</v>
      </c>
    </row>
    <row r="518" spans="1:2">
      <c r="A518" s="10" t="s">
        <v>3110</v>
      </c>
      <c r="B518">
        <v>1</v>
      </c>
    </row>
    <row r="519" spans="1:2">
      <c r="A519" s="10" t="s">
        <v>884</v>
      </c>
      <c r="B519">
        <v>1</v>
      </c>
    </row>
    <row r="520" spans="1:2">
      <c r="A520" s="10" t="s">
        <v>539</v>
      </c>
      <c r="B520">
        <v>10</v>
      </c>
    </row>
    <row r="521" spans="1:2">
      <c r="A521" s="10" t="s">
        <v>4393</v>
      </c>
      <c r="B521">
        <v>1</v>
      </c>
    </row>
    <row r="522" spans="1:2">
      <c r="A522" s="10" t="s">
        <v>4394</v>
      </c>
      <c r="B522">
        <v>1</v>
      </c>
    </row>
    <row r="523" spans="1:2">
      <c r="A523" s="10" t="s">
        <v>4395</v>
      </c>
      <c r="B523">
        <v>1</v>
      </c>
    </row>
    <row r="524" spans="1:2">
      <c r="A524" s="10" t="s">
        <v>4396</v>
      </c>
      <c r="B524">
        <v>1</v>
      </c>
    </row>
    <row r="525" spans="1:2">
      <c r="A525" s="10" t="s">
        <v>4397</v>
      </c>
      <c r="B525">
        <v>1</v>
      </c>
    </row>
    <row r="526" spans="1:2">
      <c r="A526" s="10" t="s">
        <v>4398</v>
      </c>
      <c r="B526">
        <v>3</v>
      </c>
    </row>
    <row r="527" spans="1:2">
      <c r="A527" s="10" t="s">
        <v>374</v>
      </c>
      <c r="B527">
        <v>2</v>
      </c>
    </row>
    <row r="528" spans="1:2">
      <c r="A528" s="10" t="s">
        <v>4399</v>
      </c>
      <c r="B528">
        <v>1</v>
      </c>
    </row>
    <row r="529" spans="1:2">
      <c r="A529" s="10" t="s">
        <v>902</v>
      </c>
      <c r="B529">
        <v>2</v>
      </c>
    </row>
    <row r="530" spans="1:2">
      <c r="A530" s="10" t="s">
        <v>4400</v>
      </c>
      <c r="B530">
        <v>1</v>
      </c>
    </row>
    <row r="531" spans="1:2">
      <c r="A531" s="10" t="s">
        <v>186</v>
      </c>
      <c r="B531">
        <v>4</v>
      </c>
    </row>
    <row r="532" spans="1:2">
      <c r="A532" s="10" t="s">
        <v>3414</v>
      </c>
      <c r="B532">
        <v>1</v>
      </c>
    </row>
    <row r="533" spans="1:2">
      <c r="A533" s="10" t="s">
        <v>4401</v>
      </c>
      <c r="B533">
        <v>1</v>
      </c>
    </row>
    <row r="534" spans="1:2">
      <c r="A534" s="10" t="s">
        <v>4402</v>
      </c>
      <c r="B534">
        <v>1</v>
      </c>
    </row>
    <row r="535" spans="1:2">
      <c r="A535" s="10" t="s">
        <v>4403</v>
      </c>
      <c r="B535">
        <v>1</v>
      </c>
    </row>
    <row r="536" spans="1:2">
      <c r="A536" s="10" t="s">
        <v>4404</v>
      </c>
      <c r="B536">
        <v>1</v>
      </c>
    </row>
    <row r="537" spans="1:2">
      <c r="A537" s="10" t="s">
        <v>2371</v>
      </c>
      <c r="B537">
        <v>1</v>
      </c>
    </row>
    <row r="538" spans="1:2">
      <c r="A538" s="10" t="s">
        <v>1254</v>
      </c>
      <c r="B538">
        <v>16</v>
      </c>
    </row>
    <row r="539" spans="1:2">
      <c r="A539" s="10" t="s">
        <v>4405</v>
      </c>
      <c r="B539">
        <v>1</v>
      </c>
    </row>
    <row r="540" spans="1:2">
      <c r="A540" s="10" t="s">
        <v>4406</v>
      </c>
      <c r="B540">
        <v>1</v>
      </c>
    </row>
    <row r="541" spans="1:2">
      <c r="A541" s="10" t="s">
        <v>906</v>
      </c>
      <c r="B541">
        <v>1</v>
      </c>
    </row>
    <row r="542" spans="1:2">
      <c r="A542" s="10" t="s">
        <v>4407</v>
      </c>
      <c r="B542">
        <v>2</v>
      </c>
    </row>
    <row r="543" spans="1:2">
      <c r="A543" s="10" t="s">
        <v>4408</v>
      </c>
      <c r="B543">
        <v>2</v>
      </c>
    </row>
    <row r="544" spans="1:2">
      <c r="A544" s="10" t="s">
        <v>4409</v>
      </c>
      <c r="B544">
        <v>1</v>
      </c>
    </row>
    <row r="545" spans="1:2">
      <c r="A545" s="10" t="s">
        <v>3294</v>
      </c>
      <c r="B545">
        <v>1</v>
      </c>
    </row>
    <row r="546" spans="1:2">
      <c r="A546" s="10" t="s">
        <v>4410</v>
      </c>
      <c r="B546">
        <v>1</v>
      </c>
    </row>
    <row r="547" spans="1:2">
      <c r="A547" s="10" t="s">
        <v>163</v>
      </c>
      <c r="B547">
        <v>2</v>
      </c>
    </row>
    <row r="548" spans="1:2">
      <c r="A548" s="10" t="s">
        <v>4411</v>
      </c>
      <c r="B548">
        <v>1</v>
      </c>
    </row>
    <row r="549" spans="1:2">
      <c r="A549" s="10" t="s">
        <v>4412</v>
      </c>
      <c r="B549">
        <v>1</v>
      </c>
    </row>
    <row r="550" spans="1:2">
      <c r="A550" s="10" t="s">
        <v>4413</v>
      </c>
      <c r="B550">
        <v>1</v>
      </c>
    </row>
    <row r="551" spans="1:2">
      <c r="A551" s="10" t="s">
        <v>515</v>
      </c>
      <c r="B551">
        <v>1</v>
      </c>
    </row>
    <row r="552" spans="1:2">
      <c r="A552" s="10" t="s">
        <v>4414</v>
      </c>
      <c r="B552">
        <v>1</v>
      </c>
    </row>
    <row r="553" spans="1:2">
      <c r="A553" s="10" t="s">
        <v>4415</v>
      </c>
      <c r="B553">
        <v>1</v>
      </c>
    </row>
    <row r="554" spans="1:2">
      <c r="A554" s="10" t="s">
        <v>4416</v>
      </c>
      <c r="B554">
        <v>1</v>
      </c>
    </row>
    <row r="555" spans="1:2">
      <c r="A555" s="10" t="s">
        <v>4417</v>
      </c>
      <c r="B555">
        <v>1</v>
      </c>
    </row>
    <row r="556" spans="1:2">
      <c r="A556" s="10" t="s">
        <v>3054</v>
      </c>
      <c r="B556">
        <v>1</v>
      </c>
    </row>
    <row r="557" spans="1:2">
      <c r="A557" s="10" t="s">
        <v>3787</v>
      </c>
      <c r="B557">
        <v>1</v>
      </c>
    </row>
    <row r="558" spans="1:2">
      <c r="A558" s="10" t="s">
        <v>3085</v>
      </c>
      <c r="B558">
        <v>1</v>
      </c>
    </row>
    <row r="559" spans="1:2">
      <c r="A559" s="10" t="s">
        <v>4418</v>
      </c>
      <c r="B559">
        <v>2</v>
      </c>
    </row>
    <row r="560" spans="1:2">
      <c r="A560" s="10" t="s">
        <v>4419</v>
      </c>
      <c r="B560">
        <v>1</v>
      </c>
    </row>
    <row r="561" spans="1:2">
      <c r="A561" s="10" t="s">
        <v>2486</v>
      </c>
      <c r="B561">
        <v>4</v>
      </c>
    </row>
    <row r="562" spans="1:2">
      <c r="A562" s="10" t="s">
        <v>4420</v>
      </c>
      <c r="B562">
        <v>2</v>
      </c>
    </row>
    <row r="563" spans="1:2">
      <c r="A563" s="10" t="s">
        <v>4421</v>
      </c>
      <c r="B563">
        <v>1</v>
      </c>
    </row>
    <row r="564" spans="1:2">
      <c r="A564" s="10" t="s">
        <v>4422</v>
      </c>
      <c r="B564">
        <v>2</v>
      </c>
    </row>
    <row r="565" spans="1:2">
      <c r="A565" s="10" t="s">
        <v>4423</v>
      </c>
      <c r="B565">
        <v>1</v>
      </c>
    </row>
    <row r="566" spans="1:2">
      <c r="A566" s="10" t="s">
        <v>4424</v>
      </c>
      <c r="B566">
        <v>1</v>
      </c>
    </row>
    <row r="567" spans="1:2">
      <c r="A567" s="10" t="s">
        <v>4425</v>
      </c>
      <c r="B567">
        <v>1</v>
      </c>
    </row>
    <row r="568" spans="1:2">
      <c r="A568" s="10" t="s">
        <v>4426</v>
      </c>
      <c r="B568">
        <v>2</v>
      </c>
    </row>
    <row r="569" spans="1:2">
      <c r="A569" s="10" t="s">
        <v>4427</v>
      </c>
      <c r="B569">
        <v>1</v>
      </c>
    </row>
    <row r="570" spans="1:2">
      <c r="A570" s="10" t="s">
        <v>2063</v>
      </c>
      <c r="B570">
        <v>2</v>
      </c>
    </row>
    <row r="571" spans="1:2">
      <c r="A571" s="10" t="s">
        <v>888</v>
      </c>
      <c r="B571">
        <v>1</v>
      </c>
    </row>
    <row r="572" spans="1:2">
      <c r="A572" s="10" t="s">
        <v>889</v>
      </c>
      <c r="B572">
        <v>1009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DDE0A-E5B6-48FE-AD5D-EFB361A87D48}">
  <sheetPr filterMode="1">
    <tabColor rgb="FF92D050"/>
  </sheetPr>
  <dimension ref="A1:DQ1550"/>
  <sheetViews>
    <sheetView zoomScale="81" zoomScaleNormal="70" zoomScaleSheetLayoutView="85" workbookViewId="0">
      <pane ySplit="15" topLeftCell="A19" activePane="bottomLeft" state="frozen"/>
      <selection activeCell="B1030" sqref="B1030"/>
      <selection pane="bottomLeft" activeCell="G21" sqref="G21"/>
    </sheetView>
  </sheetViews>
  <sheetFormatPr defaultColWidth="9.109375" defaultRowHeight="12.75" customHeight="1"/>
  <cols>
    <col min="1" max="1" width="8" style="19" customWidth="1"/>
    <col min="2" max="2" width="14.33203125" style="152" customWidth="1"/>
    <col min="3" max="3" width="23.44140625" style="19" customWidth="1"/>
    <col min="4" max="5" width="22" style="19" customWidth="1"/>
    <col min="6" max="6" width="18" style="9" customWidth="1"/>
    <col min="7" max="7" width="43" style="330" customWidth="1"/>
    <col min="8" max="8" width="26.6640625" style="182" customWidth="1"/>
    <col min="9" max="9" width="24.44140625" style="182" customWidth="1"/>
    <col min="10" max="10" width="12.109375" style="182" customWidth="1"/>
    <col min="11" max="11" width="15.88671875" style="196" customWidth="1"/>
    <col min="12" max="12" width="15.88671875" style="19" customWidth="1"/>
    <col min="13" max="13" width="15.88671875" style="151" customWidth="1"/>
    <col min="14" max="14" width="15.88671875" style="182" customWidth="1"/>
    <col min="15" max="15" width="16.6640625" style="190" customWidth="1"/>
    <col min="16" max="16" width="19.88671875" style="207" bestFit="1" customWidth="1"/>
    <col min="17" max="17" width="19.88671875" style="207" customWidth="1"/>
    <col min="18" max="18" width="21.33203125" style="19" customWidth="1"/>
    <col min="19" max="19" width="20.44140625" style="19" bestFit="1" customWidth="1"/>
    <col min="20" max="20" width="18.88671875" style="161" bestFit="1" customWidth="1"/>
    <col min="21" max="21" width="10.33203125" style="19" bestFit="1" customWidth="1"/>
    <col min="22" max="22" width="17.6640625" style="19" customWidth="1"/>
    <col min="23" max="23" width="15.44140625" style="19" customWidth="1"/>
    <col min="24" max="24" width="14.33203125" style="18" customWidth="1"/>
    <col min="25" max="16384" width="9.109375" style="18"/>
  </cols>
  <sheetData>
    <row r="1" spans="1:24" ht="22.5" hidden="1" customHeight="1">
      <c r="A1" s="14" t="s">
        <v>0</v>
      </c>
      <c r="B1" s="118"/>
      <c r="C1" s="14" t="s">
        <v>1</v>
      </c>
      <c r="D1" s="14" t="s">
        <v>2</v>
      </c>
      <c r="E1" s="14"/>
      <c r="F1" s="6"/>
      <c r="G1" s="239"/>
      <c r="H1" s="171"/>
      <c r="I1" s="171"/>
      <c r="J1" s="171"/>
      <c r="K1" s="178"/>
      <c r="L1" s="171"/>
      <c r="M1" s="178"/>
      <c r="N1" s="171"/>
      <c r="O1" s="52"/>
      <c r="P1" s="209"/>
      <c r="Q1" s="209"/>
    </row>
    <row r="2" spans="1:24" ht="13.2" hidden="1">
      <c r="A2" s="14"/>
      <c r="B2" s="118"/>
      <c r="C2" s="14" t="s">
        <v>4</v>
      </c>
      <c r="D2" s="14" t="s">
        <v>1126</v>
      </c>
      <c r="E2" s="14"/>
      <c r="F2" s="6"/>
      <c r="G2" s="239"/>
      <c r="H2" s="171" t="s">
        <v>6</v>
      </c>
      <c r="I2" s="171"/>
      <c r="J2" s="171"/>
      <c r="K2" s="178"/>
      <c r="L2" s="171"/>
      <c r="M2" s="178"/>
      <c r="N2" s="171"/>
      <c r="O2" s="52"/>
      <c r="P2" s="209"/>
      <c r="Q2" s="209"/>
    </row>
    <row r="3" spans="1:24" ht="13.2" hidden="1">
      <c r="A3" s="4"/>
      <c r="B3" s="4"/>
      <c r="C3" s="14" t="s">
        <v>9</v>
      </c>
      <c r="D3" s="14" t="s">
        <v>10</v>
      </c>
      <c r="E3" s="4"/>
      <c r="F3" s="6"/>
      <c r="G3" s="263"/>
      <c r="H3" s="254" t="s">
        <v>1136</v>
      </c>
      <c r="I3" s="171"/>
      <c r="J3" s="171"/>
      <c r="K3" s="172"/>
      <c r="L3" s="172"/>
      <c r="M3" s="172"/>
      <c r="N3" s="172"/>
      <c r="O3" s="186"/>
      <c r="P3" s="210"/>
      <c r="Q3" s="210"/>
    </row>
    <row r="4" spans="1:24" ht="26.4" hidden="1">
      <c r="A4" s="4"/>
      <c r="B4" s="4"/>
      <c r="C4" s="14"/>
      <c r="D4" s="151" t="s">
        <v>15</v>
      </c>
      <c r="E4" s="4"/>
      <c r="F4" s="6"/>
      <c r="G4" s="263"/>
      <c r="H4" s="254" t="s">
        <v>1130</v>
      </c>
      <c r="I4" s="171"/>
      <c r="J4" s="171"/>
      <c r="K4" s="172"/>
      <c r="L4" s="172"/>
      <c r="M4" s="172"/>
      <c r="N4" s="172"/>
      <c r="O4" s="186"/>
      <c r="P4" s="210"/>
      <c r="Q4" s="210"/>
    </row>
    <row r="5" spans="1:24" ht="13.5" hidden="1" customHeight="1">
      <c r="A5" s="4"/>
      <c r="B5" s="4"/>
      <c r="C5" s="14"/>
      <c r="D5" s="151" t="s">
        <v>9</v>
      </c>
      <c r="E5" s="4"/>
      <c r="F5" s="6"/>
      <c r="G5" s="263"/>
      <c r="H5" s="254" t="s">
        <v>1132</v>
      </c>
      <c r="I5" s="171"/>
      <c r="J5" s="171"/>
      <c r="K5" s="172"/>
      <c r="L5" s="172"/>
      <c r="M5" s="172"/>
      <c r="N5" s="172"/>
      <c r="O5" s="186"/>
      <c r="P5" s="210"/>
      <c r="Q5" s="210"/>
    </row>
    <row r="6" spans="1:24" ht="13.5" hidden="1" customHeight="1">
      <c r="A6" s="4"/>
      <c r="B6" s="4"/>
      <c r="D6" s="327" t="s">
        <v>1125</v>
      </c>
      <c r="E6" s="4"/>
      <c r="F6" s="6"/>
      <c r="G6" s="263"/>
      <c r="H6" s="254" t="s">
        <v>1133</v>
      </c>
      <c r="I6" s="171"/>
      <c r="J6" s="171"/>
      <c r="K6" s="172"/>
      <c r="L6" s="172"/>
      <c r="M6" s="172"/>
      <c r="N6" s="172"/>
      <c r="O6" s="186"/>
      <c r="P6" s="210"/>
      <c r="Q6" s="210"/>
    </row>
    <row r="7" spans="1:24" ht="13.2" hidden="1">
      <c r="A7" s="4"/>
      <c r="B7" s="4"/>
      <c r="C7" s="14"/>
      <c r="D7" s="14" t="s">
        <v>23</v>
      </c>
      <c r="E7" s="4"/>
      <c r="F7" s="6"/>
      <c r="G7" s="263"/>
      <c r="H7" s="254" t="s">
        <v>1124</v>
      </c>
      <c r="I7" s="171"/>
      <c r="J7" s="171"/>
      <c r="K7" s="172"/>
      <c r="L7" s="172"/>
      <c r="M7" s="172"/>
      <c r="N7" s="172"/>
      <c r="O7" s="186"/>
      <c r="P7" s="210"/>
      <c r="Q7" s="210"/>
    </row>
    <row r="8" spans="1:24" ht="12" hidden="1" customHeight="1">
      <c r="A8" s="4"/>
      <c r="B8" s="4"/>
      <c r="C8" s="4"/>
      <c r="D8" s="25" t="s">
        <v>27</v>
      </c>
      <c r="E8" s="4"/>
      <c r="F8" s="6"/>
      <c r="G8" s="263"/>
      <c r="H8" s="254" t="s">
        <v>1135</v>
      </c>
      <c r="I8" s="171"/>
      <c r="J8" s="171"/>
      <c r="K8" s="172"/>
      <c r="L8" s="172"/>
      <c r="M8" s="172"/>
      <c r="N8" s="172"/>
      <c r="O8" s="186"/>
      <c r="P8" s="210"/>
      <c r="Q8" s="210"/>
    </row>
    <row r="9" spans="1:24" ht="26.4" hidden="1">
      <c r="A9" s="4"/>
      <c r="B9" s="4"/>
      <c r="C9" s="4"/>
      <c r="D9" s="151" t="s">
        <v>34</v>
      </c>
      <c r="E9" s="4"/>
      <c r="F9" s="6"/>
      <c r="G9" s="263"/>
      <c r="H9" s="254" t="s">
        <v>954</v>
      </c>
      <c r="I9" s="171"/>
      <c r="J9" s="171"/>
      <c r="K9" s="172"/>
      <c r="L9" s="172"/>
      <c r="M9" s="172"/>
      <c r="N9" s="172"/>
      <c r="O9" s="186"/>
      <c r="P9" s="210"/>
      <c r="Q9" s="210"/>
    </row>
    <row r="10" spans="1:24" ht="13.2" hidden="1">
      <c r="A10" s="4"/>
      <c r="B10" s="4"/>
      <c r="C10" s="4"/>
      <c r="D10" s="151" t="s">
        <v>38</v>
      </c>
      <c r="E10" s="4"/>
      <c r="F10" s="6"/>
      <c r="G10" s="263"/>
      <c r="H10" s="254" t="s">
        <v>1134</v>
      </c>
      <c r="I10" s="172"/>
      <c r="J10" s="172"/>
      <c r="K10" s="172"/>
      <c r="L10" s="172"/>
      <c r="M10" s="172"/>
      <c r="N10" s="172"/>
      <c r="O10" s="186"/>
      <c r="P10" s="210"/>
      <c r="Q10" s="210"/>
    </row>
    <row r="11" spans="1:24" ht="26.4" hidden="1">
      <c r="A11" s="4"/>
      <c r="B11" s="4"/>
      <c r="C11" s="4"/>
      <c r="D11" s="151" t="s">
        <v>1128</v>
      </c>
      <c r="E11" s="4"/>
      <c r="F11" s="6"/>
      <c r="G11" s="263"/>
      <c r="H11" s="254" t="s">
        <v>1127</v>
      </c>
      <c r="I11" s="172"/>
      <c r="J11" s="172"/>
      <c r="K11" s="172"/>
      <c r="L11" s="172"/>
      <c r="M11" s="172"/>
      <c r="N11" s="172"/>
      <c r="O11" s="186"/>
      <c r="P11" s="210"/>
      <c r="Q11" s="210"/>
    </row>
    <row r="12" spans="1:24" ht="27.75" hidden="1" customHeight="1">
      <c r="A12" s="168"/>
      <c r="B12" s="169"/>
      <c r="C12" s="169"/>
      <c r="D12" s="151"/>
      <c r="E12" s="169"/>
      <c r="F12" s="170"/>
      <c r="G12" s="264"/>
      <c r="H12" s="255" t="s">
        <v>1137</v>
      </c>
      <c r="I12" s="174"/>
      <c r="J12" s="174"/>
      <c r="K12" s="175"/>
      <c r="L12" s="175"/>
      <c r="M12" s="175"/>
      <c r="N12" s="175"/>
      <c r="O12" s="186"/>
      <c r="P12" s="210"/>
      <c r="Q12" s="210"/>
    </row>
    <row r="13" spans="1:24" ht="13.2" hidden="1">
      <c r="A13" s="168"/>
      <c r="B13" s="169"/>
      <c r="C13" s="169"/>
      <c r="D13" s="151"/>
      <c r="E13" s="169"/>
      <c r="F13" s="170"/>
      <c r="G13" s="264"/>
      <c r="H13" s="256"/>
      <c r="I13" s="174"/>
      <c r="J13" s="174"/>
      <c r="K13" s="175"/>
      <c r="L13" s="175"/>
      <c r="M13" s="175"/>
      <c r="N13" s="175"/>
      <c r="O13" s="186"/>
      <c r="P13" s="210"/>
      <c r="Q13" s="210"/>
    </row>
    <row r="14" spans="1:24" ht="37.5" customHeight="1">
      <c r="A14" s="648" t="s">
        <v>4428</v>
      </c>
      <c r="B14" s="649"/>
      <c r="C14" s="649"/>
      <c r="D14" s="649"/>
      <c r="E14" s="649"/>
      <c r="F14" s="649"/>
      <c r="G14" s="650"/>
      <c r="H14" s="649"/>
      <c r="I14" s="649"/>
      <c r="J14" s="649"/>
      <c r="K14" s="197" t="s">
        <v>97</v>
      </c>
      <c r="L14" s="651" t="s">
        <v>1142</v>
      </c>
      <c r="M14" s="652"/>
      <c r="N14" s="653"/>
      <c r="O14" s="187" t="s">
        <v>8</v>
      </c>
      <c r="P14" s="201" t="s">
        <v>111</v>
      </c>
      <c r="Q14" s="201" t="s">
        <v>112</v>
      </c>
      <c r="R14" s="654" t="s">
        <v>98</v>
      </c>
      <c r="S14" s="654"/>
      <c r="T14" s="654"/>
      <c r="U14" s="654"/>
      <c r="V14" s="654"/>
      <c r="W14" s="654"/>
    </row>
    <row r="15" spans="1:24" s="8" customFormat="1" ht="39.6">
      <c r="A15" s="1" t="s">
        <v>99</v>
      </c>
      <c r="B15" s="2" t="s">
        <v>100</v>
      </c>
      <c r="C15" s="1" t="s">
        <v>101</v>
      </c>
      <c r="D15" s="1" t="s">
        <v>102</v>
      </c>
      <c r="E15" s="1" t="s">
        <v>946</v>
      </c>
      <c r="F15" s="3" t="s">
        <v>104</v>
      </c>
      <c r="G15" s="347" t="s">
        <v>947</v>
      </c>
      <c r="H15" s="176" t="s">
        <v>108</v>
      </c>
      <c r="I15" s="176" t="s">
        <v>109</v>
      </c>
      <c r="J15" s="176" t="s">
        <v>3</v>
      </c>
      <c r="K15" s="183" t="s">
        <v>948</v>
      </c>
      <c r="L15" s="1" t="s">
        <v>949</v>
      </c>
      <c r="M15" s="1" t="s">
        <v>1144</v>
      </c>
      <c r="N15" s="176" t="s">
        <v>110</v>
      </c>
      <c r="O15" s="187" t="s">
        <v>8</v>
      </c>
      <c r="P15" s="201" t="s">
        <v>111</v>
      </c>
      <c r="Q15" s="201" t="s">
        <v>112</v>
      </c>
      <c r="R15" s="159" t="s">
        <v>113</v>
      </c>
      <c r="S15" s="159" t="s">
        <v>114</v>
      </c>
      <c r="T15" s="160" t="s">
        <v>115</v>
      </c>
      <c r="U15" s="160" t="s">
        <v>116</v>
      </c>
      <c r="V15" s="160" t="s">
        <v>4429</v>
      </c>
      <c r="W15" s="160" t="s">
        <v>117</v>
      </c>
      <c r="X15" s="8" t="s">
        <v>4430</v>
      </c>
    </row>
    <row r="16" spans="1:24" ht="39.6">
      <c r="A16" s="14">
        <v>1</v>
      </c>
      <c r="B16" s="15">
        <v>43837</v>
      </c>
      <c r="C16" s="14" t="s">
        <v>9</v>
      </c>
      <c r="D16" s="14" t="s">
        <v>1126</v>
      </c>
      <c r="E16" s="14" t="s">
        <v>781</v>
      </c>
      <c r="F16" s="131">
        <v>43851</v>
      </c>
      <c r="G16" s="239" t="s">
        <v>3270</v>
      </c>
      <c r="H16" s="171" t="s">
        <v>1136</v>
      </c>
      <c r="I16" s="171" t="s">
        <v>1027</v>
      </c>
      <c r="J16" s="171" t="s">
        <v>1028</v>
      </c>
      <c r="K16" s="178" t="s">
        <v>4431</v>
      </c>
      <c r="L16" s="171" t="s">
        <v>4432</v>
      </c>
      <c r="M16" s="178" t="s">
        <v>4433</v>
      </c>
      <c r="N16" s="171" t="s">
        <v>1126</v>
      </c>
      <c r="O16" s="14" t="s">
        <v>4434</v>
      </c>
      <c r="P16" s="203">
        <v>380000000</v>
      </c>
      <c r="Q16" s="203"/>
      <c r="R16" s="14"/>
      <c r="S16" s="14"/>
      <c r="T16" s="162"/>
      <c r="U16" s="14" t="b">
        <f t="shared" ref="U16:U47" ca="1" si="0">IF(H16=0,TODAY()-F16)</f>
        <v>0</v>
      </c>
      <c r="V16" s="14"/>
      <c r="W16" s="14"/>
    </row>
    <row r="17" spans="1:24" ht="26.4">
      <c r="A17" s="14">
        <v>2</v>
      </c>
      <c r="B17" s="15">
        <v>43838</v>
      </c>
      <c r="C17" s="14" t="s">
        <v>9</v>
      </c>
      <c r="D17" s="14" t="s">
        <v>10</v>
      </c>
      <c r="E17" s="361" t="s">
        <v>4324</v>
      </c>
      <c r="F17" s="131">
        <v>43852</v>
      </c>
      <c r="G17" s="265" t="s">
        <v>4435</v>
      </c>
      <c r="H17" s="171" t="s">
        <v>954</v>
      </c>
      <c r="I17" s="171" t="s">
        <v>4436</v>
      </c>
      <c r="J17" s="171" t="s">
        <v>990</v>
      </c>
      <c r="K17" s="178" t="s">
        <v>4437</v>
      </c>
      <c r="L17" s="171" t="s">
        <v>4438</v>
      </c>
      <c r="M17" s="178" t="s">
        <v>150</v>
      </c>
      <c r="N17" s="171" t="s">
        <v>10</v>
      </c>
      <c r="O17" s="14" t="s">
        <v>4439</v>
      </c>
      <c r="P17" s="203">
        <v>30000000</v>
      </c>
      <c r="Q17" s="203"/>
      <c r="R17" s="14"/>
      <c r="S17" s="14"/>
      <c r="T17" s="162"/>
      <c r="U17" s="14" t="b">
        <f t="shared" ca="1" si="0"/>
        <v>0</v>
      </c>
      <c r="V17" s="14"/>
      <c r="W17" s="14"/>
      <c r="X17" s="226">
        <f>IF(W17="Тийм", T17, 0 )</f>
        <v>0</v>
      </c>
    </row>
    <row r="18" spans="1:24" ht="26.4" hidden="1">
      <c r="A18" s="14">
        <v>3</v>
      </c>
      <c r="B18" s="15">
        <v>43839</v>
      </c>
      <c r="C18" s="14" t="s">
        <v>4</v>
      </c>
      <c r="D18" s="14" t="s">
        <v>1125</v>
      </c>
      <c r="E18" s="14" t="s">
        <v>895</v>
      </c>
      <c r="F18" s="131">
        <v>43853</v>
      </c>
      <c r="G18" s="262" t="s">
        <v>4440</v>
      </c>
      <c r="H18" s="171" t="s">
        <v>1130</v>
      </c>
      <c r="I18" s="171" t="s">
        <v>4441</v>
      </c>
      <c r="J18" s="171" t="s">
        <v>966</v>
      </c>
      <c r="K18" s="178"/>
      <c r="L18" s="171" t="s">
        <v>4438</v>
      </c>
      <c r="M18" s="113" t="s">
        <v>4442</v>
      </c>
      <c r="N18" s="171" t="s">
        <v>1125</v>
      </c>
      <c r="O18" s="14" t="s">
        <v>4434</v>
      </c>
      <c r="P18" s="203">
        <v>799369376906</v>
      </c>
      <c r="Q18" s="203"/>
      <c r="R18" s="14"/>
      <c r="S18" s="14"/>
      <c r="T18" s="162"/>
      <c r="U18" s="14" t="b">
        <f t="shared" ca="1" si="0"/>
        <v>0</v>
      </c>
      <c r="V18" s="14"/>
      <c r="W18" s="14"/>
    </row>
    <row r="19" spans="1:24" ht="26.4">
      <c r="A19" s="14">
        <v>4</v>
      </c>
      <c r="B19" s="15">
        <v>43839</v>
      </c>
      <c r="C19" s="14" t="s">
        <v>4</v>
      </c>
      <c r="D19" s="14" t="s">
        <v>1125</v>
      </c>
      <c r="E19" s="14" t="s">
        <v>2647</v>
      </c>
      <c r="F19" s="131">
        <v>43853</v>
      </c>
      <c r="G19" s="262" t="s">
        <v>4443</v>
      </c>
      <c r="H19" s="171" t="s">
        <v>954</v>
      </c>
      <c r="I19" s="171" t="s">
        <v>4444</v>
      </c>
      <c r="J19" s="171" t="s">
        <v>1220</v>
      </c>
      <c r="K19" s="178"/>
      <c r="L19" s="178"/>
      <c r="M19" s="113" t="s">
        <v>147</v>
      </c>
      <c r="N19" s="171" t="s">
        <v>1125</v>
      </c>
      <c r="O19" s="14" t="s">
        <v>4445</v>
      </c>
      <c r="P19" s="203">
        <v>31600700</v>
      </c>
      <c r="Q19" s="203"/>
      <c r="R19" s="14"/>
      <c r="S19" s="14"/>
      <c r="T19" s="162"/>
      <c r="U19" s="14" t="b">
        <f t="shared" ca="1" si="0"/>
        <v>0</v>
      </c>
      <c r="V19" s="14"/>
      <c r="W19" s="14"/>
      <c r="X19" s="226">
        <f>IF(W19="Тийм", T19, 0 )</f>
        <v>0</v>
      </c>
    </row>
    <row r="20" spans="1:24" ht="26.4" hidden="1">
      <c r="A20" s="14">
        <v>5</v>
      </c>
      <c r="B20" s="118">
        <v>43839</v>
      </c>
      <c r="C20" s="14" t="s">
        <v>4</v>
      </c>
      <c r="D20" s="14" t="s">
        <v>10</v>
      </c>
      <c r="E20" s="14" t="s">
        <v>319</v>
      </c>
      <c r="F20" s="131">
        <v>43853</v>
      </c>
      <c r="G20" s="262" t="s">
        <v>4446</v>
      </c>
      <c r="H20" s="171" t="s">
        <v>1134</v>
      </c>
      <c r="I20" s="171" t="s">
        <v>1321</v>
      </c>
      <c r="J20" s="171" t="s">
        <v>122</v>
      </c>
      <c r="K20" s="178" t="s">
        <v>4447</v>
      </c>
      <c r="L20" s="171" t="s">
        <v>4066</v>
      </c>
      <c r="M20" s="178" t="s">
        <v>4448</v>
      </c>
      <c r="N20" s="171" t="s">
        <v>10</v>
      </c>
      <c r="O20" s="14" t="s">
        <v>4434</v>
      </c>
      <c r="P20" s="362">
        <v>154548900</v>
      </c>
      <c r="Q20" s="362"/>
      <c r="R20" s="14"/>
      <c r="S20" s="14"/>
      <c r="T20" s="162"/>
      <c r="U20" s="14" t="b">
        <f t="shared" ca="1" si="0"/>
        <v>0</v>
      </c>
      <c r="V20" s="14"/>
      <c r="W20" s="14"/>
    </row>
    <row r="21" spans="1:24" ht="39.6" hidden="1">
      <c r="A21" s="14">
        <v>6</v>
      </c>
      <c r="B21" s="118">
        <v>43840</v>
      </c>
      <c r="C21" s="14" t="s">
        <v>4</v>
      </c>
      <c r="D21" s="14" t="s">
        <v>15</v>
      </c>
      <c r="E21" s="14" t="s">
        <v>4187</v>
      </c>
      <c r="F21" s="131">
        <v>43854</v>
      </c>
      <c r="G21" s="262" t="s">
        <v>4449</v>
      </c>
      <c r="H21" s="171" t="s">
        <v>1134</v>
      </c>
      <c r="I21" s="171" t="s">
        <v>126</v>
      </c>
      <c r="J21" s="171" t="s">
        <v>122</v>
      </c>
      <c r="K21" s="178" t="s">
        <v>1592</v>
      </c>
      <c r="L21" s="171" t="s">
        <v>4066</v>
      </c>
      <c r="M21" s="178" t="s">
        <v>4450</v>
      </c>
      <c r="N21" s="171" t="s">
        <v>15</v>
      </c>
      <c r="O21" s="14" t="s">
        <v>4434</v>
      </c>
      <c r="P21" s="203">
        <v>2580000000</v>
      </c>
      <c r="Q21" s="203"/>
      <c r="R21" s="14"/>
      <c r="S21" s="14"/>
      <c r="T21" s="162"/>
      <c r="U21" s="14" t="b">
        <f t="shared" ca="1" si="0"/>
        <v>0</v>
      </c>
      <c r="V21" s="14"/>
      <c r="W21" s="14"/>
    </row>
    <row r="22" spans="1:24" ht="26.4">
      <c r="A22" s="14">
        <v>7</v>
      </c>
      <c r="B22" s="15">
        <v>43840</v>
      </c>
      <c r="C22" s="14" t="s">
        <v>4</v>
      </c>
      <c r="D22" s="14" t="s">
        <v>23</v>
      </c>
      <c r="E22" s="14" t="s">
        <v>4007</v>
      </c>
      <c r="F22" s="131">
        <v>43854</v>
      </c>
      <c r="G22" s="239" t="s">
        <v>4008</v>
      </c>
      <c r="H22" s="171" t="s">
        <v>1136</v>
      </c>
      <c r="I22" s="171" t="s">
        <v>167</v>
      </c>
      <c r="J22" s="171" t="s">
        <v>122</v>
      </c>
      <c r="K22" s="185"/>
      <c r="L22" s="184"/>
      <c r="M22" s="185"/>
      <c r="N22" s="171" t="s">
        <v>23</v>
      </c>
      <c r="O22" s="14" t="s">
        <v>4434</v>
      </c>
      <c r="P22" s="203">
        <v>110000000</v>
      </c>
      <c r="Q22" s="203"/>
      <c r="R22" s="14"/>
      <c r="S22" s="14"/>
      <c r="T22" s="162"/>
      <c r="U22" s="14" t="b">
        <f t="shared" ca="1" si="0"/>
        <v>0</v>
      </c>
      <c r="V22" s="14"/>
      <c r="W22" s="14"/>
    </row>
    <row r="23" spans="1:24" ht="26.4">
      <c r="A23" s="14">
        <v>8</v>
      </c>
      <c r="B23" s="15">
        <v>43844</v>
      </c>
      <c r="C23" s="14" t="s">
        <v>4</v>
      </c>
      <c r="D23" s="14" t="s">
        <v>10</v>
      </c>
      <c r="E23" s="14" t="s">
        <v>903</v>
      </c>
      <c r="F23" s="131">
        <v>43858</v>
      </c>
      <c r="G23" s="262" t="s">
        <v>4451</v>
      </c>
      <c r="H23" s="171" t="s">
        <v>954</v>
      </c>
      <c r="I23" s="171" t="s">
        <v>1348</v>
      </c>
      <c r="J23" s="171" t="s">
        <v>1058</v>
      </c>
      <c r="K23" s="178" t="s">
        <v>4452</v>
      </c>
      <c r="L23" s="171" t="s">
        <v>4453</v>
      </c>
      <c r="M23" s="178" t="s">
        <v>4454</v>
      </c>
      <c r="N23" s="363" t="s">
        <v>10</v>
      </c>
      <c r="O23" s="14" t="s">
        <v>4434</v>
      </c>
      <c r="P23" s="364">
        <v>607125000</v>
      </c>
      <c r="Q23" s="364"/>
      <c r="R23" s="14" t="s">
        <v>244</v>
      </c>
      <c r="S23" s="14"/>
      <c r="T23" s="162">
        <v>3168300</v>
      </c>
      <c r="U23" s="14" t="b">
        <f t="shared" ca="1" si="0"/>
        <v>0</v>
      </c>
      <c r="V23" s="14"/>
      <c r="W23" s="14" t="s">
        <v>892</v>
      </c>
      <c r="X23" s="226">
        <f>IF(W23="Тийм", T23, 0 )</f>
        <v>3168300</v>
      </c>
    </row>
    <row r="24" spans="1:24" ht="26.4">
      <c r="A24" s="14">
        <v>9</v>
      </c>
      <c r="B24" s="15">
        <v>43844</v>
      </c>
      <c r="C24" s="14" t="s">
        <v>4</v>
      </c>
      <c r="D24" s="14" t="s">
        <v>1126</v>
      </c>
      <c r="E24" s="14" t="s">
        <v>4252</v>
      </c>
      <c r="F24" s="131">
        <v>43859</v>
      </c>
      <c r="G24" s="262" t="s">
        <v>4455</v>
      </c>
      <c r="H24" s="171" t="s">
        <v>1136</v>
      </c>
      <c r="I24" s="171" t="s">
        <v>3692</v>
      </c>
      <c r="J24" s="171" t="s">
        <v>1087</v>
      </c>
      <c r="K24" s="178" t="s">
        <v>4456</v>
      </c>
      <c r="L24" s="171" t="s">
        <v>4457</v>
      </c>
      <c r="M24" s="178" t="s">
        <v>4458</v>
      </c>
      <c r="N24" s="363" t="s">
        <v>1126</v>
      </c>
      <c r="O24" s="361" t="s">
        <v>4434</v>
      </c>
      <c r="P24" s="364">
        <v>1000000000</v>
      </c>
      <c r="Q24" s="364"/>
      <c r="R24" s="14"/>
      <c r="S24" s="14"/>
      <c r="T24" s="162"/>
      <c r="U24" s="14" t="b">
        <f t="shared" ca="1" si="0"/>
        <v>0</v>
      </c>
      <c r="V24" s="14"/>
      <c r="W24" s="14"/>
    </row>
    <row r="25" spans="1:24" ht="26.4" hidden="1">
      <c r="A25" s="14">
        <v>10</v>
      </c>
      <c r="B25" s="118">
        <v>43846</v>
      </c>
      <c r="C25" s="14" t="s">
        <v>4</v>
      </c>
      <c r="D25" s="14" t="s">
        <v>10</v>
      </c>
      <c r="E25" s="14" t="s">
        <v>3543</v>
      </c>
      <c r="F25" s="131">
        <v>43858</v>
      </c>
      <c r="G25" s="262" t="s">
        <v>4459</v>
      </c>
      <c r="H25" s="171" t="s">
        <v>1134</v>
      </c>
      <c r="I25" s="171" t="s">
        <v>1057</v>
      </c>
      <c r="J25" s="171" t="s">
        <v>1058</v>
      </c>
      <c r="K25" s="178"/>
      <c r="L25" s="171" t="s">
        <v>4438</v>
      </c>
      <c r="M25" s="178" t="s">
        <v>4460</v>
      </c>
      <c r="N25" s="171" t="s">
        <v>10</v>
      </c>
      <c r="O25" s="14"/>
      <c r="P25" s="203"/>
      <c r="Q25" s="203"/>
      <c r="R25" s="14"/>
      <c r="S25" s="14"/>
      <c r="T25" s="162"/>
      <c r="U25" s="14" t="b">
        <f t="shared" ca="1" si="0"/>
        <v>0</v>
      </c>
      <c r="V25" s="14"/>
      <c r="W25" s="14"/>
    </row>
    <row r="26" spans="1:24" ht="26.4">
      <c r="A26" s="14">
        <v>11</v>
      </c>
      <c r="B26" s="15">
        <v>43847</v>
      </c>
      <c r="C26" s="14" t="s">
        <v>4</v>
      </c>
      <c r="D26" s="14" t="s">
        <v>1125</v>
      </c>
      <c r="E26" s="14" t="s">
        <v>296</v>
      </c>
      <c r="F26" s="72">
        <v>43861</v>
      </c>
      <c r="G26" s="262" t="s">
        <v>4461</v>
      </c>
      <c r="H26" s="171" t="s">
        <v>1136</v>
      </c>
      <c r="I26" s="171" t="s">
        <v>4462</v>
      </c>
      <c r="J26" s="171" t="s">
        <v>1220</v>
      </c>
      <c r="K26" s="365" t="s">
        <v>1197</v>
      </c>
      <c r="L26" s="365" t="s">
        <v>4463</v>
      </c>
      <c r="M26" s="366" t="s">
        <v>4464</v>
      </c>
      <c r="N26" s="171" t="s">
        <v>1125</v>
      </c>
      <c r="O26" s="14" t="s">
        <v>4434</v>
      </c>
      <c r="P26" s="203">
        <v>28000000</v>
      </c>
      <c r="Q26" s="203"/>
      <c r="R26" s="14"/>
      <c r="S26" s="14"/>
      <c r="T26" s="162"/>
      <c r="U26" s="14" t="b">
        <f t="shared" ca="1" si="0"/>
        <v>0</v>
      </c>
      <c r="V26" s="14"/>
      <c r="W26" s="14"/>
    </row>
    <row r="27" spans="1:24" ht="26.4">
      <c r="A27" s="14">
        <v>12</v>
      </c>
      <c r="B27" s="15">
        <v>43847</v>
      </c>
      <c r="C27" s="14" t="s">
        <v>4</v>
      </c>
      <c r="D27" s="14" t="s">
        <v>1125</v>
      </c>
      <c r="E27" s="14" t="s">
        <v>296</v>
      </c>
      <c r="F27" s="72">
        <v>43861</v>
      </c>
      <c r="G27" s="262" t="s">
        <v>4465</v>
      </c>
      <c r="H27" s="171" t="s">
        <v>1136</v>
      </c>
      <c r="I27" s="171" t="s">
        <v>4462</v>
      </c>
      <c r="J27" s="171" t="s">
        <v>1220</v>
      </c>
      <c r="K27" s="365" t="s">
        <v>1197</v>
      </c>
      <c r="L27" s="365" t="s">
        <v>4463</v>
      </c>
      <c r="M27" s="366" t="s">
        <v>4464</v>
      </c>
      <c r="N27" s="171" t="s">
        <v>1125</v>
      </c>
      <c r="O27" s="14" t="s">
        <v>4434</v>
      </c>
      <c r="P27" s="203">
        <v>36000000</v>
      </c>
      <c r="Q27" s="203"/>
      <c r="R27" s="14"/>
      <c r="S27" s="14"/>
      <c r="T27" s="162"/>
      <c r="U27" s="14" t="b">
        <f t="shared" ca="1" si="0"/>
        <v>0</v>
      </c>
      <c r="V27" s="14"/>
      <c r="W27" s="14"/>
    </row>
    <row r="28" spans="1:24" ht="26.4">
      <c r="A28" s="14">
        <v>13</v>
      </c>
      <c r="B28" s="15">
        <v>43850</v>
      </c>
      <c r="C28" s="14" t="s">
        <v>4</v>
      </c>
      <c r="D28" s="14" t="s">
        <v>10</v>
      </c>
      <c r="E28" s="361" t="s">
        <v>186</v>
      </c>
      <c r="F28" s="72">
        <v>43864</v>
      </c>
      <c r="G28" s="262" t="s">
        <v>4466</v>
      </c>
      <c r="H28" s="171" t="s">
        <v>954</v>
      </c>
      <c r="I28" s="171" t="s">
        <v>1321</v>
      </c>
      <c r="J28" s="171" t="s">
        <v>122</v>
      </c>
      <c r="K28" s="178" t="s">
        <v>4467</v>
      </c>
      <c r="L28" s="171" t="s">
        <v>4468</v>
      </c>
      <c r="M28" s="178" t="s">
        <v>4469</v>
      </c>
      <c r="N28" s="171" t="s">
        <v>10</v>
      </c>
      <c r="O28" s="14" t="s">
        <v>4434</v>
      </c>
      <c r="P28" s="203">
        <v>40000000</v>
      </c>
      <c r="Q28" s="203"/>
      <c r="R28" s="14"/>
      <c r="S28" s="14"/>
      <c r="T28" s="162"/>
      <c r="U28" s="14" t="b">
        <f t="shared" ca="1" si="0"/>
        <v>0</v>
      </c>
      <c r="V28" s="14"/>
      <c r="W28" s="14"/>
      <c r="X28" s="226">
        <f>IF(W28="Тийм", T28, 0 )</f>
        <v>0</v>
      </c>
    </row>
    <row r="29" spans="1:24" ht="26.4">
      <c r="A29" s="14">
        <v>14</v>
      </c>
      <c r="B29" s="15">
        <v>43850</v>
      </c>
      <c r="C29" s="14" t="s">
        <v>4</v>
      </c>
      <c r="D29" s="14" t="s">
        <v>10</v>
      </c>
      <c r="E29" s="361" t="s">
        <v>186</v>
      </c>
      <c r="F29" s="72">
        <v>43864</v>
      </c>
      <c r="G29" s="262" t="s">
        <v>4470</v>
      </c>
      <c r="H29" s="171" t="s">
        <v>954</v>
      </c>
      <c r="I29" s="171" t="s">
        <v>1321</v>
      </c>
      <c r="J29" s="171" t="s">
        <v>122</v>
      </c>
      <c r="K29" s="178" t="s">
        <v>4467</v>
      </c>
      <c r="L29" s="171" t="s">
        <v>4468</v>
      </c>
      <c r="M29" s="178" t="s">
        <v>4469</v>
      </c>
      <c r="N29" s="171" t="s">
        <v>10</v>
      </c>
      <c r="O29" s="14" t="s">
        <v>4434</v>
      </c>
      <c r="P29" s="203">
        <v>35000000</v>
      </c>
      <c r="Q29" s="203"/>
      <c r="R29" s="14"/>
      <c r="S29" s="14"/>
      <c r="T29" s="162"/>
      <c r="U29" s="14" t="b">
        <f t="shared" ca="1" si="0"/>
        <v>0</v>
      </c>
      <c r="V29" s="14"/>
      <c r="W29" s="14"/>
      <c r="X29" s="226">
        <f>IF(W29="Тийм", T29, 0 )</f>
        <v>0</v>
      </c>
    </row>
    <row r="30" spans="1:24" ht="26.4">
      <c r="A30" s="14">
        <v>15</v>
      </c>
      <c r="B30" s="15">
        <v>43850</v>
      </c>
      <c r="C30" s="14" t="s">
        <v>4</v>
      </c>
      <c r="D30" s="14" t="s">
        <v>10</v>
      </c>
      <c r="E30" s="361" t="s">
        <v>186</v>
      </c>
      <c r="F30" s="72">
        <v>43864</v>
      </c>
      <c r="G30" s="262" t="s">
        <v>4471</v>
      </c>
      <c r="H30" s="171" t="s">
        <v>954</v>
      </c>
      <c r="I30" s="171" t="s">
        <v>1321</v>
      </c>
      <c r="J30" s="171" t="s">
        <v>122</v>
      </c>
      <c r="K30" s="178" t="s">
        <v>4467</v>
      </c>
      <c r="L30" s="171" t="s">
        <v>4468</v>
      </c>
      <c r="M30" s="178" t="s">
        <v>4469</v>
      </c>
      <c r="N30" s="171" t="s">
        <v>10</v>
      </c>
      <c r="O30" s="14" t="s">
        <v>4434</v>
      </c>
      <c r="P30" s="203">
        <v>50000000</v>
      </c>
      <c r="Q30" s="203"/>
      <c r="R30" s="14"/>
      <c r="S30" s="14"/>
      <c r="T30" s="162"/>
      <c r="U30" s="14" t="b">
        <f t="shared" ca="1" si="0"/>
        <v>0</v>
      </c>
      <c r="V30" s="14"/>
      <c r="W30" s="14"/>
      <c r="X30" s="226">
        <f>IF(W30="Тийм", T30, 0 )</f>
        <v>0</v>
      </c>
    </row>
    <row r="31" spans="1:24" ht="26.4">
      <c r="A31" s="14">
        <v>16</v>
      </c>
      <c r="B31" s="15">
        <v>43850</v>
      </c>
      <c r="C31" s="14" t="s">
        <v>4</v>
      </c>
      <c r="D31" s="361" t="s">
        <v>1126</v>
      </c>
      <c r="E31" s="361" t="s">
        <v>4183</v>
      </c>
      <c r="F31" s="72">
        <v>43864</v>
      </c>
      <c r="G31" s="262" t="s">
        <v>4472</v>
      </c>
      <c r="H31" s="171" t="s">
        <v>954</v>
      </c>
      <c r="I31" s="171" t="s">
        <v>4473</v>
      </c>
      <c r="J31" s="171" t="s">
        <v>1216</v>
      </c>
      <c r="K31" s="178" t="s">
        <v>4474</v>
      </c>
      <c r="L31" s="171" t="s">
        <v>4475</v>
      </c>
      <c r="M31" s="178" t="s">
        <v>4476</v>
      </c>
      <c r="N31" s="363" t="s">
        <v>1126</v>
      </c>
      <c r="O31" s="361" t="s">
        <v>4477</v>
      </c>
      <c r="P31" s="364">
        <v>62092800</v>
      </c>
      <c r="Q31" s="364"/>
      <c r="R31" s="14"/>
      <c r="S31" s="14"/>
      <c r="T31" s="162"/>
      <c r="U31" s="14" t="b">
        <f t="shared" ca="1" si="0"/>
        <v>0</v>
      </c>
      <c r="V31" s="14"/>
      <c r="W31" s="14"/>
      <c r="X31" s="226">
        <f>IF(W31="Тийм", T31, 0 )</f>
        <v>0</v>
      </c>
    </row>
    <row r="32" spans="1:24" ht="39.6">
      <c r="A32" s="14">
        <v>17</v>
      </c>
      <c r="B32" s="15">
        <v>43850</v>
      </c>
      <c r="C32" s="14" t="s">
        <v>4</v>
      </c>
      <c r="D32" s="361" t="s">
        <v>1126</v>
      </c>
      <c r="E32" s="14" t="s">
        <v>4216</v>
      </c>
      <c r="F32" s="72">
        <v>43864</v>
      </c>
      <c r="G32" s="239" t="s">
        <v>4051</v>
      </c>
      <c r="H32" s="171" t="s">
        <v>1136</v>
      </c>
      <c r="I32" s="171" t="s">
        <v>1007</v>
      </c>
      <c r="J32" s="171" t="s">
        <v>990</v>
      </c>
      <c r="K32" s="178" t="s">
        <v>4478</v>
      </c>
      <c r="L32" s="171" t="s">
        <v>4479</v>
      </c>
      <c r="M32" s="178" t="s">
        <v>4480</v>
      </c>
      <c r="N32" s="363" t="s">
        <v>1126</v>
      </c>
      <c r="O32" s="361" t="s">
        <v>4481</v>
      </c>
      <c r="P32" s="364">
        <v>6040000000</v>
      </c>
      <c r="Q32" s="364"/>
      <c r="R32" s="14"/>
      <c r="S32" s="14"/>
      <c r="T32" s="162"/>
      <c r="U32" s="14" t="b">
        <f t="shared" ca="1" si="0"/>
        <v>0</v>
      </c>
      <c r="V32" s="14"/>
      <c r="W32" s="14"/>
    </row>
    <row r="33" spans="1:23" ht="36" hidden="1" customHeight="1">
      <c r="A33" s="14">
        <v>18</v>
      </c>
      <c r="B33" s="15">
        <v>43851</v>
      </c>
      <c r="C33" s="14" t="s">
        <v>4</v>
      </c>
      <c r="D33" s="14" t="s">
        <v>1125</v>
      </c>
      <c r="E33" s="14" t="s">
        <v>899</v>
      </c>
      <c r="F33" s="72">
        <v>43865</v>
      </c>
      <c r="G33" s="262" t="s">
        <v>4482</v>
      </c>
      <c r="H33" s="171" t="s">
        <v>1130</v>
      </c>
      <c r="I33" s="171" t="s">
        <v>1057</v>
      </c>
      <c r="J33" s="171" t="s">
        <v>1058</v>
      </c>
      <c r="K33" s="178"/>
      <c r="L33" s="365" t="s">
        <v>4483</v>
      </c>
      <c r="M33" s="366" t="s">
        <v>4484</v>
      </c>
      <c r="N33" s="171" t="s">
        <v>1125</v>
      </c>
      <c r="O33" s="14" t="s">
        <v>4434</v>
      </c>
      <c r="P33" s="203">
        <v>102500000</v>
      </c>
      <c r="Q33" s="203"/>
      <c r="R33" s="14"/>
      <c r="S33" s="14"/>
      <c r="T33" s="162"/>
      <c r="U33" s="14" t="b">
        <f t="shared" ca="1" si="0"/>
        <v>0</v>
      </c>
      <c r="V33" s="14"/>
      <c r="W33" s="14"/>
    </row>
    <row r="34" spans="1:23" ht="26.4" hidden="1">
      <c r="A34" s="14">
        <v>19</v>
      </c>
      <c r="B34" s="15">
        <v>43852</v>
      </c>
      <c r="C34" s="14" t="s">
        <v>4</v>
      </c>
      <c r="D34" s="14" t="s">
        <v>15</v>
      </c>
      <c r="E34" s="14" t="s">
        <v>4007</v>
      </c>
      <c r="F34" s="72">
        <v>43866</v>
      </c>
      <c r="G34" s="262" t="s">
        <v>4485</v>
      </c>
      <c r="H34" s="171" t="s">
        <v>1124</v>
      </c>
      <c r="I34" s="171" t="s">
        <v>126</v>
      </c>
      <c r="J34" s="171" t="s">
        <v>122</v>
      </c>
      <c r="K34" s="178" t="s">
        <v>1592</v>
      </c>
      <c r="L34" s="171" t="s">
        <v>1592</v>
      </c>
      <c r="M34" s="178" t="s">
        <v>1592</v>
      </c>
      <c r="N34" s="171" t="s">
        <v>15</v>
      </c>
      <c r="O34" s="178" t="s">
        <v>1592</v>
      </c>
      <c r="P34" s="211" t="s">
        <v>1592</v>
      </c>
      <c r="Q34" s="211"/>
      <c r="R34" s="14"/>
      <c r="S34" s="14"/>
      <c r="T34" s="162"/>
      <c r="U34" s="14" t="b">
        <f t="shared" ca="1" si="0"/>
        <v>0</v>
      </c>
      <c r="V34" s="14"/>
      <c r="W34" s="14"/>
    </row>
    <row r="35" spans="1:23" ht="39.6">
      <c r="A35" s="14">
        <v>20</v>
      </c>
      <c r="B35" s="15">
        <v>43852</v>
      </c>
      <c r="C35" s="14" t="s">
        <v>4</v>
      </c>
      <c r="D35" s="14" t="s">
        <v>10</v>
      </c>
      <c r="E35" s="361" t="s">
        <v>4129</v>
      </c>
      <c r="F35" s="72">
        <v>43866</v>
      </c>
      <c r="G35" s="262" t="s">
        <v>4486</v>
      </c>
      <c r="H35" s="171" t="s">
        <v>1136</v>
      </c>
      <c r="I35" s="171" t="s">
        <v>4487</v>
      </c>
      <c r="J35" s="171" t="s">
        <v>1216</v>
      </c>
      <c r="K35" s="178" t="s">
        <v>4488</v>
      </c>
      <c r="L35" s="171" t="s">
        <v>4489</v>
      </c>
      <c r="M35" s="178" t="s">
        <v>4490</v>
      </c>
      <c r="N35" s="171" t="s">
        <v>10</v>
      </c>
      <c r="O35" s="14" t="s">
        <v>4477</v>
      </c>
      <c r="P35" s="203">
        <v>51000000</v>
      </c>
      <c r="Q35" s="203"/>
      <c r="R35" s="14"/>
      <c r="S35" s="14"/>
      <c r="T35" s="162"/>
      <c r="U35" s="14" t="b">
        <f t="shared" ca="1" si="0"/>
        <v>0</v>
      </c>
      <c r="V35" s="14"/>
      <c r="W35" s="14"/>
    </row>
    <row r="36" spans="1:23" ht="13.2">
      <c r="A36" s="14">
        <v>21</v>
      </c>
      <c r="B36" s="15">
        <v>43854</v>
      </c>
      <c r="C36" s="14" t="s">
        <v>4</v>
      </c>
      <c r="D36" s="14" t="s">
        <v>10</v>
      </c>
      <c r="E36" s="14" t="s">
        <v>1254</v>
      </c>
      <c r="F36" s="72">
        <v>43868</v>
      </c>
      <c r="G36" s="262" t="s">
        <v>4491</v>
      </c>
      <c r="H36" s="171" t="s">
        <v>1136</v>
      </c>
      <c r="I36" s="171" t="s">
        <v>4492</v>
      </c>
      <c r="J36" s="171" t="s">
        <v>990</v>
      </c>
      <c r="K36" s="178"/>
      <c r="L36" s="171" t="s">
        <v>4493</v>
      </c>
      <c r="M36" s="178" t="s">
        <v>4494</v>
      </c>
      <c r="N36" s="171" t="s">
        <v>10</v>
      </c>
      <c r="O36" s="14" t="s">
        <v>4434</v>
      </c>
      <c r="P36" s="203">
        <v>43300000</v>
      </c>
      <c r="Q36" s="203"/>
      <c r="R36" s="14"/>
      <c r="S36" s="14"/>
      <c r="T36" s="162"/>
      <c r="U36" s="14" t="b">
        <f t="shared" ca="1" si="0"/>
        <v>0</v>
      </c>
      <c r="V36" s="14"/>
      <c r="W36" s="14"/>
    </row>
    <row r="37" spans="1:23" ht="26.4">
      <c r="A37" s="14">
        <v>22</v>
      </c>
      <c r="B37" s="15">
        <v>43857</v>
      </c>
      <c r="C37" s="14" t="s">
        <v>4</v>
      </c>
      <c r="D37" s="14" t="s">
        <v>23</v>
      </c>
      <c r="E37" s="14" t="s">
        <v>1254</v>
      </c>
      <c r="F37" s="72">
        <v>43871</v>
      </c>
      <c r="G37" s="262" t="s">
        <v>4495</v>
      </c>
      <c r="H37" s="171" t="s">
        <v>1135</v>
      </c>
      <c r="I37" s="171" t="s">
        <v>126</v>
      </c>
      <c r="J37" s="171" t="s">
        <v>122</v>
      </c>
      <c r="K37" s="185" t="s">
        <v>4496</v>
      </c>
      <c r="L37" s="184" t="s">
        <v>4497</v>
      </c>
      <c r="M37" s="185" t="s">
        <v>4498</v>
      </c>
      <c r="N37" s="171" t="s">
        <v>23</v>
      </c>
      <c r="O37" s="14" t="s">
        <v>4434</v>
      </c>
      <c r="P37" s="203">
        <v>107422530</v>
      </c>
      <c r="Q37" s="203"/>
      <c r="R37" s="14"/>
      <c r="S37" s="14"/>
      <c r="T37" s="162"/>
      <c r="U37" s="14" t="b">
        <f t="shared" ca="1" si="0"/>
        <v>0</v>
      </c>
      <c r="V37" s="14"/>
      <c r="W37" s="14"/>
    </row>
    <row r="38" spans="1:23" ht="52.8">
      <c r="A38" s="14">
        <v>23</v>
      </c>
      <c r="B38" s="15">
        <v>43857</v>
      </c>
      <c r="C38" s="14" t="s">
        <v>4</v>
      </c>
      <c r="D38" s="14" t="s">
        <v>10</v>
      </c>
      <c r="E38" s="14" t="s">
        <v>612</v>
      </c>
      <c r="F38" s="72">
        <v>43871</v>
      </c>
      <c r="G38" s="262" t="s">
        <v>4499</v>
      </c>
      <c r="H38" s="171" t="s">
        <v>1136</v>
      </c>
      <c r="I38" s="171" t="s">
        <v>2462</v>
      </c>
      <c r="J38" s="171" t="s">
        <v>1631</v>
      </c>
      <c r="K38" s="178" t="s">
        <v>4500</v>
      </c>
      <c r="L38" s="171" t="s">
        <v>4463</v>
      </c>
      <c r="M38" s="178" t="s">
        <v>4501</v>
      </c>
      <c r="N38" s="171" t="s">
        <v>10</v>
      </c>
      <c r="O38" s="14" t="s">
        <v>4502</v>
      </c>
      <c r="P38" s="203">
        <v>923206462</v>
      </c>
      <c r="Q38" s="203"/>
      <c r="R38" s="14"/>
      <c r="S38" s="14"/>
      <c r="T38" s="162"/>
      <c r="U38" s="14" t="b">
        <f t="shared" ca="1" si="0"/>
        <v>0</v>
      </c>
      <c r="V38" s="14"/>
      <c r="W38" s="14"/>
    </row>
    <row r="39" spans="1:23" ht="13.2">
      <c r="A39" s="14">
        <v>24</v>
      </c>
      <c r="B39" s="15">
        <v>43858</v>
      </c>
      <c r="C39" s="14" t="s">
        <v>4</v>
      </c>
      <c r="D39" s="14" t="s">
        <v>23</v>
      </c>
      <c r="E39" s="14" t="s">
        <v>1572</v>
      </c>
      <c r="F39" s="72">
        <v>43872</v>
      </c>
      <c r="G39" s="262" t="s">
        <v>4503</v>
      </c>
      <c r="H39" s="171" t="s">
        <v>1136</v>
      </c>
      <c r="I39" s="171" t="s">
        <v>167</v>
      </c>
      <c r="J39" s="171" t="s">
        <v>122</v>
      </c>
      <c r="K39" s="178"/>
      <c r="L39" s="171" t="s">
        <v>1118</v>
      </c>
      <c r="M39" s="148" t="s">
        <v>4504</v>
      </c>
      <c r="N39" s="171" t="s">
        <v>23</v>
      </c>
      <c r="O39" s="14" t="s">
        <v>4434</v>
      </c>
      <c r="P39" s="203">
        <v>147773450</v>
      </c>
      <c r="Q39" s="203"/>
      <c r="R39" s="14"/>
      <c r="S39" s="14"/>
      <c r="T39" s="162"/>
      <c r="U39" s="14" t="b">
        <f t="shared" ca="1" si="0"/>
        <v>0</v>
      </c>
      <c r="V39" s="14"/>
      <c r="W39" s="14"/>
    </row>
    <row r="40" spans="1:23" ht="13.2">
      <c r="A40" s="14">
        <v>25</v>
      </c>
      <c r="B40" s="15">
        <v>43858</v>
      </c>
      <c r="C40" s="14" t="s">
        <v>4</v>
      </c>
      <c r="D40" s="14" t="s">
        <v>1125</v>
      </c>
      <c r="E40" s="14" t="s">
        <v>539</v>
      </c>
      <c r="F40" s="72">
        <v>43872</v>
      </c>
      <c r="G40" s="262" t="s">
        <v>4505</v>
      </c>
      <c r="H40" s="171" t="s">
        <v>1136</v>
      </c>
      <c r="I40" s="171" t="s">
        <v>126</v>
      </c>
      <c r="J40" s="171" t="s">
        <v>122</v>
      </c>
      <c r="K40" s="178"/>
      <c r="L40" s="365" t="s">
        <v>4506</v>
      </c>
      <c r="M40" s="366" t="s">
        <v>4507</v>
      </c>
      <c r="N40" s="171" t="s">
        <v>1125</v>
      </c>
      <c r="O40" s="14" t="s">
        <v>4434</v>
      </c>
      <c r="P40" s="203">
        <v>20909550</v>
      </c>
      <c r="Q40" s="203"/>
      <c r="R40" s="14"/>
      <c r="S40" s="14"/>
      <c r="T40" s="162"/>
      <c r="U40" s="14" t="b">
        <f t="shared" ca="1" si="0"/>
        <v>0</v>
      </c>
      <c r="V40" s="14"/>
      <c r="W40" s="14"/>
    </row>
    <row r="41" spans="1:23" ht="26.4" hidden="1">
      <c r="A41" s="14">
        <v>26</v>
      </c>
      <c r="B41" s="15">
        <v>43858</v>
      </c>
      <c r="C41" s="14" t="s">
        <v>9</v>
      </c>
      <c r="D41" s="14" t="s">
        <v>1126</v>
      </c>
      <c r="E41" s="14" t="s">
        <v>380</v>
      </c>
      <c r="F41" s="72">
        <v>43872</v>
      </c>
      <c r="G41" s="262" t="s">
        <v>4508</v>
      </c>
      <c r="H41" s="171" t="s">
        <v>1130</v>
      </c>
      <c r="I41" s="171" t="s">
        <v>126</v>
      </c>
      <c r="J41" s="171" t="s">
        <v>122</v>
      </c>
      <c r="K41" s="178"/>
      <c r="L41" s="171" t="s">
        <v>4468</v>
      </c>
      <c r="M41" s="178" t="s">
        <v>4509</v>
      </c>
      <c r="N41" s="171" t="s">
        <v>1126</v>
      </c>
      <c r="O41" s="14" t="s">
        <v>4434</v>
      </c>
      <c r="P41" s="203">
        <v>350000000</v>
      </c>
      <c r="Q41" s="203"/>
      <c r="R41" s="14"/>
      <c r="S41" s="14"/>
      <c r="T41" s="162"/>
      <c r="U41" s="14" t="b">
        <f t="shared" ca="1" si="0"/>
        <v>0</v>
      </c>
      <c r="V41" s="14"/>
      <c r="W41" s="14"/>
    </row>
    <row r="42" spans="1:23" ht="26.4">
      <c r="A42" s="14">
        <v>27</v>
      </c>
      <c r="B42" s="15">
        <v>43859</v>
      </c>
      <c r="C42" s="14" t="s">
        <v>9</v>
      </c>
      <c r="D42" s="14" t="s">
        <v>10</v>
      </c>
      <c r="E42" s="14" t="s">
        <v>190</v>
      </c>
      <c r="F42" s="72">
        <v>43873</v>
      </c>
      <c r="G42" s="262" t="s">
        <v>4510</v>
      </c>
      <c r="H42" s="171" t="s">
        <v>1135</v>
      </c>
      <c r="I42" s="171" t="s">
        <v>126</v>
      </c>
      <c r="J42" s="171" t="s">
        <v>122</v>
      </c>
      <c r="K42" s="178" t="s">
        <v>4511</v>
      </c>
      <c r="L42" s="171" t="s">
        <v>4506</v>
      </c>
      <c r="M42" s="178" t="s">
        <v>172</v>
      </c>
      <c r="N42" s="171" t="s">
        <v>10</v>
      </c>
      <c r="O42" s="14" t="s">
        <v>4434</v>
      </c>
      <c r="P42" s="203">
        <v>516000000</v>
      </c>
      <c r="Q42" s="203"/>
      <c r="R42" s="14"/>
      <c r="S42" s="14"/>
      <c r="T42" s="162"/>
      <c r="U42" s="14" t="b">
        <f t="shared" ca="1" si="0"/>
        <v>0</v>
      </c>
      <c r="V42" s="14"/>
      <c r="W42" s="14"/>
    </row>
    <row r="43" spans="1:23" ht="39.6">
      <c r="A43" s="14">
        <v>28</v>
      </c>
      <c r="B43" s="15">
        <v>43861</v>
      </c>
      <c r="C43" s="14" t="s">
        <v>9</v>
      </c>
      <c r="D43" s="14" t="s">
        <v>10</v>
      </c>
      <c r="E43" s="14" t="s">
        <v>4243</v>
      </c>
      <c r="F43" s="72">
        <v>43875</v>
      </c>
      <c r="G43" s="262" t="s">
        <v>4512</v>
      </c>
      <c r="H43" s="171" t="s">
        <v>1135</v>
      </c>
      <c r="I43" s="171" t="s">
        <v>126</v>
      </c>
      <c r="J43" s="171" t="s">
        <v>122</v>
      </c>
      <c r="K43" s="178" t="s">
        <v>4511</v>
      </c>
      <c r="L43" s="171" t="s">
        <v>4506</v>
      </c>
      <c r="M43" s="178" t="s">
        <v>172</v>
      </c>
      <c r="N43" s="171" t="s">
        <v>10</v>
      </c>
      <c r="O43" s="14" t="s">
        <v>4434</v>
      </c>
      <c r="P43" s="203">
        <v>516000000</v>
      </c>
      <c r="Q43" s="203"/>
      <c r="R43" s="14"/>
      <c r="S43" s="14"/>
      <c r="T43" s="162"/>
      <c r="U43" s="14" t="b">
        <f t="shared" ca="1" si="0"/>
        <v>0</v>
      </c>
      <c r="V43" s="14"/>
      <c r="W43" s="14"/>
    </row>
    <row r="44" spans="1:23" ht="26.4">
      <c r="A44" s="14">
        <v>29</v>
      </c>
      <c r="B44" s="15">
        <v>43861</v>
      </c>
      <c r="C44" s="14" t="s">
        <v>9</v>
      </c>
      <c r="D44" s="14" t="s">
        <v>1126</v>
      </c>
      <c r="E44" s="14" t="s">
        <v>550</v>
      </c>
      <c r="F44" s="72">
        <v>43875</v>
      </c>
      <c r="G44" s="262" t="s">
        <v>4513</v>
      </c>
      <c r="H44" s="171" t="s">
        <v>1135</v>
      </c>
      <c r="I44" s="171" t="s">
        <v>126</v>
      </c>
      <c r="J44" s="171" t="s">
        <v>122</v>
      </c>
      <c r="K44" s="178" t="s">
        <v>4514</v>
      </c>
      <c r="L44" s="171" t="s">
        <v>4515</v>
      </c>
      <c r="M44" s="178" t="s">
        <v>4516</v>
      </c>
      <c r="N44" s="171" t="s">
        <v>1126</v>
      </c>
      <c r="O44" s="14" t="s">
        <v>4434</v>
      </c>
      <c r="P44" s="203">
        <v>250000000</v>
      </c>
      <c r="Q44" s="203"/>
      <c r="R44" s="14"/>
      <c r="S44" s="14"/>
      <c r="T44" s="162"/>
      <c r="U44" s="14" t="b">
        <f t="shared" ca="1" si="0"/>
        <v>0</v>
      </c>
      <c r="V44" s="14"/>
      <c r="W44" s="14"/>
    </row>
    <row r="45" spans="1:23" ht="26.4">
      <c r="A45" s="14">
        <v>30</v>
      </c>
      <c r="B45" s="15">
        <v>43861</v>
      </c>
      <c r="C45" s="14" t="s">
        <v>9</v>
      </c>
      <c r="D45" s="14" t="s">
        <v>1126</v>
      </c>
      <c r="E45" s="14" t="s">
        <v>550</v>
      </c>
      <c r="F45" s="72">
        <v>43875</v>
      </c>
      <c r="G45" s="262" t="s">
        <v>4517</v>
      </c>
      <c r="H45" s="171" t="s">
        <v>1135</v>
      </c>
      <c r="I45" s="171" t="s">
        <v>126</v>
      </c>
      <c r="J45" s="171" t="s">
        <v>122</v>
      </c>
      <c r="K45" s="178" t="s">
        <v>4514</v>
      </c>
      <c r="L45" s="171" t="s">
        <v>4515</v>
      </c>
      <c r="M45" s="178" t="s">
        <v>4518</v>
      </c>
      <c r="N45" s="171" t="s">
        <v>1126</v>
      </c>
      <c r="O45" s="14" t="s">
        <v>4434</v>
      </c>
      <c r="P45" s="203">
        <v>250000000</v>
      </c>
      <c r="Q45" s="203"/>
      <c r="R45" s="14"/>
      <c r="S45" s="14"/>
      <c r="T45" s="162"/>
      <c r="U45" s="14" t="b">
        <f t="shared" ca="1" si="0"/>
        <v>0</v>
      </c>
      <c r="V45" s="14"/>
      <c r="W45" s="14"/>
    </row>
    <row r="46" spans="1:23" ht="26.4">
      <c r="A46" s="14">
        <v>31</v>
      </c>
      <c r="B46" s="15">
        <v>43864</v>
      </c>
      <c r="C46" s="14" t="s">
        <v>9</v>
      </c>
      <c r="D46" s="14" t="s">
        <v>23</v>
      </c>
      <c r="E46" s="14" t="s">
        <v>309</v>
      </c>
      <c r="F46" s="72">
        <v>43878</v>
      </c>
      <c r="G46" s="262" t="s">
        <v>4519</v>
      </c>
      <c r="H46" s="171" t="s">
        <v>1136</v>
      </c>
      <c r="I46" s="171" t="s">
        <v>4520</v>
      </c>
      <c r="J46" s="171" t="s">
        <v>966</v>
      </c>
      <c r="K46" s="185" t="s">
        <v>4521</v>
      </c>
      <c r="L46" s="184" t="s">
        <v>4522</v>
      </c>
      <c r="M46" s="185" t="s">
        <v>4523</v>
      </c>
      <c r="N46" s="171" t="s">
        <v>23</v>
      </c>
      <c r="O46" s="14" t="s">
        <v>4434</v>
      </c>
      <c r="P46" s="203">
        <v>172950000</v>
      </c>
      <c r="Q46" s="203"/>
      <c r="R46" s="14"/>
      <c r="S46" s="14"/>
      <c r="T46" s="162"/>
      <c r="U46" s="14" t="b">
        <f t="shared" ca="1" si="0"/>
        <v>0</v>
      </c>
      <c r="V46" s="14"/>
      <c r="W46" s="14"/>
    </row>
    <row r="47" spans="1:23" ht="26.4">
      <c r="A47" s="14">
        <v>32</v>
      </c>
      <c r="B47" s="15">
        <v>43865</v>
      </c>
      <c r="C47" s="14" t="s">
        <v>9</v>
      </c>
      <c r="D47" s="14" t="s">
        <v>10</v>
      </c>
      <c r="E47" s="361" t="s">
        <v>3656</v>
      </c>
      <c r="F47" s="72">
        <v>43879</v>
      </c>
      <c r="G47" s="262" t="s">
        <v>4524</v>
      </c>
      <c r="H47" s="171" t="s">
        <v>1135</v>
      </c>
      <c r="I47" s="171" t="s">
        <v>2081</v>
      </c>
      <c r="J47" s="171" t="s">
        <v>122</v>
      </c>
      <c r="K47" s="178" t="s">
        <v>4525</v>
      </c>
      <c r="L47" s="171" t="s">
        <v>4526</v>
      </c>
      <c r="M47" s="178" t="s">
        <v>4527</v>
      </c>
      <c r="N47" s="171" t="s">
        <v>10</v>
      </c>
      <c r="O47" s="14" t="s">
        <v>4434</v>
      </c>
      <c r="P47" s="203">
        <v>300000000</v>
      </c>
      <c r="Q47" s="203"/>
      <c r="R47" s="14"/>
      <c r="S47" s="14"/>
      <c r="T47" s="162"/>
      <c r="U47" s="14" t="b">
        <f t="shared" ca="1" si="0"/>
        <v>0</v>
      </c>
      <c r="V47" s="14"/>
      <c r="W47" s="14"/>
    </row>
    <row r="48" spans="1:23" ht="26.4">
      <c r="A48" s="14">
        <v>33</v>
      </c>
      <c r="B48" s="15">
        <v>43865</v>
      </c>
      <c r="C48" s="14" t="s">
        <v>9</v>
      </c>
      <c r="D48" s="14" t="s">
        <v>23</v>
      </c>
      <c r="E48" s="14" t="s">
        <v>297</v>
      </c>
      <c r="F48" s="72">
        <v>43879</v>
      </c>
      <c r="G48" s="262" t="s">
        <v>4528</v>
      </c>
      <c r="H48" s="171" t="s">
        <v>1136</v>
      </c>
      <c r="I48" s="171" t="s">
        <v>4520</v>
      </c>
      <c r="J48" s="171" t="s">
        <v>966</v>
      </c>
      <c r="K48" s="185" t="s">
        <v>4529</v>
      </c>
      <c r="L48" s="184" t="s">
        <v>4530</v>
      </c>
      <c r="M48" s="185" t="s">
        <v>4531</v>
      </c>
      <c r="N48" s="171" t="s">
        <v>23</v>
      </c>
      <c r="O48" s="14" t="s">
        <v>4434</v>
      </c>
      <c r="P48" s="203">
        <v>52530000</v>
      </c>
      <c r="Q48" s="203"/>
      <c r="R48" s="14"/>
      <c r="S48" s="14"/>
      <c r="T48" s="162"/>
      <c r="U48" s="14" t="b">
        <f t="shared" ref="U48:U79" ca="1" si="1">IF(H48=0,TODAY()-F48)</f>
        <v>0</v>
      </c>
      <c r="V48" s="14"/>
      <c r="W48" s="14"/>
    </row>
    <row r="49" spans="1:24" ht="66" hidden="1">
      <c r="A49" s="14">
        <v>34</v>
      </c>
      <c r="B49" s="15">
        <v>43866</v>
      </c>
      <c r="C49" s="14" t="s">
        <v>9</v>
      </c>
      <c r="D49" s="14" t="s">
        <v>1125</v>
      </c>
      <c r="E49" s="14" t="s">
        <v>523</v>
      </c>
      <c r="F49" s="72">
        <v>43880</v>
      </c>
      <c r="G49" s="262" t="s">
        <v>4532</v>
      </c>
      <c r="H49" s="171" t="s">
        <v>1130</v>
      </c>
      <c r="I49" s="171" t="s">
        <v>4533</v>
      </c>
      <c r="J49" s="171" t="s">
        <v>1731</v>
      </c>
      <c r="K49" s="178" t="s">
        <v>4534</v>
      </c>
      <c r="L49" s="171" t="s">
        <v>4535</v>
      </c>
      <c r="M49" s="113" t="s">
        <v>4442</v>
      </c>
      <c r="N49" s="171" t="s">
        <v>1125</v>
      </c>
      <c r="O49" s="14" t="s">
        <v>4536</v>
      </c>
      <c r="P49" s="203">
        <v>52000000</v>
      </c>
      <c r="Q49" s="203"/>
      <c r="R49" s="14"/>
      <c r="S49" s="14"/>
      <c r="T49" s="162"/>
      <c r="U49" s="14" t="b">
        <f t="shared" ca="1" si="1"/>
        <v>0</v>
      </c>
      <c r="V49" s="14"/>
      <c r="W49" s="14"/>
    </row>
    <row r="50" spans="1:24" ht="52.8">
      <c r="A50" s="14">
        <v>35</v>
      </c>
      <c r="B50" s="15">
        <v>43866</v>
      </c>
      <c r="C50" s="14" t="s">
        <v>9</v>
      </c>
      <c r="D50" s="14" t="s">
        <v>1125</v>
      </c>
      <c r="E50" s="14" t="s">
        <v>2206</v>
      </c>
      <c r="F50" s="72">
        <v>43880</v>
      </c>
      <c r="G50" s="262" t="s">
        <v>4537</v>
      </c>
      <c r="H50" s="171" t="s">
        <v>1136</v>
      </c>
      <c r="I50" s="171" t="s">
        <v>477</v>
      </c>
      <c r="J50" s="171" t="s">
        <v>1220</v>
      </c>
      <c r="K50" s="178"/>
      <c r="L50" s="171" t="s">
        <v>4463</v>
      </c>
      <c r="M50" s="113" t="s">
        <v>4538</v>
      </c>
      <c r="N50" s="171" t="s">
        <v>1125</v>
      </c>
      <c r="O50" s="14" t="s">
        <v>941</v>
      </c>
      <c r="P50" s="203">
        <v>2000000000</v>
      </c>
      <c r="Q50" s="203"/>
      <c r="R50" s="14"/>
      <c r="S50" s="14"/>
      <c r="T50" s="162"/>
      <c r="U50" s="14" t="b">
        <f t="shared" ca="1" si="1"/>
        <v>0</v>
      </c>
      <c r="V50" s="14"/>
      <c r="W50" s="14"/>
    </row>
    <row r="51" spans="1:24" ht="39.6">
      <c r="A51" s="14">
        <v>36</v>
      </c>
      <c r="B51" s="15">
        <v>43867</v>
      </c>
      <c r="C51" s="14" t="s">
        <v>9</v>
      </c>
      <c r="D51" s="14" t="s">
        <v>10</v>
      </c>
      <c r="E51" s="361" t="s">
        <v>2305</v>
      </c>
      <c r="F51" s="72">
        <v>43881</v>
      </c>
      <c r="G51" s="262" t="s">
        <v>4539</v>
      </c>
      <c r="H51" s="171" t="s">
        <v>1136</v>
      </c>
      <c r="I51" s="171" t="s">
        <v>1007</v>
      </c>
      <c r="J51" s="171" t="s">
        <v>990</v>
      </c>
      <c r="K51" s="178"/>
      <c r="L51" s="171" t="s">
        <v>4540</v>
      </c>
      <c r="M51" s="178" t="s">
        <v>4541</v>
      </c>
      <c r="N51" s="171" t="s">
        <v>10</v>
      </c>
      <c r="O51" s="14" t="s">
        <v>4542</v>
      </c>
      <c r="P51" s="203">
        <v>2000000000</v>
      </c>
      <c r="Q51" s="203"/>
      <c r="R51" s="14"/>
      <c r="S51" s="14"/>
      <c r="T51" s="162"/>
      <c r="U51" s="14" t="b">
        <f t="shared" ca="1" si="1"/>
        <v>0</v>
      </c>
      <c r="V51" s="14"/>
      <c r="W51" s="14"/>
    </row>
    <row r="52" spans="1:24" ht="26.4" hidden="1">
      <c r="A52" s="14">
        <v>37</v>
      </c>
      <c r="B52" s="15">
        <v>43867</v>
      </c>
      <c r="C52" s="14" t="s">
        <v>9</v>
      </c>
      <c r="D52" s="14" t="s">
        <v>1126</v>
      </c>
      <c r="E52" s="361" t="s">
        <v>4245</v>
      </c>
      <c r="F52" s="72">
        <v>43881</v>
      </c>
      <c r="G52" s="262" t="s">
        <v>4543</v>
      </c>
      <c r="H52" s="171" t="s">
        <v>1130</v>
      </c>
      <c r="I52" s="171" t="s">
        <v>166</v>
      </c>
      <c r="J52" s="171" t="s">
        <v>1220</v>
      </c>
      <c r="K52" s="178"/>
      <c r="L52" s="171" t="s">
        <v>4506</v>
      </c>
      <c r="M52" s="178" t="s">
        <v>4544</v>
      </c>
      <c r="N52" s="171" t="s">
        <v>1126</v>
      </c>
      <c r="O52" s="14" t="s">
        <v>4434</v>
      </c>
      <c r="P52" s="203"/>
      <c r="Q52" s="203"/>
      <c r="R52" s="14"/>
      <c r="S52" s="14"/>
      <c r="T52" s="162"/>
      <c r="U52" s="14" t="b">
        <f t="shared" ca="1" si="1"/>
        <v>0</v>
      </c>
      <c r="V52" s="14"/>
      <c r="W52" s="14"/>
    </row>
    <row r="53" spans="1:24" ht="52.8">
      <c r="A53" s="14">
        <v>38</v>
      </c>
      <c r="B53" s="15">
        <v>43868</v>
      </c>
      <c r="C53" s="14" t="s">
        <v>9</v>
      </c>
      <c r="D53" s="14" t="s">
        <v>1126</v>
      </c>
      <c r="E53" s="361" t="s">
        <v>4423</v>
      </c>
      <c r="F53" s="72">
        <v>43882</v>
      </c>
      <c r="G53" s="262" t="s">
        <v>4545</v>
      </c>
      <c r="H53" s="171" t="s">
        <v>1135</v>
      </c>
      <c r="I53" s="171" t="s">
        <v>126</v>
      </c>
      <c r="J53" s="171" t="s">
        <v>122</v>
      </c>
      <c r="K53" s="178" t="s">
        <v>4546</v>
      </c>
      <c r="L53" s="171" t="s">
        <v>4547</v>
      </c>
      <c r="M53" s="178" t="s">
        <v>191</v>
      </c>
      <c r="N53" s="171" t="s">
        <v>1126</v>
      </c>
      <c r="O53" s="14" t="s">
        <v>4434</v>
      </c>
      <c r="P53" s="203">
        <v>77400000</v>
      </c>
      <c r="Q53" s="203"/>
      <c r="R53" s="14"/>
      <c r="S53" s="14"/>
      <c r="T53" s="162"/>
      <c r="U53" s="14" t="b">
        <f t="shared" ca="1" si="1"/>
        <v>0</v>
      </c>
      <c r="V53" s="14"/>
      <c r="W53" s="14"/>
    </row>
    <row r="54" spans="1:24" ht="26.4">
      <c r="A54" s="14">
        <v>39</v>
      </c>
      <c r="B54" s="15">
        <v>43871</v>
      </c>
      <c r="C54" s="14" t="s">
        <v>9</v>
      </c>
      <c r="D54" s="14" t="s">
        <v>1126</v>
      </c>
      <c r="E54" s="14" t="s">
        <v>296</v>
      </c>
      <c r="F54" s="72">
        <v>43885</v>
      </c>
      <c r="G54" s="262" t="s">
        <v>4548</v>
      </c>
      <c r="H54" s="171" t="s">
        <v>1136</v>
      </c>
      <c r="I54" s="171" t="s">
        <v>166</v>
      </c>
      <c r="J54" s="171" t="s">
        <v>1220</v>
      </c>
      <c r="K54" s="178" t="s">
        <v>4549</v>
      </c>
      <c r="L54" s="171" t="s">
        <v>4550</v>
      </c>
      <c r="M54" s="178" t="s">
        <v>1275</v>
      </c>
      <c r="N54" s="171" t="s">
        <v>1126</v>
      </c>
      <c r="O54" s="14" t="s">
        <v>4434</v>
      </c>
      <c r="P54" s="203"/>
      <c r="Q54" s="203"/>
      <c r="R54" s="14"/>
      <c r="S54" s="14"/>
      <c r="T54" s="162"/>
      <c r="U54" s="14" t="b">
        <f t="shared" ca="1" si="1"/>
        <v>0</v>
      </c>
      <c r="V54" s="14"/>
      <c r="W54" s="14"/>
    </row>
    <row r="55" spans="1:24" ht="26.4">
      <c r="A55" s="14">
        <v>40</v>
      </c>
      <c r="B55" s="15">
        <v>43872</v>
      </c>
      <c r="C55" s="14" t="s">
        <v>9</v>
      </c>
      <c r="D55" s="14" t="s">
        <v>1126</v>
      </c>
      <c r="E55" s="361" t="s">
        <v>4245</v>
      </c>
      <c r="F55" s="72">
        <v>43886</v>
      </c>
      <c r="G55" s="262" t="s">
        <v>4543</v>
      </c>
      <c r="H55" s="171" t="s">
        <v>1136</v>
      </c>
      <c r="I55" s="171" t="s">
        <v>166</v>
      </c>
      <c r="J55" s="171" t="s">
        <v>1220</v>
      </c>
      <c r="K55" s="178" t="s">
        <v>4549</v>
      </c>
      <c r="L55" s="171" t="s">
        <v>4550</v>
      </c>
      <c r="M55" s="178" t="s">
        <v>1275</v>
      </c>
      <c r="N55" s="171" t="s">
        <v>1126</v>
      </c>
      <c r="O55" s="14" t="s">
        <v>4434</v>
      </c>
      <c r="P55" s="203"/>
      <c r="Q55" s="203"/>
      <c r="R55" s="14"/>
      <c r="S55" s="14"/>
      <c r="T55" s="162"/>
      <c r="U55" s="14" t="b">
        <f t="shared" ca="1" si="1"/>
        <v>0</v>
      </c>
      <c r="V55" s="14"/>
      <c r="W55" s="14"/>
    </row>
    <row r="56" spans="1:24" ht="26.4">
      <c r="A56" s="14">
        <v>41</v>
      </c>
      <c r="B56" s="15">
        <v>43873</v>
      </c>
      <c r="C56" s="14" t="s">
        <v>9</v>
      </c>
      <c r="D56" s="14" t="s">
        <v>1125</v>
      </c>
      <c r="E56" s="14" t="s">
        <v>781</v>
      </c>
      <c r="F56" s="72">
        <v>43886</v>
      </c>
      <c r="G56" s="262" t="s">
        <v>158</v>
      </c>
      <c r="H56" s="171" t="s">
        <v>1135</v>
      </c>
      <c r="I56" s="171" t="s">
        <v>2202</v>
      </c>
      <c r="J56" s="171" t="s">
        <v>990</v>
      </c>
      <c r="K56" s="178"/>
      <c r="L56" s="365" t="s">
        <v>4551</v>
      </c>
      <c r="M56" s="366" t="s">
        <v>226</v>
      </c>
      <c r="N56" s="171" t="s">
        <v>1125</v>
      </c>
      <c r="O56" s="14" t="s">
        <v>4434</v>
      </c>
      <c r="P56" s="203">
        <v>50000000</v>
      </c>
      <c r="Q56" s="203"/>
      <c r="R56" s="14"/>
      <c r="S56" s="14"/>
      <c r="T56" s="162"/>
      <c r="U56" s="14" t="b">
        <f t="shared" ca="1" si="1"/>
        <v>0</v>
      </c>
      <c r="V56" s="14"/>
      <c r="W56" s="14"/>
    </row>
    <row r="57" spans="1:24" ht="26.4">
      <c r="A57" s="14">
        <v>42</v>
      </c>
      <c r="B57" s="15">
        <v>43874</v>
      </c>
      <c r="C57" s="14" t="s">
        <v>9</v>
      </c>
      <c r="D57" s="14" t="s">
        <v>10</v>
      </c>
      <c r="E57" s="14" t="s">
        <v>4222</v>
      </c>
      <c r="F57" s="72">
        <v>43887</v>
      </c>
      <c r="G57" s="262" t="s">
        <v>4552</v>
      </c>
      <c r="H57" s="171" t="s">
        <v>1136</v>
      </c>
      <c r="I57" s="171" t="s">
        <v>4441</v>
      </c>
      <c r="J57" s="171" t="s">
        <v>966</v>
      </c>
      <c r="K57" s="178" t="s">
        <v>183</v>
      </c>
      <c r="L57" s="171" t="s">
        <v>4553</v>
      </c>
      <c r="M57" s="178" t="s">
        <v>174</v>
      </c>
      <c r="N57" s="171" t="s">
        <v>10</v>
      </c>
      <c r="O57" s="14" t="s">
        <v>4434</v>
      </c>
      <c r="P57" s="203">
        <v>1916304000</v>
      </c>
      <c r="Q57" s="203"/>
      <c r="R57" s="14"/>
      <c r="S57" s="14"/>
      <c r="T57" s="162"/>
      <c r="U57" s="14" t="b">
        <f t="shared" ca="1" si="1"/>
        <v>0</v>
      </c>
      <c r="V57" s="14"/>
      <c r="W57" s="14"/>
    </row>
    <row r="58" spans="1:24" ht="39.6">
      <c r="A58" s="14">
        <v>43</v>
      </c>
      <c r="B58" s="15">
        <v>43874</v>
      </c>
      <c r="C58" s="14" t="s">
        <v>9</v>
      </c>
      <c r="D58" s="14" t="s">
        <v>1125</v>
      </c>
      <c r="E58" s="14" t="s">
        <v>4277</v>
      </c>
      <c r="F58" s="72">
        <v>43887</v>
      </c>
      <c r="G58" s="262" t="s">
        <v>4554</v>
      </c>
      <c r="H58" s="171" t="s">
        <v>1135</v>
      </c>
      <c r="I58" s="171" t="s">
        <v>4555</v>
      </c>
      <c r="J58" s="171" t="s">
        <v>1458</v>
      </c>
      <c r="K58" s="178"/>
      <c r="L58" s="365" t="s">
        <v>4556</v>
      </c>
      <c r="M58" s="366" t="s">
        <v>4557</v>
      </c>
      <c r="N58" s="171" t="s">
        <v>1125</v>
      </c>
      <c r="O58" s="14" t="s">
        <v>4536</v>
      </c>
      <c r="P58" s="203">
        <v>93109500</v>
      </c>
      <c r="Q58" s="203"/>
      <c r="R58" s="14"/>
      <c r="S58" s="14"/>
      <c r="T58" s="162"/>
      <c r="U58" s="14" t="b">
        <f t="shared" ca="1" si="1"/>
        <v>0</v>
      </c>
      <c r="V58" s="14"/>
      <c r="W58" s="14"/>
    </row>
    <row r="59" spans="1:24" ht="26.4">
      <c r="A59" s="14">
        <v>44</v>
      </c>
      <c r="B59" s="15">
        <v>43874</v>
      </c>
      <c r="C59" s="14" t="s">
        <v>9</v>
      </c>
      <c r="D59" s="14" t="s">
        <v>10</v>
      </c>
      <c r="E59" s="14" t="s">
        <v>4215</v>
      </c>
      <c r="F59" s="72">
        <v>43887</v>
      </c>
      <c r="G59" s="262" t="s">
        <v>4552</v>
      </c>
      <c r="H59" s="171" t="s">
        <v>1136</v>
      </c>
      <c r="I59" s="171" t="s">
        <v>4441</v>
      </c>
      <c r="J59" s="171" t="s">
        <v>966</v>
      </c>
      <c r="K59" s="178" t="s">
        <v>183</v>
      </c>
      <c r="L59" s="171" t="s">
        <v>4553</v>
      </c>
      <c r="M59" s="178" t="s">
        <v>174</v>
      </c>
      <c r="N59" s="171" t="s">
        <v>10</v>
      </c>
      <c r="O59" s="14" t="s">
        <v>4434</v>
      </c>
      <c r="P59" s="203">
        <v>1916304000</v>
      </c>
      <c r="Q59" s="203"/>
      <c r="R59" s="14"/>
      <c r="S59" s="14"/>
      <c r="T59" s="162"/>
      <c r="U59" s="14" t="b">
        <f t="shared" ca="1" si="1"/>
        <v>0</v>
      </c>
      <c r="V59" s="14"/>
      <c r="W59" s="14"/>
    </row>
    <row r="60" spans="1:24" ht="26.4" hidden="1">
      <c r="A60" s="14">
        <v>45</v>
      </c>
      <c r="B60" s="15">
        <v>43875</v>
      </c>
      <c r="C60" s="14" t="s">
        <v>9</v>
      </c>
      <c r="D60" s="14" t="s">
        <v>1125</v>
      </c>
      <c r="E60" s="361" t="s">
        <v>4337</v>
      </c>
      <c r="F60" s="72">
        <v>43888</v>
      </c>
      <c r="G60" s="262" t="s">
        <v>4558</v>
      </c>
      <c r="H60" s="171" t="s">
        <v>1130</v>
      </c>
      <c r="I60" s="171" t="s">
        <v>200</v>
      </c>
      <c r="J60" s="171" t="s">
        <v>1492</v>
      </c>
      <c r="K60" s="178"/>
      <c r="L60" s="365" t="s">
        <v>4556</v>
      </c>
      <c r="M60" s="366" t="s">
        <v>234</v>
      </c>
      <c r="N60" s="171" t="s">
        <v>1125</v>
      </c>
      <c r="O60" s="14" t="s">
        <v>4559</v>
      </c>
      <c r="P60" s="203">
        <v>743400000</v>
      </c>
      <c r="Q60" s="203"/>
      <c r="R60" s="14"/>
      <c r="S60" s="14"/>
      <c r="T60" s="162"/>
      <c r="U60" s="14" t="b">
        <f t="shared" ca="1" si="1"/>
        <v>0</v>
      </c>
      <c r="V60" s="14"/>
      <c r="W60" s="14"/>
    </row>
    <row r="61" spans="1:24" ht="26.4">
      <c r="A61" s="14">
        <v>46</v>
      </c>
      <c r="B61" s="15">
        <v>43875</v>
      </c>
      <c r="C61" s="14" t="s">
        <v>9</v>
      </c>
      <c r="D61" s="14" t="s">
        <v>23</v>
      </c>
      <c r="E61" s="361" t="s">
        <v>4323</v>
      </c>
      <c r="F61" s="72">
        <v>43888</v>
      </c>
      <c r="G61" s="262" t="s">
        <v>4560</v>
      </c>
      <c r="H61" s="171" t="s">
        <v>1136</v>
      </c>
      <c r="I61" s="171" t="s">
        <v>2241</v>
      </c>
      <c r="J61" s="171" t="s">
        <v>2242</v>
      </c>
      <c r="K61" s="185" t="s">
        <v>4561</v>
      </c>
      <c r="L61" s="184" t="s">
        <v>4556</v>
      </c>
      <c r="M61" s="185" t="s">
        <v>238</v>
      </c>
      <c r="N61" s="171" t="s">
        <v>23</v>
      </c>
      <c r="O61" s="14" t="s">
        <v>4477</v>
      </c>
      <c r="P61" s="203">
        <v>29500000</v>
      </c>
      <c r="Q61" s="203"/>
      <c r="R61" s="14"/>
      <c r="S61" s="14"/>
      <c r="T61" s="162"/>
      <c r="U61" s="14" t="b">
        <f t="shared" ca="1" si="1"/>
        <v>0</v>
      </c>
      <c r="V61" s="14"/>
      <c r="W61" s="14"/>
    </row>
    <row r="62" spans="1:24" ht="26.4">
      <c r="A62" s="14">
        <v>47</v>
      </c>
      <c r="B62" s="15">
        <v>43875</v>
      </c>
      <c r="C62" s="14" t="s">
        <v>9</v>
      </c>
      <c r="D62" s="14" t="s">
        <v>23</v>
      </c>
      <c r="E62" s="14" t="s">
        <v>781</v>
      </c>
      <c r="F62" s="72">
        <v>43888</v>
      </c>
      <c r="G62" s="262" t="s">
        <v>158</v>
      </c>
      <c r="H62" s="171" t="s">
        <v>954</v>
      </c>
      <c r="I62" s="171" t="s">
        <v>3983</v>
      </c>
      <c r="J62" s="171" t="s">
        <v>990</v>
      </c>
      <c r="K62" s="185" t="s">
        <v>4562</v>
      </c>
      <c r="L62" s="184" t="s">
        <v>4556</v>
      </c>
      <c r="M62" s="185" t="s">
        <v>222</v>
      </c>
      <c r="N62" s="171" t="s">
        <v>23</v>
      </c>
      <c r="O62" s="14" t="s">
        <v>4434</v>
      </c>
      <c r="P62" s="203">
        <v>50000000</v>
      </c>
      <c r="Q62" s="203"/>
      <c r="R62" s="14" t="s">
        <v>244</v>
      </c>
      <c r="S62" s="14" t="s">
        <v>4563</v>
      </c>
      <c r="T62" s="162">
        <v>4239970</v>
      </c>
      <c r="U62" s="14" t="b">
        <f t="shared" ca="1" si="1"/>
        <v>0</v>
      </c>
      <c r="V62" s="14"/>
      <c r="W62" s="14" t="s">
        <v>892</v>
      </c>
      <c r="X62" s="226">
        <f>IF(W62="Тийм", T62, 0 )</f>
        <v>4239970</v>
      </c>
    </row>
    <row r="63" spans="1:24" ht="39.6">
      <c r="A63" s="14">
        <v>48</v>
      </c>
      <c r="B63" s="15">
        <v>43878</v>
      </c>
      <c r="C63" s="14" t="s">
        <v>9</v>
      </c>
      <c r="D63" s="14" t="s">
        <v>10</v>
      </c>
      <c r="E63" s="361" t="s">
        <v>4245</v>
      </c>
      <c r="F63" s="72">
        <v>43891</v>
      </c>
      <c r="G63" s="262" t="s">
        <v>4564</v>
      </c>
      <c r="H63" s="171" t="s">
        <v>1135</v>
      </c>
      <c r="I63" s="171" t="s">
        <v>1284</v>
      </c>
      <c r="J63" s="171" t="s">
        <v>1220</v>
      </c>
      <c r="K63" s="178" t="s">
        <v>4565</v>
      </c>
      <c r="L63" s="171" t="s">
        <v>4566</v>
      </c>
      <c r="M63" s="178" t="s">
        <v>4567</v>
      </c>
      <c r="N63" s="171" t="s">
        <v>10</v>
      </c>
      <c r="O63" s="14" t="s">
        <v>4536</v>
      </c>
      <c r="P63" s="203">
        <v>1307343395</v>
      </c>
      <c r="Q63" s="203"/>
      <c r="R63" s="14"/>
      <c r="S63" s="14"/>
      <c r="T63" s="162"/>
      <c r="U63" s="14" t="b">
        <f t="shared" ca="1" si="1"/>
        <v>0</v>
      </c>
      <c r="V63" s="14"/>
      <c r="W63" s="14"/>
    </row>
    <row r="64" spans="1:24" ht="26.4">
      <c r="A64" s="14">
        <v>49</v>
      </c>
      <c r="B64" s="15">
        <v>43880</v>
      </c>
      <c r="C64" s="14" t="s">
        <v>9</v>
      </c>
      <c r="D64" s="14" t="s">
        <v>1125</v>
      </c>
      <c r="E64" s="361" t="s">
        <v>1230</v>
      </c>
      <c r="F64" s="72">
        <v>43894</v>
      </c>
      <c r="G64" s="262" t="s">
        <v>4568</v>
      </c>
      <c r="H64" s="171" t="s">
        <v>1136</v>
      </c>
      <c r="I64" s="171" t="s">
        <v>581</v>
      </c>
      <c r="J64" s="171" t="s">
        <v>1220</v>
      </c>
      <c r="K64" s="178"/>
      <c r="L64" s="365" t="s">
        <v>4569</v>
      </c>
      <c r="M64" s="366" t="s">
        <v>4570</v>
      </c>
      <c r="N64" s="171" t="s">
        <v>1125</v>
      </c>
      <c r="O64" s="14" t="s">
        <v>4445</v>
      </c>
      <c r="P64" s="203">
        <v>1461034000</v>
      </c>
      <c r="Q64" s="203"/>
      <c r="R64" s="14"/>
      <c r="S64" s="14"/>
      <c r="T64" s="162"/>
      <c r="U64" s="14" t="b">
        <f t="shared" ca="1" si="1"/>
        <v>0</v>
      </c>
      <c r="V64" s="14"/>
      <c r="W64" s="14"/>
    </row>
    <row r="65" spans="1:24" ht="26.4">
      <c r="A65" s="14">
        <v>50</v>
      </c>
      <c r="B65" s="15">
        <v>43880</v>
      </c>
      <c r="C65" s="14" t="s">
        <v>9</v>
      </c>
      <c r="D65" s="14" t="s">
        <v>1125</v>
      </c>
      <c r="E65" s="361" t="s">
        <v>1230</v>
      </c>
      <c r="F65" s="72">
        <v>43894</v>
      </c>
      <c r="G65" s="262" t="s">
        <v>4568</v>
      </c>
      <c r="H65" s="171" t="s">
        <v>1136</v>
      </c>
      <c r="I65" s="171" t="s">
        <v>1284</v>
      </c>
      <c r="J65" s="171" t="s">
        <v>1220</v>
      </c>
      <c r="K65" s="178"/>
      <c r="L65" s="171" t="s">
        <v>4569</v>
      </c>
      <c r="M65" s="113" t="s">
        <v>4571</v>
      </c>
      <c r="N65" s="171" t="s">
        <v>1125</v>
      </c>
      <c r="O65" s="14" t="s">
        <v>4536</v>
      </c>
      <c r="P65" s="203">
        <v>1307343395</v>
      </c>
      <c r="Q65" s="203"/>
      <c r="R65" s="14"/>
      <c r="S65" s="14"/>
      <c r="T65" s="162"/>
      <c r="U65" s="14" t="b">
        <f t="shared" ca="1" si="1"/>
        <v>0</v>
      </c>
      <c r="V65" s="14"/>
      <c r="W65" s="14"/>
    </row>
    <row r="66" spans="1:24" ht="26.4">
      <c r="A66" s="14">
        <v>51</v>
      </c>
      <c r="B66" s="15">
        <v>43880</v>
      </c>
      <c r="C66" s="14" t="s">
        <v>9</v>
      </c>
      <c r="D66" s="14" t="s">
        <v>1125</v>
      </c>
      <c r="E66" s="361" t="s">
        <v>390</v>
      </c>
      <c r="F66" s="72">
        <v>43894</v>
      </c>
      <c r="G66" s="262" t="s">
        <v>4572</v>
      </c>
      <c r="H66" s="171" t="s">
        <v>954</v>
      </c>
      <c r="I66" s="171" t="s">
        <v>2241</v>
      </c>
      <c r="J66" s="171" t="s">
        <v>2242</v>
      </c>
      <c r="K66" s="178"/>
      <c r="L66" s="171" t="s">
        <v>4569</v>
      </c>
      <c r="M66" s="113" t="s">
        <v>1438</v>
      </c>
      <c r="N66" s="171" t="s">
        <v>1125</v>
      </c>
      <c r="O66" s="14" t="s">
        <v>4477</v>
      </c>
      <c r="P66" s="203">
        <v>60000000</v>
      </c>
      <c r="Q66" s="203"/>
      <c r="R66" s="14"/>
      <c r="S66" s="14"/>
      <c r="T66" s="162">
        <v>600000</v>
      </c>
      <c r="U66" s="14" t="b">
        <f t="shared" ca="1" si="1"/>
        <v>0</v>
      </c>
      <c r="V66" s="14"/>
      <c r="W66" s="14" t="s">
        <v>892</v>
      </c>
      <c r="X66" s="226">
        <f>IF(W66="Тийм", T66, 0 )</f>
        <v>600000</v>
      </c>
    </row>
    <row r="67" spans="1:24" ht="52.8">
      <c r="A67" s="14">
        <v>52</v>
      </c>
      <c r="B67" s="15">
        <v>43880</v>
      </c>
      <c r="C67" s="14" t="s">
        <v>9</v>
      </c>
      <c r="D67" s="14" t="s">
        <v>10</v>
      </c>
      <c r="E67" s="14" t="s">
        <v>1663</v>
      </c>
      <c r="F67" s="72">
        <v>43893</v>
      </c>
      <c r="G67" s="262" t="s">
        <v>4573</v>
      </c>
      <c r="H67" s="171" t="s">
        <v>1136</v>
      </c>
      <c r="I67" s="171" t="s">
        <v>4574</v>
      </c>
      <c r="J67" s="171" t="s">
        <v>2242</v>
      </c>
      <c r="K67" s="178" t="s">
        <v>4575</v>
      </c>
      <c r="L67" s="171" t="s">
        <v>4569</v>
      </c>
      <c r="M67" s="178" t="s">
        <v>4576</v>
      </c>
      <c r="N67" s="171" t="s">
        <v>10</v>
      </c>
      <c r="O67" s="14" t="s">
        <v>4434</v>
      </c>
      <c r="P67" s="203">
        <v>190000000</v>
      </c>
      <c r="Q67" s="203"/>
      <c r="R67" s="14"/>
      <c r="S67" s="14"/>
      <c r="T67" s="162"/>
      <c r="U67" s="14" t="b">
        <f t="shared" ca="1" si="1"/>
        <v>0</v>
      </c>
      <c r="V67" s="14"/>
      <c r="W67" s="14"/>
    </row>
    <row r="68" spans="1:24" ht="26.4">
      <c r="A68" s="14">
        <v>53</v>
      </c>
      <c r="B68" s="15">
        <v>43880</v>
      </c>
      <c r="C68" s="14" t="s">
        <v>9</v>
      </c>
      <c r="D68" s="14" t="s">
        <v>23</v>
      </c>
      <c r="E68" s="361" t="s">
        <v>506</v>
      </c>
      <c r="F68" s="72">
        <v>43893</v>
      </c>
      <c r="G68" s="262" t="s">
        <v>4577</v>
      </c>
      <c r="H68" s="171" t="s">
        <v>1136</v>
      </c>
      <c r="I68" s="171" t="s">
        <v>1238</v>
      </c>
      <c r="J68" s="171" t="s">
        <v>1220</v>
      </c>
      <c r="K68" s="185" t="s">
        <v>4578</v>
      </c>
      <c r="L68" s="184" t="s">
        <v>4569</v>
      </c>
      <c r="M68" s="185" t="s">
        <v>4579</v>
      </c>
      <c r="N68" s="171" t="s">
        <v>23</v>
      </c>
      <c r="O68" s="14" t="s">
        <v>4536</v>
      </c>
      <c r="P68" s="203"/>
      <c r="Q68" s="203"/>
      <c r="R68" s="14"/>
      <c r="S68" s="14"/>
      <c r="T68" s="162"/>
      <c r="U68" s="14" t="b">
        <f t="shared" ca="1" si="1"/>
        <v>0</v>
      </c>
      <c r="V68" s="14"/>
      <c r="W68" s="14"/>
    </row>
    <row r="69" spans="1:24" ht="39.6">
      <c r="A69" s="14">
        <v>54</v>
      </c>
      <c r="B69" s="15">
        <v>43880</v>
      </c>
      <c r="C69" s="14" t="s">
        <v>9</v>
      </c>
      <c r="D69" s="14" t="s">
        <v>23</v>
      </c>
      <c r="E69" s="361" t="s">
        <v>4245</v>
      </c>
      <c r="F69" s="72">
        <v>43893</v>
      </c>
      <c r="G69" s="239" t="s">
        <v>4580</v>
      </c>
      <c r="H69" s="171" t="s">
        <v>1136</v>
      </c>
      <c r="I69" s="171" t="s">
        <v>1476</v>
      </c>
      <c r="J69" s="171" t="s">
        <v>1220</v>
      </c>
      <c r="K69" s="185" t="s">
        <v>4581</v>
      </c>
      <c r="L69" s="184" t="s">
        <v>4569</v>
      </c>
      <c r="M69" s="185" t="s">
        <v>4582</v>
      </c>
      <c r="N69" s="171" t="s">
        <v>23</v>
      </c>
      <c r="O69" s="14" t="s">
        <v>4536</v>
      </c>
      <c r="P69" s="203"/>
      <c r="Q69" s="203"/>
      <c r="R69" s="14"/>
      <c r="S69" s="14"/>
      <c r="T69" s="162"/>
      <c r="U69" s="14" t="b">
        <f t="shared" ca="1" si="1"/>
        <v>0</v>
      </c>
      <c r="V69" s="14"/>
      <c r="W69" s="14"/>
    </row>
    <row r="70" spans="1:24" ht="39.6" hidden="1">
      <c r="A70" s="14">
        <v>55</v>
      </c>
      <c r="B70" s="15">
        <v>43881</v>
      </c>
      <c r="C70" s="14" t="s">
        <v>9</v>
      </c>
      <c r="D70" s="14" t="s">
        <v>1125</v>
      </c>
      <c r="E70" s="361" t="s">
        <v>4129</v>
      </c>
      <c r="F70" s="72">
        <v>43895</v>
      </c>
      <c r="G70" s="262" t="s">
        <v>4486</v>
      </c>
      <c r="H70" s="171" t="s">
        <v>1130</v>
      </c>
      <c r="I70" s="171" t="s">
        <v>4487</v>
      </c>
      <c r="J70" s="171" t="s">
        <v>1216</v>
      </c>
      <c r="K70" s="178"/>
      <c r="L70" s="365" t="s">
        <v>4583</v>
      </c>
      <c r="M70" s="366" t="s">
        <v>284</v>
      </c>
      <c r="N70" s="171" t="s">
        <v>1125</v>
      </c>
      <c r="O70" s="14" t="s">
        <v>4477</v>
      </c>
      <c r="P70" s="203">
        <v>51000000</v>
      </c>
      <c r="Q70" s="203"/>
      <c r="R70" s="14"/>
      <c r="S70" s="14"/>
      <c r="T70" s="162"/>
      <c r="U70" s="14" t="b">
        <f t="shared" ca="1" si="1"/>
        <v>0</v>
      </c>
      <c r="V70" s="14"/>
      <c r="W70" s="14"/>
    </row>
    <row r="71" spans="1:24" ht="26.4">
      <c r="A71" s="14">
        <v>56</v>
      </c>
      <c r="B71" s="15">
        <v>43881</v>
      </c>
      <c r="C71" s="14" t="s">
        <v>9</v>
      </c>
      <c r="D71" s="14" t="s">
        <v>1125</v>
      </c>
      <c r="E71" s="14" t="s">
        <v>4139</v>
      </c>
      <c r="F71" s="72">
        <v>43895</v>
      </c>
      <c r="G71" s="262" t="s">
        <v>4584</v>
      </c>
      <c r="H71" s="171" t="s">
        <v>954</v>
      </c>
      <c r="I71" s="171" t="s">
        <v>4585</v>
      </c>
      <c r="J71" s="171" t="s">
        <v>1220</v>
      </c>
      <c r="K71" s="178"/>
      <c r="L71" s="365" t="s">
        <v>4583</v>
      </c>
      <c r="M71" s="366" t="s">
        <v>220</v>
      </c>
      <c r="N71" s="171" t="s">
        <v>1125</v>
      </c>
      <c r="O71" s="14" t="s">
        <v>4536</v>
      </c>
      <c r="P71" s="203"/>
      <c r="Q71" s="203"/>
      <c r="R71" s="14"/>
      <c r="S71" s="14"/>
      <c r="T71" s="162"/>
      <c r="U71" s="14" t="b">
        <f t="shared" ca="1" si="1"/>
        <v>0</v>
      </c>
      <c r="V71" s="14"/>
      <c r="W71" s="14"/>
      <c r="X71" s="226">
        <f>IF(W71="Тийм", T71, 0 )</f>
        <v>0</v>
      </c>
    </row>
    <row r="72" spans="1:24" ht="39.6">
      <c r="A72" s="14">
        <v>57</v>
      </c>
      <c r="B72" s="15">
        <v>43882</v>
      </c>
      <c r="C72" s="14" t="s">
        <v>9</v>
      </c>
      <c r="D72" s="14" t="s">
        <v>1125</v>
      </c>
      <c r="E72" s="14" t="s">
        <v>4277</v>
      </c>
      <c r="F72" s="72">
        <v>43896</v>
      </c>
      <c r="G72" s="262" t="s">
        <v>4586</v>
      </c>
      <c r="H72" s="171" t="s">
        <v>1135</v>
      </c>
      <c r="I72" s="171" t="s">
        <v>4587</v>
      </c>
      <c r="J72" s="171" t="s">
        <v>1458</v>
      </c>
      <c r="K72" s="178"/>
      <c r="L72" s="365" t="s">
        <v>4588</v>
      </c>
      <c r="M72" s="366" t="s">
        <v>4589</v>
      </c>
      <c r="N72" s="171" t="s">
        <v>1125</v>
      </c>
      <c r="O72" s="14" t="s">
        <v>4536</v>
      </c>
      <c r="P72" s="203">
        <v>99915750</v>
      </c>
      <c r="Q72" s="203"/>
      <c r="R72" s="14"/>
      <c r="S72" s="14"/>
      <c r="T72" s="162"/>
      <c r="U72" s="14" t="b">
        <f t="shared" ca="1" si="1"/>
        <v>0</v>
      </c>
      <c r="V72" s="14"/>
      <c r="W72" s="14"/>
    </row>
    <row r="73" spans="1:24" ht="39.6">
      <c r="A73" s="14">
        <v>58</v>
      </c>
      <c r="B73" s="15">
        <v>43882</v>
      </c>
      <c r="C73" s="14" t="s">
        <v>9</v>
      </c>
      <c r="D73" s="14" t="s">
        <v>1125</v>
      </c>
      <c r="E73" s="14" t="s">
        <v>4277</v>
      </c>
      <c r="F73" s="72">
        <v>43896</v>
      </c>
      <c r="G73" s="262" t="s">
        <v>4590</v>
      </c>
      <c r="H73" s="171" t="s">
        <v>1135</v>
      </c>
      <c r="I73" s="171" t="s">
        <v>4591</v>
      </c>
      <c r="J73" s="171" t="s">
        <v>1458</v>
      </c>
      <c r="K73" s="178"/>
      <c r="L73" s="365" t="s">
        <v>4588</v>
      </c>
      <c r="M73" s="366" t="s">
        <v>4592</v>
      </c>
      <c r="N73" s="171" t="s">
        <v>1125</v>
      </c>
      <c r="O73" s="14" t="s">
        <v>4536</v>
      </c>
      <c r="P73" s="203">
        <v>71560700</v>
      </c>
      <c r="Q73" s="203"/>
      <c r="R73" s="14"/>
      <c r="S73" s="14"/>
      <c r="T73" s="162"/>
      <c r="U73" s="14" t="b">
        <f t="shared" ca="1" si="1"/>
        <v>0</v>
      </c>
      <c r="V73" s="14"/>
      <c r="W73" s="14"/>
    </row>
    <row r="74" spans="1:24" ht="39.6">
      <c r="A74" s="14">
        <v>59</v>
      </c>
      <c r="B74" s="15">
        <v>43882</v>
      </c>
      <c r="C74" s="14" t="s">
        <v>9</v>
      </c>
      <c r="D74" s="14" t="s">
        <v>10</v>
      </c>
      <c r="E74" s="361" t="s">
        <v>233</v>
      </c>
      <c r="F74" s="72">
        <v>43895</v>
      </c>
      <c r="G74" s="262" t="s">
        <v>4593</v>
      </c>
      <c r="H74" s="171" t="s">
        <v>1136</v>
      </c>
      <c r="I74" s="171" t="s">
        <v>232</v>
      </c>
      <c r="J74" s="171" t="s">
        <v>1047</v>
      </c>
      <c r="K74" s="178" t="s">
        <v>4594</v>
      </c>
      <c r="L74" s="171" t="s">
        <v>4595</v>
      </c>
      <c r="M74" s="178" t="s">
        <v>4596</v>
      </c>
      <c r="N74" s="171" t="s">
        <v>10</v>
      </c>
      <c r="O74" s="14" t="s">
        <v>4536</v>
      </c>
      <c r="P74" s="203">
        <v>300000000</v>
      </c>
      <c r="Q74" s="203"/>
      <c r="R74" s="14"/>
      <c r="S74" s="14"/>
      <c r="T74" s="162"/>
      <c r="U74" s="14" t="b">
        <f t="shared" ca="1" si="1"/>
        <v>0</v>
      </c>
      <c r="V74" s="14"/>
      <c r="W74" s="14"/>
    </row>
    <row r="75" spans="1:24" ht="26.4">
      <c r="A75" s="14">
        <v>60</v>
      </c>
      <c r="B75" s="15">
        <v>43882</v>
      </c>
      <c r="C75" s="14" t="s">
        <v>9</v>
      </c>
      <c r="D75" s="14" t="s">
        <v>1126</v>
      </c>
      <c r="E75" s="361" t="s">
        <v>4245</v>
      </c>
      <c r="F75" s="72">
        <v>43896</v>
      </c>
      <c r="G75" s="262" t="s">
        <v>4597</v>
      </c>
      <c r="H75" s="171" t="s">
        <v>1136</v>
      </c>
      <c r="I75" s="171" t="s">
        <v>166</v>
      </c>
      <c r="J75" s="171" t="s">
        <v>1220</v>
      </c>
      <c r="K75" s="178"/>
      <c r="L75" s="171"/>
      <c r="M75" s="178"/>
      <c r="N75" s="171" t="s">
        <v>1126</v>
      </c>
      <c r="O75" s="14" t="s">
        <v>4434</v>
      </c>
      <c r="P75" s="203"/>
      <c r="Q75" s="203"/>
      <c r="R75" s="14"/>
      <c r="S75" s="14"/>
      <c r="T75" s="162"/>
      <c r="U75" s="14" t="b">
        <f t="shared" ca="1" si="1"/>
        <v>0</v>
      </c>
      <c r="V75" s="14"/>
      <c r="W75" s="14"/>
    </row>
    <row r="76" spans="1:24" ht="26.4" hidden="1">
      <c r="A76" s="14">
        <v>61</v>
      </c>
      <c r="B76" s="15">
        <v>43882</v>
      </c>
      <c r="C76" s="14" t="s">
        <v>9</v>
      </c>
      <c r="D76" s="14" t="s">
        <v>1125</v>
      </c>
      <c r="E76" s="14" t="s">
        <v>3767</v>
      </c>
      <c r="F76" s="72">
        <v>43896</v>
      </c>
      <c r="G76" s="262" t="s">
        <v>4598</v>
      </c>
      <c r="H76" s="171" t="s">
        <v>1130</v>
      </c>
      <c r="I76" s="171" t="s">
        <v>4599</v>
      </c>
      <c r="J76" s="171" t="s">
        <v>1187</v>
      </c>
      <c r="K76" s="178"/>
      <c r="L76" s="365" t="s">
        <v>4566</v>
      </c>
      <c r="M76" s="366" t="s">
        <v>4600</v>
      </c>
      <c r="N76" s="171" t="s">
        <v>1125</v>
      </c>
      <c r="O76" s="14" t="s">
        <v>4536</v>
      </c>
      <c r="P76" s="203">
        <v>10000000000</v>
      </c>
      <c r="Q76" s="203"/>
      <c r="R76" s="14"/>
      <c r="S76" s="14"/>
      <c r="T76" s="162"/>
      <c r="U76" s="14" t="b">
        <f t="shared" ca="1" si="1"/>
        <v>0</v>
      </c>
      <c r="V76" s="14"/>
      <c r="W76" s="14"/>
    </row>
    <row r="77" spans="1:24" ht="26.4" hidden="1">
      <c r="A77" s="14">
        <v>62</v>
      </c>
      <c r="B77" s="15">
        <v>43882</v>
      </c>
      <c r="C77" s="14" t="s">
        <v>9</v>
      </c>
      <c r="D77" s="14" t="s">
        <v>23</v>
      </c>
      <c r="E77" s="14" t="s">
        <v>901</v>
      </c>
      <c r="F77" s="72">
        <v>43895</v>
      </c>
      <c r="G77" s="262" t="s">
        <v>3058</v>
      </c>
      <c r="H77" s="171" t="s">
        <v>1130</v>
      </c>
      <c r="I77" s="171" t="s">
        <v>1801</v>
      </c>
      <c r="J77" s="171" t="s">
        <v>1325</v>
      </c>
      <c r="K77" s="185" t="s">
        <v>354</v>
      </c>
      <c r="L77" s="184" t="s">
        <v>4566</v>
      </c>
      <c r="M77" s="185" t="s">
        <v>255</v>
      </c>
      <c r="N77" s="171" t="s">
        <v>23</v>
      </c>
      <c r="O77" s="14" t="s">
        <v>4434</v>
      </c>
      <c r="P77" s="203">
        <v>43700000</v>
      </c>
      <c r="Q77" s="203"/>
      <c r="R77" s="14"/>
      <c r="S77" s="14"/>
      <c r="T77" s="162"/>
      <c r="U77" s="14" t="b">
        <f t="shared" ca="1" si="1"/>
        <v>0</v>
      </c>
      <c r="V77" s="14"/>
      <c r="W77" s="14"/>
    </row>
    <row r="78" spans="1:24" ht="26.4" hidden="1">
      <c r="A78" s="14">
        <v>63</v>
      </c>
      <c r="B78" s="15">
        <v>43882</v>
      </c>
      <c r="C78" s="14" t="s">
        <v>9</v>
      </c>
      <c r="D78" s="14" t="s">
        <v>23</v>
      </c>
      <c r="E78" s="14" t="s">
        <v>901</v>
      </c>
      <c r="F78" s="72">
        <v>43895</v>
      </c>
      <c r="G78" s="262" t="s">
        <v>1296</v>
      </c>
      <c r="H78" s="171" t="s">
        <v>1124</v>
      </c>
      <c r="I78" s="171" t="s">
        <v>4601</v>
      </c>
      <c r="J78" s="171" t="s">
        <v>122</v>
      </c>
      <c r="K78" s="185" t="s">
        <v>354</v>
      </c>
      <c r="L78" s="184" t="s">
        <v>354</v>
      </c>
      <c r="M78" s="185" t="s">
        <v>354</v>
      </c>
      <c r="N78" s="171" t="s">
        <v>23</v>
      </c>
      <c r="O78" s="14" t="s">
        <v>4434</v>
      </c>
      <c r="P78" s="203">
        <v>45000000</v>
      </c>
      <c r="Q78" s="203"/>
      <c r="R78" s="14"/>
      <c r="S78" s="14"/>
      <c r="T78" s="162"/>
      <c r="U78" s="14" t="b">
        <f t="shared" ca="1" si="1"/>
        <v>0</v>
      </c>
      <c r="V78" s="14"/>
      <c r="W78" s="14"/>
    </row>
    <row r="79" spans="1:24" ht="26.4">
      <c r="A79" s="14">
        <v>64</v>
      </c>
      <c r="B79" s="15">
        <v>43888</v>
      </c>
      <c r="C79" s="14" t="s">
        <v>9</v>
      </c>
      <c r="D79" s="14" t="s">
        <v>10</v>
      </c>
      <c r="E79" s="14" t="s">
        <v>319</v>
      </c>
      <c r="F79" s="72">
        <v>43901</v>
      </c>
      <c r="G79" s="262" t="s">
        <v>4602</v>
      </c>
      <c r="H79" s="171" t="s">
        <v>1136</v>
      </c>
      <c r="I79" s="171" t="s">
        <v>232</v>
      </c>
      <c r="J79" s="171" t="s">
        <v>1047</v>
      </c>
      <c r="K79" s="178" t="s">
        <v>4603</v>
      </c>
      <c r="L79" s="171" t="s">
        <v>4604</v>
      </c>
      <c r="M79" s="178" t="s">
        <v>313</v>
      </c>
      <c r="N79" s="171" t="s">
        <v>10</v>
      </c>
      <c r="O79" s="14" t="s">
        <v>4445</v>
      </c>
      <c r="P79" s="203">
        <v>600000000</v>
      </c>
      <c r="Q79" s="203"/>
      <c r="R79" s="14"/>
      <c r="S79" s="14"/>
      <c r="T79" s="162"/>
      <c r="U79" s="14" t="b">
        <f t="shared" ca="1" si="1"/>
        <v>0</v>
      </c>
      <c r="V79" s="14"/>
      <c r="W79" s="14"/>
    </row>
    <row r="80" spans="1:24" ht="13.2">
      <c r="A80" s="14">
        <v>65</v>
      </c>
      <c r="B80" s="15">
        <v>43888</v>
      </c>
      <c r="C80" s="14" t="s">
        <v>9</v>
      </c>
      <c r="D80" s="14" t="s">
        <v>1125</v>
      </c>
      <c r="E80" s="361" t="s">
        <v>4328</v>
      </c>
      <c r="F80" s="72">
        <v>43902</v>
      </c>
      <c r="G80" s="262" t="s">
        <v>4605</v>
      </c>
      <c r="H80" s="171" t="s">
        <v>1136</v>
      </c>
      <c r="I80" s="171" t="s">
        <v>246</v>
      </c>
      <c r="J80" s="171" t="s">
        <v>1325</v>
      </c>
      <c r="K80" s="178"/>
      <c r="L80" s="365" t="s">
        <v>4606</v>
      </c>
      <c r="M80" s="366" t="s">
        <v>4607</v>
      </c>
      <c r="N80" s="171" t="s">
        <v>1125</v>
      </c>
      <c r="O80" s="14" t="s">
        <v>4434</v>
      </c>
      <c r="P80" s="203">
        <v>23850000</v>
      </c>
      <c r="Q80" s="203"/>
      <c r="R80" s="14"/>
      <c r="S80" s="14"/>
      <c r="T80" s="162"/>
      <c r="U80" s="14" t="b">
        <f t="shared" ref="U80:U111" ca="1" si="2">IF(H80=0,TODAY()-F80)</f>
        <v>0</v>
      </c>
      <c r="V80" s="14"/>
      <c r="W80" s="14"/>
    </row>
    <row r="81" spans="1:24" ht="26.4">
      <c r="A81" s="14">
        <v>66</v>
      </c>
      <c r="B81" s="15">
        <v>43888</v>
      </c>
      <c r="C81" s="14" t="s">
        <v>9</v>
      </c>
      <c r="D81" s="14" t="s">
        <v>1125</v>
      </c>
      <c r="E81" s="361" t="s">
        <v>377</v>
      </c>
      <c r="F81" s="72">
        <v>43902</v>
      </c>
      <c r="G81" s="262" t="s">
        <v>4608</v>
      </c>
      <c r="H81" s="171" t="s">
        <v>1136</v>
      </c>
      <c r="I81" s="171" t="s">
        <v>4609</v>
      </c>
      <c r="J81" s="171" t="s">
        <v>1032</v>
      </c>
      <c r="K81" s="178"/>
      <c r="L81" s="365" t="s">
        <v>4604</v>
      </c>
      <c r="M81" s="366" t="s">
        <v>4610</v>
      </c>
      <c r="N81" s="171" t="s">
        <v>1125</v>
      </c>
      <c r="O81" s="14" t="s">
        <v>4536</v>
      </c>
      <c r="P81" s="203">
        <v>924000000</v>
      </c>
      <c r="Q81" s="203"/>
      <c r="R81" s="14"/>
      <c r="S81" s="14"/>
      <c r="T81" s="162"/>
      <c r="U81" s="14" t="b">
        <f t="shared" ca="1" si="2"/>
        <v>0</v>
      </c>
      <c r="V81" s="14"/>
      <c r="W81" s="14"/>
    </row>
    <row r="82" spans="1:24" ht="52.8" hidden="1">
      <c r="A82" s="14">
        <v>67</v>
      </c>
      <c r="B82" s="118">
        <v>43888</v>
      </c>
      <c r="C82" s="14" t="s">
        <v>9</v>
      </c>
      <c r="D82" s="14" t="s">
        <v>10</v>
      </c>
      <c r="E82" s="14" t="s">
        <v>4414</v>
      </c>
      <c r="F82" s="72">
        <v>43901</v>
      </c>
      <c r="G82" s="262" t="s">
        <v>4611</v>
      </c>
      <c r="H82" s="171" t="s">
        <v>1134</v>
      </c>
      <c r="I82" s="171" t="s">
        <v>4612</v>
      </c>
      <c r="J82" s="171" t="s">
        <v>1155</v>
      </c>
      <c r="K82" s="178" t="s">
        <v>4613</v>
      </c>
      <c r="L82" s="171" t="s">
        <v>4604</v>
      </c>
      <c r="M82" s="178" t="s">
        <v>4614</v>
      </c>
      <c r="N82" s="171" t="s">
        <v>10</v>
      </c>
      <c r="O82" s="14" t="s">
        <v>4536</v>
      </c>
      <c r="P82" s="203">
        <v>76923000</v>
      </c>
      <c r="Q82" s="203"/>
      <c r="R82" s="14"/>
      <c r="S82" s="14"/>
      <c r="T82" s="162"/>
      <c r="U82" s="14" t="b">
        <f t="shared" ca="1" si="2"/>
        <v>0</v>
      </c>
      <c r="V82" s="14"/>
      <c r="W82" s="14"/>
    </row>
    <row r="83" spans="1:24" ht="26.4">
      <c r="A83" s="14">
        <v>68</v>
      </c>
      <c r="B83" s="15">
        <v>43889</v>
      </c>
      <c r="C83" s="14" t="s">
        <v>9</v>
      </c>
      <c r="D83" s="14" t="s">
        <v>1126</v>
      </c>
      <c r="E83" s="14" t="s">
        <v>341</v>
      </c>
      <c r="F83" s="72">
        <v>43902</v>
      </c>
      <c r="G83" s="262" t="s">
        <v>4615</v>
      </c>
      <c r="H83" s="171" t="s">
        <v>954</v>
      </c>
      <c r="I83" s="171" t="s">
        <v>4616</v>
      </c>
      <c r="J83" s="171" t="s">
        <v>1047</v>
      </c>
      <c r="K83" s="178" t="s">
        <v>4617</v>
      </c>
      <c r="L83" s="171" t="s">
        <v>4618</v>
      </c>
      <c r="M83" s="178" t="s">
        <v>4619</v>
      </c>
      <c r="N83" s="171" t="s">
        <v>1126</v>
      </c>
      <c r="O83" s="14" t="s">
        <v>4536</v>
      </c>
      <c r="P83" s="203">
        <v>80300000</v>
      </c>
      <c r="Q83" s="203"/>
      <c r="R83" s="14"/>
      <c r="S83" s="14"/>
      <c r="T83" s="162"/>
      <c r="U83" s="14" t="b">
        <f t="shared" ca="1" si="2"/>
        <v>0</v>
      </c>
      <c r="V83" s="14"/>
      <c r="W83" s="14"/>
      <c r="X83" s="226">
        <f>IF(W83="Тийм", T83, 0 )</f>
        <v>0</v>
      </c>
    </row>
    <row r="84" spans="1:24" ht="26.4">
      <c r="A84" s="14">
        <v>69</v>
      </c>
      <c r="B84" s="15">
        <v>43892</v>
      </c>
      <c r="C84" s="14" t="s">
        <v>9</v>
      </c>
      <c r="D84" s="14" t="s">
        <v>10</v>
      </c>
      <c r="E84" s="14" t="s">
        <v>1254</v>
      </c>
      <c r="F84" s="72">
        <v>43906</v>
      </c>
      <c r="G84" s="262" t="s">
        <v>4491</v>
      </c>
      <c r="H84" s="171" t="s">
        <v>954</v>
      </c>
      <c r="I84" s="171" t="s">
        <v>4492</v>
      </c>
      <c r="J84" s="171" t="s">
        <v>990</v>
      </c>
      <c r="K84" s="178"/>
      <c r="L84" s="171" t="s">
        <v>4618</v>
      </c>
      <c r="M84" s="178" t="s">
        <v>250</v>
      </c>
      <c r="N84" s="171" t="s">
        <v>10</v>
      </c>
      <c r="O84" s="14" t="s">
        <v>4434</v>
      </c>
      <c r="P84" s="203">
        <v>43300000</v>
      </c>
      <c r="Q84" s="203"/>
      <c r="R84" s="14"/>
      <c r="S84" s="14"/>
      <c r="T84" s="162"/>
      <c r="U84" s="14" t="b">
        <f t="shared" ca="1" si="2"/>
        <v>0</v>
      </c>
      <c r="V84" s="14"/>
      <c r="W84" s="14"/>
      <c r="X84" s="226">
        <f>IF(W84="Тийм", T84, 0 )</f>
        <v>0</v>
      </c>
    </row>
    <row r="85" spans="1:24" ht="13.2">
      <c r="A85" s="14">
        <v>70</v>
      </c>
      <c r="B85" s="15">
        <v>43892</v>
      </c>
      <c r="C85" s="14" t="s">
        <v>9</v>
      </c>
      <c r="D85" s="14" t="s">
        <v>1126</v>
      </c>
      <c r="E85" s="14" t="s">
        <v>897</v>
      </c>
      <c r="F85" s="72">
        <v>43906</v>
      </c>
      <c r="G85" s="262" t="s">
        <v>4620</v>
      </c>
      <c r="H85" s="171" t="s">
        <v>1136</v>
      </c>
      <c r="I85" s="171" t="s">
        <v>126</v>
      </c>
      <c r="J85" s="171" t="s">
        <v>122</v>
      </c>
      <c r="K85" s="178"/>
      <c r="L85" s="171"/>
      <c r="M85" s="178"/>
      <c r="N85" s="171" t="s">
        <v>1126</v>
      </c>
      <c r="O85" s="14" t="s">
        <v>4434</v>
      </c>
      <c r="P85" s="203">
        <v>14628600000</v>
      </c>
      <c r="Q85" s="203"/>
      <c r="R85" s="14"/>
      <c r="S85" s="14"/>
      <c r="T85" s="162"/>
      <c r="U85" s="14" t="b">
        <f t="shared" ca="1" si="2"/>
        <v>0</v>
      </c>
      <c r="V85" s="14"/>
      <c r="W85" s="14"/>
    </row>
    <row r="86" spans="1:24" ht="26.4">
      <c r="A86" s="14">
        <v>71</v>
      </c>
      <c r="B86" s="15">
        <v>43893</v>
      </c>
      <c r="C86" s="14" t="s">
        <v>9</v>
      </c>
      <c r="D86" s="14" t="s">
        <v>23</v>
      </c>
      <c r="E86" s="14" t="s">
        <v>4132</v>
      </c>
      <c r="F86" s="72">
        <v>43907</v>
      </c>
      <c r="G86" s="262" t="s">
        <v>4621</v>
      </c>
      <c r="H86" s="171" t="s">
        <v>1136</v>
      </c>
      <c r="I86" s="171" t="s">
        <v>463</v>
      </c>
      <c r="J86" s="171" t="s">
        <v>956</v>
      </c>
      <c r="K86" s="185" t="s">
        <v>4622</v>
      </c>
      <c r="L86" s="184" t="s">
        <v>4623</v>
      </c>
      <c r="M86" s="185" t="s">
        <v>4624</v>
      </c>
      <c r="N86" s="171" t="s">
        <v>23</v>
      </c>
      <c r="O86" s="14" t="s">
        <v>4434</v>
      </c>
      <c r="P86" s="203">
        <v>50000000</v>
      </c>
      <c r="Q86" s="203"/>
      <c r="R86" s="14"/>
      <c r="S86" s="14"/>
      <c r="T86" s="162"/>
      <c r="U86" s="14" t="b">
        <f t="shared" ca="1" si="2"/>
        <v>0</v>
      </c>
      <c r="V86" s="14"/>
      <c r="W86" s="14"/>
    </row>
    <row r="87" spans="1:24" ht="26.4">
      <c r="A87" s="14">
        <v>72</v>
      </c>
      <c r="B87" s="15">
        <v>43893</v>
      </c>
      <c r="C87" s="14" t="s">
        <v>9</v>
      </c>
      <c r="D87" s="14" t="s">
        <v>15</v>
      </c>
      <c r="E87" s="361" t="s">
        <v>4245</v>
      </c>
      <c r="F87" s="72">
        <v>43907</v>
      </c>
      <c r="G87" s="262" t="s">
        <v>4625</v>
      </c>
      <c r="H87" s="171" t="s">
        <v>1136</v>
      </c>
      <c r="I87" s="171" t="s">
        <v>2982</v>
      </c>
      <c r="J87" s="171" t="s">
        <v>1220</v>
      </c>
      <c r="K87" s="178"/>
      <c r="L87" s="171" t="s">
        <v>4626</v>
      </c>
      <c r="M87" s="178" t="s">
        <v>4627</v>
      </c>
      <c r="N87" s="171" t="s">
        <v>15</v>
      </c>
      <c r="O87" s="14" t="s">
        <v>4536</v>
      </c>
      <c r="P87" s="326" t="s">
        <v>4628</v>
      </c>
      <c r="Q87" s="212"/>
      <c r="R87" s="14"/>
      <c r="S87" s="14"/>
      <c r="T87" s="162"/>
      <c r="U87" s="14" t="b">
        <f t="shared" ca="1" si="2"/>
        <v>0</v>
      </c>
      <c r="V87" s="14"/>
      <c r="W87" s="14"/>
    </row>
    <row r="88" spans="1:24" ht="52.8">
      <c r="A88" s="14">
        <v>73</v>
      </c>
      <c r="B88" s="15">
        <v>43894</v>
      </c>
      <c r="C88" s="14" t="s">
        <v>9</v>
      </c>
      <c r="D88" s="14" t="s">
        <v>15</v>
      </c>
      <c r="E88" s="14" t="s">
        <v>261</v>
      </c>
      <c r="F88" s="72">
        <v>43908</v>
      </c>
      <c r="G88" s="71" t="s">
        <v>4629</v>
      </c>
      <c r="H88" s="171" t="s">
        <v>1136</v>
      </c>
      <c r="I88" s="171" t="s">
        <v>4630</v>
      </c>
      <c r="J88" s="171" t="s">
        <v>1220</v>
      </c>
      <c r="K88" s="178" t="s">
        <v>308</v>
      </c>
      <c r="L88" s="171" t="s">
        <v>4631</v>
      </c>
      <c r="M88" s="178" t="s">
        <v>1580</v>
      </c>
      <c r="N88" s="171" t="s">
        <v>15</v>
      </c>
      <c r="O88" s="14" t="s">
        <v>4536</v>
      </c>
      <c r="P88" s="203">
        <v>145700000</v>
      </c>
      <c r="Q88" s="203"/>
      <c r="R88" s="14"/>
      <c r="S88" s="14"/>
      <c r="T88" s="162"/>
      <c r="U88" s="14" t="b">
        <f t="shared" ca="1" si="2"/>
        <v>0</v>
      </c>
      <c r="V88" s="14"/>
      <c r="W88" s="14"/>
    </row>
    <row r="89" spans="1:24" ht="26.4" hidden="1">
      <c r="A89" s="14">
        <v>74</v>
      </c>
      <c r="B89" s="15">
        <v>43895</v>
      </c>
      <c r="C89" s="14" t="s">
        <v>9</v>
      </c>
      <c r="D89" s="14" t="s">
        <v>1125</v>
      </c>
      <c r="E89" s="14" t="s">
        <v>4151</v>
      </c>
      <c r="F89" s="72">
        <v>43909</v>
      </c>
      <c r="G89" s="262" t="s">
        <v>4632</v>
      </c>
      <c r="H89" s="171" t="s">
        <v>1130</v>
      </c>
      <c r="I89" s="171" t="s">
        <v>4633</v>
      </c>
      <c r="J89" s="171" t="s">
        <v>1047</v>
      </c>
      <c r="K89" s="178"/>
      <c r="L89" s="171"/>
      <c r="M89" s="113"/>
      <c r="N89" s="171" t="s">
        <v>1125</v>
      </c>
      <c r="O89" s="14"/>
      <c r="P89" s="203"/>
      <c r="Q89" s="203"/>
      <c r="R89" s="14"/>
      <c r="S89" s="14"/>
      <c r="T89" s="162"/>
      <c r="U89" s="14" t="b">
        <f t="shared" ca="1" si="2"/>
        <v>0</v>
      </c>
      <c r="V89" s="14"/>
      <c r="W89" s="14"/>
    </row>
    <row r="90" spans="1:24" ht="26.4">
      <c r="A90" s="14">
        <v>75</v>
      </c>
      <c r="B90" s="15">
        <v>43895</v>
      </c>
      <c r="C90" s="14" t="s">
        <v>9</v>
      </c>
      <c r="D90" s="14" t="s">
        <v>10</v>
      </c>
      <c r="E90" s="14" t="s">
        <v>4215</v>
      </c>
      <c r="F90" s="72">
        <v>43909</v>
      </c>
      <c r="G90" s="262" t="s">
        <v>4552</v>
      </c>
      <c r="H90" s="171" t="s">
        <v>1136</v>
      </c>
      <c r="I90" s="171" t="s">
        <v>4441</v>
      </c>
      <c r="J90" s="171" t="s">
        <v>966</v>
      </c>
      <c r="K90" s="178" t="s">
        <v>235</v>
      </c>
      <c r="L90" s="171" t="s">
        <v>4634</v>
      </c>
      <c r="M90" s="178" t="s">
        <v>350</v>
      </c>
      <c r="N90" s="171" t="s">
        <v>10</v>
      </c>
      <c r="O90" s="14" t="s">
        <v>4434</v>
      </c>
      <c r="P90" s="203">
        <v>1916304000</v>
      </c>
      <c r="Q90" s="203"/>
      <c r="R90" s="14"/>
      <c r="S90" s="14"/>
      <c r="T90" s="162"/>
      <c r="U90" s="14" t="b">
        <f t="shared" ca="1" si="2"/>
        <v>0</v>
      </c>
      <c r="V90" s="14"/>
      <c r="W90" s="14"/>
    </row>
    <row r="91" spans="1:24" ht="13.2">
      <c r="A91" s="14">
        <v>76</v>
      </c>
      <c r="B91" s="15">
        <v>43895</v>
      </c>
      <c r="C91" s="14" t="s">
        <v>9</v>
      </c>
      <c r="D91" s="14" t="s">
        <v>1125</v>
      </c>
      <c r="E91" s="14" t="s">
        <v>539</v>
      </c>
      <c r="F91" s="72">
        <v>43909</v>
      </c>
      <c r="G91" s="262" t="s">
        <v>4635</v>
      </c>
      <c r="H91" s="171" t="s">
        <v>1136</v>
      </c>
      <c r="I91" s="171" t="s">
        <v>167</v>
      </c>
      <c r="J91" s="171" t="s">
        <v>122</v>
      </c>
      <c r="K91" s="178"/>
      <c r="L91" s="365" t="s">
        <v>4631</v>
      </c>
      <c r="M91" s="366" t="s">
        <v>1566</v>
      </c>
      <c r="N91" s="171" t="s">
        <v>1125</v>
      </c>
      <c r="O91" s="14" t="s">
        <v>4434</v>
      </c>
      <c r="P91" s="203">
        <v>200000000</v>
      </c>
      <c r="Q91" s="203"/>
      <c r="R91" s="14"/>
      <c r="S91" s="14"/>
      <c r="T91" s="162"/>
      <c r="U91" s="14" t="b">
        <f t="shared" ca="1" si="2"/>
        <v>0</v>
      </c>
      <c r="V91" s="14"/>
      <c r="W91" s="14"/>
    </row>
    <row r="92" spans="1:24" ht="26.4">
      <c r="A92" s="14">
        <v>77</v>
      </c>
      <c r="B92" s="15">
        <v>43896</v>
      </c>
      <c r="C92" s="14" t="s">
        <v>9</v>
      </c>
      <c r="D92" s="14" t="s">
        <v>1126</v>
      </c>
      <c r="E92" s="14" t="s">
        <v>261</v>
      </c>
      <c r="F92" s="72">
        <v>43910</v>
      </c>
      <c r="G92" s="262" t="s">
        <v>4636</v>
      </c>
      <c r="H92" s="171" t="s">
        <v>1136</v>
      </c>
      <c r="I92" s="171" t="s">
        <v>4637</v>
      </c>
      <c r="J92" s="171" t="s">
        <v>1220</v>
      </c>
      <c r="K92" s="178" t="s">
        <v>4638</v>
      </c>
      <c r="L92" s="171"/>
      <c r="M92" s="178"/>
      <c r="N92" s="171" t="s">
        <v>1126</v>
      </c>
      <c r="O92" s="14" t="s">
        <v>4536</v>
      </c>
      <c r="P92" s="203"/>
      <c r="Q92" s="203"/>
      <c r="R92" s="14"/>
      <c r="S92" s="14"/>
      <c r="T92" s="162"/>
      <c r="U92" s="14" t="b">
        <f t="shared" ca="1" si="2"/>
        <v>0</v>
      </c>
      <c r="V92" s="14"/>
      <c r="W92" s="14"/>
    </row>
    <row r="93" spans="1:24" ht="26.4">
      <c r="A93" s="14">
        <v>78</v>
      </c>
      <c r="B93" s="15">
        <v>43896</v>
      </c>
      <c r="C93" s="14" t="s">
        <v>9</v>
      </c>
      <c r="D93" s="14" t="s">
        <v>15</v>
      </c>
      <c r="E93" s="14" t="s">
        <v>2641</v>
      </c>
      <c r="F93" s="72">
        <v>43910</v>
      </c>
      <c r="G93" s="262" t="s">
        <v>4639</v>
      </c>
      <c r="H93" s="171" t="s">
        <v>1135</v>
      </c>
      <c r="I93" s="171" t="s">
        <v>126</v>
      </c>
      <c r="J93" s="171" t="s">
        <v>122</v>
      </c>
      <c r="K93" s="178" t="s">
        <v>301</v>
      </c>
      <c r="L93" s="171" t="s">
        <v>4640</v>
      </c>
      <c r="M93" s="178" t="s">
        <v>4641</v>
      </c>
      <c r="N93" s="171" t="s">
        <v>15</v>
      </c>
      <c r="O93" s="14" t="s">
        <v>4434</v>
      </c>
      <c r="P93" s="203">
        <v>198000000</v>
      </c>
      <c r="Q93" s="203"/>
      <c r="R93" s="14"/>
      <c r="S93" s="14"/>
      <c r="T93" s="162"/>
      <c r="U93" s="14" t="b">
        <f t="shared" ca="1" si="2"/>
        <v>0</v>
      </c>
      <c r="V93" s="14"/>
      <c r="W93" s="14"/>
    </row>
    <row r="94" spans="1:24" ht="26.4" hidden="1">
      <c r="A94" s="14">
        <v>79</v>
      </c>
      <c r="B94" s="15">
        <v>43896</v>
      </c>
      <c r="C94" s="14" t="s">
        <v>9</v>
      </c>
      <c r="D94" s="14" t="s">
        <v>1125</v>
      </c>
      <c r="E94" s="14" t="s">
        <v>3767</v>
      </c>
      <c r="F94" s="72">
        <v>43910</v>
      </c>
      <c r="G94" s="262" t="s">
        <v>4598</v>
      </c>
      <c r="H94" s="171" t="s">
        <v>1130</v>
      </c>
      <c r="I94" s="171" t="s">
        <v>4599</v>
      </c>
      <c r="J94" s="171" t="s">
        <v>1187</v>
      </c>
      <c r="K94" s="178"/>
      <c r="L94" s="365" t="s">
        <v>4631</v>
      </c>
      <c r="M94" s="366" t="s">
        <v>4642</v>
      </c>
      <c r="N94" s="171" t="s">
        <v>1125</v>
      </c>
      <c r="O94" s="14" t="s">
        <v>4536</v>
      </c>
      <c r="P94" s="203">
        <v>10000000000</v>
      </c>
      <c r="Q94" s="203"/>
      <c r="R94" s="14"/>
      <c r="S94" s="14"/>
      <c r="T94" s="162"/>
      <c r="U94" s="14" t="b">
        <f t="shared" ca="1" si="2"/>
        <v>0</v>
      </c>
      <c r="V94" s="14"/>
      <c r="W94" s="14"/>
    </row>
    <row r="95" spans="1:24" ht="26.4">
      <c r="A95" s="14">
        <v>80</v>
      </c>
      <c r="B95" s="15">
        <v>43899</v>
      </c>
      <c r="C95" s="14" t="s">
        <v>9</v>
      </c>
      <c r="D95" s="14" t="s">
        <v>1125</v>
      </c>
      <c r="E95" s="14" t="s">
        <v>559</v>
      </c>
      <c r="F95" s="72">
        <v>43913</v>
      </c>
      <c r="G95" s="262" t="s">
        <v>4643</v>
      </c>
      <c r="H95" s="171" t="s">
        <v>1136</v>
      </c>
      <c r="I95" s="171" t="s">
        <v>4644</v>
      </c>
      <c r="J95" s="171" t="s">
        <v>1285</v>
      </c>
      <c r="K95" s="178"/>
      <c r="L95" s="365" t="s">
        <v>4645</v>
      </c>
      <c r="M95" s="366" t="s">
        <v>4646</v>
      </c>
      <c r="N95" s="171" t="s">
        <v>1125</v>
      </c>
      <c r="O95" s="14" t="s">
        <v>4536</v>
      </c>
      <c r="P95" s="203">
        <v>14000000</v>
      </c>
      <c r="Q95" s="203"/>
      <c r="R95" s="14"/>
      <c r="S95" s="14"/>
      <c r="T95" s="162"/>
      <c r="U95" s="14" t="b">
        <f t="shared" ca="1" si="2"/>
        <v>0</v>
      </c>
      <c r="V95" s="14"/>
      <c r="W95" s="14"/>
    </row>
    <row r="96" spans="1:24" ht="26.4">
      <c r="A96" s="14">
        <v>81</v>
      </c>
      <c r="B96" s="15">
        <v>43899</v>
      </c>
      <c r="C96" s="14" t="s">
        <v>9</v>
      </c>
      <c r="D96" s="14" t="s">
        <v>1126</v>
      </c>
      <c r="E96" s="14" t="s">
        <v>2887</v>
      </c>
      <c r="F96" s="72">
        <v>43913</v>
      </c>
      <c r="G96" s="262" t="s">
        <v>4647</v>
      </c>
      <c r="H96" s="171" t="s">
        <v>1136</v>
      </c>
      <c r="I96" s="171" t="s">
        <v>4648</v>
      </c>
      <c r="J96" s="171" t="s">
        <v>1285</v>
      </c>
      <c r="K96" s="178"/>
      <c r="L96" s="171"/>
      <c r="M96" s="178"/>
      <c r="N96" s="171" t="s">
        <v>1126</v>
      </c>
      <c r="O96" s="14" t="s">
        <v>4439</v>
      </c>
      <c r="P96" s="203">
        <v>36000000</v>
      </c>
      <c r="Q96" s="203"/>
      <c r="R96" s="14"/>
      <c r="S96" s="14"/>
      <c r="T96" s="162"/>
      <c r="U96" s="14" t="b">
        <f t="shared" ca="1" si="2"/>
        <v>0</v>
      </c>
      <c r="V96" s="14"/>
      <c r="W96" s="14"/>
    </row>
    <row r="97" spans="1:24" ht="26.4">
      <c r="A97" s="14">
        <v>82</v>
      </c>
      <c r="B97" s="15">
        <v>43899</v>
      </c>
      <c r="C97" s="14" t="s">
        <v>9</v>
      </c>
      <c r="D97" s="14" t="s">
        <v>10</v>
      </c>
      <c r="E97" s="14" t="s">
        <v>1824</v>
      </c>
      <c r="F97" s="72">
        <v>43913</v>
      </c>
      <c r="G97" s="262" t="s">
        <v>4649</v>
      </c>
      <c r="H97" s="171" t="s">
        <v>1136</v>
      </c>
      <c r="I97" s="171" t="s">
        <v>1609</v>
      </c>
      <c r="J97" s="171" t="s">
        <v>1220</v>
      </c>
      <c r="K97" s="178" t="s">
        <v>4650</v>
      </c>
      <c r="L97" s="171" t="s">
        <v>4645</v>
      </c>
      <c r="M97" s="178" t="s">
        <v>1474</v>
      </c>
      <c r="N97" s="171" t="s">
        <v>10</v>
      </c>
      <c r="O97" s="14" t="s">
        <v>4536</v>
      </c>
      <c r="P97" s="203"/>
      <c r="Q97" s="203"/>
      <c r="R97" s="14"/>
      <c r="S97" s="14"/>
      <c r="T97" s="162"/>
      <c r="U97" s="14" t="b">
        <f t="shared" ca="1" si="2"/>
        <v>0</v>
      </c>
      <c r="V97" s="14"/>
      <c r="W97" s="14"/>
    </row>
    <row r="98" spans="1:24" ht="39.6">
      <c r="A98" s="14">
        <v>83</v>
      </c>
      <c r="B98" s="15">
        <v>43899</v>
      </c>
      <c r="C98" s="14" t="s">
        <v>9</v>
      </c>
      <c r="D98" s="14" t="s">
        <v>1126</v>
      </c>
      <c r="E98" s="14" t="s">
        <v>4377</v>
      </c>
      <c r="F98" s="72">
        <v>43913</v>
      </c>
      <c r="G98" s="262" t="s">
        <v>4651</v>
      </c>
      <c r="H98" s="171" t="s">
        <v>1136</v>
      </c>
      <c r="I98" s="171" t="s">
        <v>185</v>
      </c>
      <c r="J98" s="171" t="s">
        <v>1285</v>
      </c>
      <c r="K98" s="178"/>
      <c r="L98" s="171"/>
      <c r="M98" s="178"/>
      <c r="N98" s="171" t="s">
        <v>1126</v>
      </c>
      <c r="O98" s="14" t="s">
        <v>4439</v>
      </c>
      <c r="P98" s="203">
        <v>150000000</v>
      </c>
      <c r="Q98" s="203"/>
      <c r="R98" s="14"/>
      <c r="S98" s="14"/>
      <c r="T98" s="162"/>
      <c r="U98" s="14" t="b">
        <f t="shared" ca="1" si="2"/>
        <v>0</v>
      </c>
      <c r="V98" s="14"/>
      <c r="W98" s="14"/>
    </row>
    <row r="99" spans="1:24" ht="13.2" hidden="1">
      <c r="A99" s="14">
        <v>84</v>
      </c>
      <c r="B99" s="118">
        <v>43899</v>
      </c>
      <c r="C99" s="14" t="s">
        <v>9</v>
      </c>
      <c r="D99" s="14" t="s">
        <v>15</v>
      </c>
      <c r="E99" s="14" t="s">
        <v>901</v>
      </c>
      <c r="F99" s="72">
        <v>43913</v>
      </c>
      <c r="G99" s="262" t="s">
        <v>3058</v>
      </c>
      <c r="H99" s="171" t="s">
        <v>1134</v>
      </c>
      <c r="I99" s="171" t="s">
        <v>1901</v>
      </c>
      <c r="J99" s="171" t="s">
        <v>1047</v>
      </c>
      <c r="K99" s="178" t="s">
        <v>1410</v>
      </c>
      <c r="L99" s="171" t="s">
        <v>4645</v>
      </c>
      <c r="M99" s="178" t="s">
        <v>4641</v>
      </c>
      <c r="N99" s="171" t="s">
        <v>15</v>
      </c>
      <c r="O99" s="14" t="s">
        <v>4536</v>
      </c>
      <c r="P99" s="203">
        <v>180000000</v>
      </c>
      <c r="Q99" s="203"/>
      <c r="R99" s="14"/>
      <c r="S99" s="14"/>
      <c r="T99" s="162"/>
      <c r="U99" s="14" t="b">
        <f t="shared" ca="1" si="2"/>
        <v>0</v>
      </c>
      <c r="V99" s="14"/>
      <c r="W99" s="14"/>
    </row>
    <row r="100" spans="1:24" ht="26.4">
      <c r="A100" s="14">
        <v>85</v>
      </c>
      <c r="B100" s="15">
        <v>43899</v>
      </c>
      <c r="C100" s="14" t="s">
        <v>9</v>
      </c>
      <c r="D100" s="14" t="s">
        <v>23</v>
      </c>
      <c r="E100" s="14" t="s">
        <v>4354</v>
      </c>
      <c r="F100" s="72">
        <v>43913</v>
      </c>
      <c r="G100" s="262" t="s">
        <v>4652</v>
      </c>
      <c r="H100" s="171" t="s">
        <v>1136</v>
      </c>
      <c r="I100" s="171" t="s">
        <v>4653</v>
      </c>
      <c r="J100" s="171" t="s">
        <v>2812</v>
      </c>
      <c r="K100" s="185" t="s">
        <v>285</v>
      </c>
      <c r="L100" s="184" t="s">
        <v>4640</v>
      </c>
      <c r="M100" s="185" t="s">
        <v>356</v>
      </c>
      <c r="N100" s="171" t="s">
        <v>23</v>
      </c>
      <c r="O100" s="14" t="s">
        <v>4477</v>
      </c>
      <c r="P100" s="203">
        <v>16200000</v>
      </c>
      <c r="Q100" s="203"/>
      <c r="R100" s="14"/>
      <c r="S100" s="14"/>
      <c r="T100" s="162"/>
      <c r="U100" s="14" t="b">
        <f t="shared" ca="1" si="2"/>
        <v>0</v>
      </c>
      <c r="V100" s="14"/>
      <c r="W100" s="14"/>
    </row>
    <row r="101" spans="1:24" ht="26.4">
      <c r="A101" s="14">
        <v>86</v>
      </c>
      <c r="B101" s="15">
        <v>43899</v>
      </c>
      <c r="C101" s="14" t="s">
        <v>9</v>
      </c>
      <c r="D101" s="14" t="s">
        <v>23</v>
      </c>
      <c r="E101" s="14" t="s">
        <v>4126</v>
      </c>
      <c r="F101" s="72">
        <v>43913</v>
      </c>
      <c r="G101" s="262" t="s">
        <v>4654</v>
      </c>
      <c r="H101" s="171" t="s">
        <v>1136</v>
      </c>
      <c r="I101" s="171" t="s">
        <v>4655</v>
      </c>
      <c r="J101" s="171" t="s">
        <v>999</v>
      </c>
      <c r="K101" s="185" t="s">
        <v>4656</v>
      </c>
      <c r="L101" s="184" t="s">
        <v>4645</v>
      </c>
      <c r="M101" s="185" t="s">
        <v>4657</v>
      </c>
      <c r="N101" s="171" t="s">
        <v>23</v>
      </c>
      <c r="O101" s="14" t="s">
        <v>4536</v>
      </c>
      <c r="P101" s="203">
        <v>3332175800</v>
      </c>
      <c r="Q101" s="203"/>
      <c r="R101" s="14"/>
      <c r="S101" s="14"/>
      <c r="T101" s="162"/>
      <c r="U101" s="14" t="b">
        <f t="shared" ca="1" si="2"/>
        <v>0</v>
      </c>
      <c r="V101" s="14"/>
      <c r="W101" s="14"/>
    </row>
    <row r="102" spans="1:24" ht="26.4">
      <c r="A102" s="14">
        <v>87</v>
      </c>
      <c r="B102" s="15">
        <v>43899</v>
      </c>
      <c r="C102" s="14" t="s">
        <v>9</v>
      </c>
      <c r="D102" s="14" t="s">
        <v>1126</v>
      </c>
      <c r="E102" s="14" t="s">
        <v>1346</v>
      </c>
      <c r="F102" s="72">
        <v>43913</v>
      </c>
      <c r="G102" s="262" t="s">
        <v>4658</v>
      </c>
      <c r="H102" s="171" t="s">
        <v>1135</v>
      </c>
      <c r="I102" s="171" t="s">
        <v>1329</v>
      </c>
      <c r="J102" s="171" t="s">
        <v>990</v>
      </c>
      <c r="K102" s="178"/>
      <c r="L102" s="171"/>
      <c r="M102" s="178"/>
      <c r="N102" s="171" t="s">
        <v>1126</v>
      </c>
      <c r="O102" s="14" t="s">
        <v>4477</v>
      </c>
      <c r="P102" s="203">
        <v>80000000</v>
      </c>
      <c r="Q102" s="203"/>
      <c r="R102" s="14"/>
      <c r="S102" s="14"/>
      <c r="T102" s="162"/>
      <c r="U102" s="14" t="b">
        <f t="shared" ca="1" si="2"/>
        <v>0</v>
      </c>
      <c r="V102" s="14"/>
      <c r="W102" s="14"/>
    </row>
    <row r="103" spans="1:24" ht="39.6">
      <c r="A103" s="14">
        <v>88</v>
      </c>
      <c r="B103" s="15">
        <v>43899</v>
      </c>
      <c r="C103" s="14" t="s">
        <v>9</v>
      </c>
      <c r="D103" s="14" t="s">
        <v>1126</v>
      </c>
      <c r="E103" s="14" t="s">
        <v>1346</v>
      </c>
      <c r="F103" s="72">
        <v>43913</v>
      </c>
      <c r="G103" s="262" t="s">
        <v>4659</v>
      </c>
      <c r="H103" s="171" t="s">
        <v>1135</v>
      </c>
      <c r="I103" s="171" t="s">
        <v>1329</v>
      </c>
      <c r="J103" s="171" t="s">
        <v>990</v>
      </c>
      <c r="K103" s="178"/>
      <c r="L103" s="171"/>
      <c r="M103" s="178"/>
      <c r="N103" s="171" t="s">
        <v>1126</v>
      </c>
      <c r="O103" s="14" t="s">
        <v>4477</v>
      </c>
      <c r="P103" s="203">
        <v>75000000</v>
      </c>
      <c r="Q103" s="203"/>
      <c r="R103" s="14"/>
      <c r="S103" s="14"/>
      <c r="T103" s="162"/>
      <c r="U103" s="14" t="b">
        <f t="shared" ca="1" si="2"/>
        <v>0</v>
      </c>
      <c r="V103" s="14"/>
      <c r="W103" s="14"/>
    </row>
    <row r="104" spans="1:24" ht="26.4">
      <c r="A104" s="14">
        <v>89</v>
      </c>
      <c r="B104" s="15">
        <v>43899</v>
      </c>
      <c r="C104" s="14" t="s">
        <v>9</v>
      </c>
      <c r="D104" s="14" t="s">
        <v>10</v>
      </c>
      <c r="E104" s="14" t="s">
        <v>4219</v>
      </c>
      <c r="F104" s="72">
        <v>43913</v>
      </c>
      <c r="G104" s="262" t="s">
        <v>4660</v>
      </c>
      <c r="H104" s="171" t="s">
        <v>1136</v>
      </c>
      <c r="I104" s="171" t="s">
        <v>4661</v>
      </c>
      <c r="J104" s="171" t="s">
        <v>1441</v>
      </c>
      <c r="K104" s="178" t="s">
        <v>320</v>
      </c>
      <c r="L104" s="171" t="s">
        <v>4645</v>
      </c>
      <c r="M104" s="178" t="s">
        <v>4662</v>
      </c>
      <c r="N104" s="171" t="s">
        <v>10</v>
      </c>
      <c r="O104" s="14" t="s">
        <v>4439</v>
      </c>
      <c r="P104" s="203">
        <v>40000000</v>
      </c>
      <c r="Q104" s="203"/>
      <c r="R104" s="14"/>
      <c r="S104" s="14"/>
      <c r="T104" s="162"/>
      <c r="U104" s="14" t="b">
        <f t="shared" ca="1" si="2"/>
        <v>0</v>
      </c>
      <c r="V104" s="14"/>
      <c r="W104" s="14"/>
    </row>
    <row r="105" spans="1:24" ht="26.4">
      <c r="A105" s="14">
        <v>90</v>
      </c>
      <c r="B105" s="15">
        <v>43899</v>
      </c>
      <c r="C105" s="14" t="s">
        <v>9</v>
      </c>
      <c r="D105" s="14" t="s">
        <v>23</v>
      </c>
      <c r="E105" s="14" t="s">
        <v>4355</v>
      </c>
      <c r="F105" s="72">
        <v>43913</v>
      </c>
      <c r="G105" s="239" t="s">
        <v>4654</v>
      </c>
      <c r="H105" s="171" t="s">
        <v>1136</v>
      </c>
      <c r="I105" s="171" t="s">
        <v>4655</v>
      </c>
      <c r="J105" s="171" t="s">
        <v>999</v>
      </c>
      <c r="K105" s="185" t="s">
        <v>4656</v>
      </c>
      <c r="L105" s="184" t="s">
        <v>4645</v>
      </c>
      <c r="M105" s="185" t="s">
        <v>4657</v>
      </c>
      <c r="N105" s="171" t="s">
        <v>23</v>
      </c>
      <c r="O105" s="14" t="s">
        <v>4536</v>
      </c>
      <c r="P105" s="203"/>
      <c r="Q105" s="203"/>
      <c r="R105" s="14"/>
      <c r="S105" s="14"/>
      <c r="T105" s="162"/>
      <c r="U105" s="14" t="b">
        <f t="shared" ca="1" si="2"/>
        <v>0</v>
      </c>
      <c r="V105" s="14"/>
      <c r="W105" s="14"/>
    </row>
    <row r="106" spans="1:24" ht="26.4">
      <c r="A106" s="14">
        <v>91</v>
      </c>
      <c r="B106" s="15">
        <v>43900</v>
      </c>
      <c r="C106" s="14" t="s">
        <v>9</v>
      </c>
      <c r="D106" s="14" t="s">
        <v>23</v>
      </c>
      <c r="E106" s="14" t="s">
        <v>4326</v>
      </c>
      <c r="F106" s="72">
        <v>43914</v>
      </c>
      <c r="G106" s="262" t="s">
        <v>4663</v>
      </c>
      <c r="H106" s="171" t="s">
        <v>1135</v>
      </c>
      <c r="I106" s="171" t="s">
        <v>4664</v>
      </c>
      <c r="J106" s="171" t="s">
        <v>1093</v>
      </c>
      <c r="K106" s="185" t="s">
        <v>4665</v>
      </c>
      <c r="L106" s="184" t="s">
        <v>4640</v>
      </c>
      <c r="M106" s="185" t="s">
        <v>352</v>
      </c>
      <c r="N106" s="171" t="s">
        <v>23</v>
      </c>
      <c r="O106" s="14" t="s">
        <v>4439</v>
      </c>
      <c r="P106" s="203">
        <v>75000000</v>
      </c>
      <c r="Q106" s="203"/>
      <c r="R106" s="14"/>
      <c r="S106" s="14"/>
      <c r="T106" s="162"/>
      <c r="U106" s="14" t="b">
        <f t="shared" ca="1" si="2"/>
        <v>0</v>
      </c>
      <c r="V106" s="14"/>
      <c r="W106" s="14"/>
    </row>
    <row r="107" spans="1:24" ht="52.8">
      <c r="A107" s="14">
        <v>92</v>
      </c>
      <c r="B107" s="15">
        <v>43900</v>
      </c>
      <c r="C107" s="14" t="s">
        <v>9</v>
      </c>
      <c r="D107" s="14" t="s">
        <v>15</v>
      </c>
      <c r="E107" s="14" t="s">
        <v>4304</v>
      </c>
      <c r="F107" s="72">
        <v>43914</v>
      </c>
      <c r="G107" s="262" t="s">
        <v>4666</v>
      </c>
      <c r="H107" s="171" t="s">
        <v>1135</v>
      </c>
      <c r="I107" s="171" t="s">
        <v>4441</v>
      </c>
      <c r="J107" s="171" t="s">
        <v>966</v>
      </c>
      <c r="K107" s="178" t="s">
        <v>4667</v>
      </c>
      <c r="L107" s="171" t="s">
        <v>4668</v>
      </c>
      <c r="M107" s="178" t="s">
        <v>4669</v>
      </c>
      <c r="N107" s="171" t="s">
        <v>15</v>
      </c>
      <c r="O107" s="14" t="s">
        <v>4434</v>
      </c>
      <c r="P107" s="232">
        <v>2400000000</v>
      </c>
      <c r="Q107" s="209"/>
      <c r="R107" s="14"/>
      <c r="S107" s="14"/>
      <c r="T107" s="162"/>
      <c r="U107" s="14" t="b">
        <f t="shared" ca="1" si="2"/>
        <v>0</v>
      </c>
      <c r="V107" s="14"/>
      <c r="W107" s="14"/>
    </row>
    <row r="108" spans="1:24" ht="26.4">
      <c r="A108" s="14">
        <v>93</v>
      </c>
      <c r="B108" s="15">
        <v>43900</v>
      </c>
      <c r="C108" s="14" t="s">
        <v>9</v>
      </c>
      <c r="D108" s="14" t="s">
        <v>10</v>
      </c>
      <c r="E108" s="14" t="s">
        <v>296</v>
      </c>
      <c r="F108" s="72">
        <v>43914</v>
      </c>
      <c r="G108" s="262" t="s">
        <v>4670</v>
      </c>
      <c r="H108" s="171" t="s">
        <v>1136</v>
      </c>
      <c r="I108" s="171" t="s">
        <v>1609</v>
      </c>
      <c r="J108" s="171" t="s">
        <v>1220</v>
      </c>
      <c r="K108" s="178"/>
      <c r="L108" s="171"/>
      <c r="M108" s="178"/>
      <c r="N108" s="171" t="s">
        <v>10</v>
      </c>
      <c r="O108" s="14" t="s">
        <v>4536</v>
      </c>
      <c r="P108" s="203"/>
      <c r="Q108" s="203"/>
      <c r="R108" s="14"/>
      <c r="S108" s="14"/>
      <c r="T108" s="162"/>
      <c r="U108" s="14" t="b">
        <f t="shared" ca="1" si="2"/>
        <v>0</v>
      </c>
      <c r="V108" s="14"/>
      <c r="W108" s="14"/>
    </row>
    <row r="109" spans="1:24" ht="26.4">
      <c r="A109" s="14">
        <v>94</v>
      </c>
      <c r="B109" s="15">
        <v>43900</v>
      </c>
      <c r="C109" s="14" t="s">
        <v>9</v>
      </c>
      <c r="D109" s="14" t="s">
        <v>10</v>
      </c>
      <c r="E109" s="14" t="s">
        <v>1254</v>
      </c>
      <c r="F109" s="72">
        <v>43914</v>
      </c>
      <c r="G109" s="262" t="s">
        <v>4671</v>
      </c>
      <c r="H109" s="171" t="s">
        <v>954</v>
      </c>
      <c r="I109" s="171" t="s">
        <v>4492</v>
      </c>
      <c r="J109" s="171" t="s">
        <v>990</v>
      </c>
      <c r="K109" s="178"/>
      <c r="L109" s="171"/>
      <c r="M109" s="179"/>
      <c r="N109" s="171" t="s">
        <v>10</v>
      </c>
      <c r="O109" s="14" t="s">
        <v>4434</v>
      </c>
      <c r="P109" s="203">
        <v>43300000</v>
      </c>
      <c r="Q109" s="203"/>
      <c r="R109" s="14"/>
      <c r="S109" s="14"/>
      <c r="T109" s="162"/>
      <c r="U109" s="14" t="b">
        <f t="shared" ca="1" si="2"/>
        <v>0</v>
      </c>
      <c r="V109" s="14"/>
      <c r="W109" s="14"/>
      <c r="X109" s="226">
        <f>IF(W109="Тийм", T109, 0 )</f>
        <v>0</v>
      </c>
    </row>
    <row r="110" spans="1:24" ht="26.4">
      <c r="A110" s="14">
        <v>95</v>
      </c>
      <c r="B110" s="15">
        <v>43900</v>
      </c>
      <c r="C110" s="14" t="s">
        <v>9</v>
      </c>
      <c r="D110" s="14" t="s">
        <v>1125</v>
      </c>
      <c r="E110" s="14" t="s">
        <v>176</v>
      </c>
      <c r="F110" s="72">
        <v>43914</v>
      </c>
      <c r="G110" s="262" t="s">
        <v>4672</v>
      </c>
      <c r="H110" s="171" t="s">
        <v>1136</v>
      </c>
      <c r="I110" s="171" t="s">
        <v>4673</v>
      </c>
      <c r="J110" s="171" t="s">
        <v>122</v>
      </c>
      <c r="K110" s="178"/>
      <c r="L110" s="365" t="s">
        <v>4631</v>
      </c>
      <c r="M110" s="366" t="s">
        <v>4674</v>
      </c>
      <c r="N110" s="171" t="s">
        <v>1125</v>
      </c>
      <c r="O110" s="188" t="s">
        <v>4536</v>
      </c>
      <c r="P110" s="209">
        <v>53199700</v>
      </c>
      <c r="Q110" s="209"/>
      <c r="R110" s="14"/>
      <c r="S110" s="14"/>
      <c r="T110" s="162"/>
      <c r="U110" s="14" t="b">
        <f t="shared" ca="1" si="2"/>
        <v>0</v>
      </c>
      <c r="V110" s="14"/>
      <c r="W110" s="14"/>
    </row>
    <row r="111" spans="1:24" ht="26.4" hidden="1">
      <c r="A111" s="14">
        <v>96</v>
      </c>
      <c r="B111" s="15">
        <v>43901</v>
      </c>
      <c r="C111" s="14" t="s">
        <v>9</v>
      </c>
      <c r="D111" s="14" t="s">
        <v>1125</v>
      </c>
      <c r="E111" s="14" t="s">
        <v>416</v>
      </c>
      <c r="F111" s="72">
        <v>43915</v>
      </c>
      <c r="G111" s="262" t="s">
        <v>4675</v>
      </c>
      <c r="H111" s="171" t="s">
        <v>1132</v>
      </c>
      <c r="I111" s="171" t="s">
        <v>1169</v>
      </c>
      <c r="J111" s="171" t="s">
        <v>1058</v>
      </c>
      <c r="K111" s="178"/>
      <c r="L111" s="365" t="s">
        <v>4623</v>
      </c>
      <c r="M111" s="366" t="s">
        <v>4676</v>
      </c>
      <c r="N111" s="171" t="s">
        <v>1125</v>
      </c>
      <c r="O111" s="14"/>
      <c r="P111" s="203"/>
      <c r="Q111" s="203"/>
      <c r="R111" s="14"/>
      <c r="S111" s="14"/>
      <c r="T111" s="162"/>
      <c r="U111" s="14" t="b">
        <f t="shared" ca="1" si="2"/>
        <v>0</v>
      </c>
      <c r="V111" s="14"/>
      <c r="W111" s="14"/>
    </row>
    <row r="112" spans="1:24" ht="52.8">
      <c r="A112" s="14">
        <v>97</v>
      </c>
      <c r="B112" s="15">
        <v>43901</v>
      </c>
      <c r="C112" s="14" t="s">
        <v>9</v>
      </c>
      <c r="D112" s="14" t="s">
        <v>9</v>
      </c>
      <c r="E112" s="14" t="s">
        <v>416</v>
      </c>
      <c r="F112" s="72">
        <v>43915</v>
      </c>
      <c r="G112" s="262" t="s">
        <v>4537</v>
      </c>
      <c r="H112" s="171" t="s">
        <v>954</v>
      </c>
      <c r="I112" s="171" t="s">
        <v>477</v>
      </c>
      <c r="J112" s="171" t="s">
        <v>1220</v>
      </c>
      <c r="K112" s="178"/>
      <c r="L112" s="171"/>
      <c r="M112" s="178"/>
      <c r="N112" s="171" t="s">
        <v>9</v>
      </c>
      <c r="O112" s="14" t="s">
        <v>941</v>
      </c>
      <c r="P112" s="203">
        <v>2000000000</v>
      </c>
      <c r="Q112" s="203"/>
      <c r="R112" s="14" t="s">
        <v>244</v>
      </c>
      <c r="S112" s="14" t="s">
        <v>4677</v>
      </c>
      <c r="T112" s="162">
        <v>20000000</v>
      </c>
      <c r="U112" s="14" t="b">
        <f t="shared" ref="U112:U143" ca="1" si="3">IF(H112=0,TODAY()-F112)</f>
        <v>0</v>
      </c>
      <c r="V112" s="14"/>
      <c r="W112" s="14" t="s">
        <v>892</v>
      </c>
      <c r="X112" s="226">
        <f>IF(W112="Тийм", T112, 0 )</f>
        <v>20000000</v>
      </c>
    </row>
    <row r="113" spans="1:24" ht="52.8">
      <c r="A113" s="14">
        <v>98</v>
      </c>
      <c r="B113" s="15">
        <v>43901</v>
      </c>
      <c r="C113" s="14" t="s">
        <v>9</v>
      </c>
      <c r="D113" s="14" t="s">
        <v>9</v>
      </c>
      <c r="E113" s="14" t="s">
        <v>296</v>
      </c>
      <c r="F113" s="72">
        <v>43915</v>
      </c>
      <c r="G113" s="262" t="s">
        <v>4537</v>
      </c>
      <c r="H113" s="171" t="s">
        <v>954</v>
      </c>
      <c r="I113" s="171" t="s">
        <v>477</v>
      </c>
      <c r="J113" s="171" t="s">
        <v>1220</v>
      </c>
      <c r="K113" s="178"/>
      <c r="L113" s="171"/>
      <c r="M113" s="178"/>
      <c r="N113" s="171" t="s">
        <v>9</v>
      </c>
      <c r="O113" s="14" t="s">
        <v>941</v>
      </c>
      <c r="P113" s="203">
        <v>2000000000</v>
      </c>
      <c r="Q113" s="203"/>
      <c r="R113" s="14" t="s">
        <v>4678</v>
      </c>
      <c r="S113" s="23">
        <v>43892</v>
      </c>
      <c r="T113" s="162">
        <v>20000000</v>
      </c>
      <c r="U113" s="14" t="b">
        <f t="shared" ca="1" si="3"/>
        <v>0</v>
      </c>
      <c r="V113" s="14" t="s">
        <v>4679</v>
      </c>
      <c r="W113" s="14" t="s">
        <v>892</v>
      </c>
      <c r="X113" s="226">
        <f>IF(W113="Тийм", T113, 0 )</f>
        <v>20000000</v>
      </c>
    </row>
    <row r="114" spans="1:24" ht="26.4">
      <c r="A114" s="14">
        <v>99</v>
      </c>
      <c r="B114" s="15">
        <v>43901</v>
      </c>
      <c r="C114" s="14" t="s">
        <v>9</v>
      </c>
      <c r="D114" s="14" t="s">
        <v>1125</v>
      </c>
      <c r="E114" s="14" t="s">
        <v>907</v>
      </c>
      <c r="F114" s="72">
        <v>43915</v>
      </c>
      <c r="G114" s="262" t="s">
        <v>4680</v>
      </c>
      <c r="H114" s="171" t="s">
        <v>1136</v>
      </c>
      <c r="I114" s="171" t="s">
        <v>4681</v>
      </c>
      <c r="J114" s="171" t="s">
        <v>1093</v>
      </c>
      <c r="K114" s="178"/>
      <c r="L114" s="365" t="s">
        <v>4634</v>
      </c>
      <c r="M114" s="367" t="s">
        <v>4682</v>
      </c>
      <c r="N114" s="171" t="s">
        <v>1125</v>
      </c>
      <c r="O114" s="14" t="s">
        <v>4434</v>
      </c>
      <c r="P114" s="203">
        <v>18940000</v>
      </c>
      <c r="Q114" s="203"/>
      <c r="R114" s="14"/>
      <c r="S114" s="14"/>
      <c r="T114" s="162"/>
      <c r="U114" s="14" t="b">
        <f t="shared" ca="1" si="3"/>
        <v>0</v>
      </c>
      <c r="V114" s="14"/>
      <c r="W114" s="14"/>
    </row>
    <row r="115" spans="1:24" ht="26.4">
      <c r="A115" s="14">
        <v>100</v>
      </c>
      <c r="B115" s="15">
        <v>43901</v>
      </c>
      <c r="C115" s="14" t="s">
        <v>9</v>
      </c>
      <c r="D115" s="14" t="s">
        <v>1125</v>
      </c>
      <c r="E115" s="14" t="s">
        <v>907</v>
      </c>
      <c r="F115" s="72">
        <v>43915</v>
      </c>
      <c r="G115" s="262" t="s">
        <v>4683</v>
      </c>
      <c r="H115" s="171" t="s">
        <v>1136</v>
      </c>
      <c r="I115" s="171" t="s">
        <v>4681</v>
      </c>
      <c r="J115" s="171" t="s">
        <v>1093</v>
      </c>
      <c r="K115" s="178"/>
      <c r="L115" s="365" t="s">
        <v>4634</v>
      </c>
      <c r="M115" s="367" t="s">
        <v>4682</v>
      </c>
      <c r="N115" s="171" t="s">
        <v>1125</v>
      </c>
      <c r="O115" s="14" t="s">
        <v>4434</v>
      </c>
      <c r="P115" s="203">
        <v>11360000</v>
      </c>
      <c r="Q115" s="203"/>
      <c r="R115" s="14"/>
      <c r="S115" s="14"/>
      <c r="T115" s="162"/>
      <c r="U115" s="14" t="b">
        <f t="shared" ca="1" si="3"/>
        <v>0</v>
      </c>
      <c r="V115" s="14"/>
      <c r="W115" s="14"/>
    </row>
    <row r="116" spans="1:24" ht="26.4">
      <c r="A116" s="14">
        <v>101</v>
      </c>
      <c r="B116" s="15">
        <v>43902</v>
      </c>
      <c r="C116" s="14" t="s">
        <v>9</v>
      </c>
      <c r="D116" s="14" t="s">
        <v>1126</v>
      </c>
      <c r="E116" s="14" t="s">
        <v>897</v>
      </c>
      <c r="F116" s="72">
        <v>43916</v>
      </c>
      <c r="G116" s="262" t="s">
        <v>4620</v>
      </c>
      <c r="H116" s="171" t="s">
        <v>954</v>
      </c>
      <c r="I116" s="171" t="s">
        <v>126</v>
      </c>
      <c r="J116" s="171" t="s">
        <v>122</v>
      </c>
      <c r="K116" s="178"/>
      <c r="L116" s="171"/>
      <c r="M116" s="178"/>
      <c r="N116" s="171" t="s">
        <v>1126</v>
      </c>
      <c r="O116" s="14" t="s">
        <v>4434</v>
      </c>
      <c r="P116" s="203">
        <v>14628600000</v>
      </c>
      <c r="Q116" s="203"/>
      <c r="R116" s="14" t="s">
        <v>154</v>
      </c>
      <c r="S116" s="14" t="s">
        <v>4684</v>
      </c>
      <c r="T116" s="162">
        <v>20000000</v>
      </c>
      <c r="U116" s="14" t="b">
        <f t="shared" ca="1" si="3"/>
        <v>0</v>
      </c>
      <c r="V116" s="14"/>
      <c r="W116" s="14" t="s">
        <v>892</v>
      </c>
      <c r="X116" s="226">
        <f>IF(W116="Тийм", T116, 0 )</f>
        <v>20000000</v>
      </c>
    </row>
    <row r="117" spans="1:24" ht="26.4">
      <c r="A117" s="14">
        <v>102</v>
      </c>
      <c r="B117" s="15">
        <v>43903</v>
      </c>
      <c r="C117" s="14" t="s">
        <v>9</v>
      </c>
      <c r="D117" s="14" t="s">
        <v>23</v>
      </c>
      <c r="E117" s="14" t="s">
        <v>514</v>
      </c>
      <c r="F117" s="72">
        <v>43917</v>
      </c>
      <c r="G117" s="262" t="s">
        <v>158</v>
      </c>
      <c r="H117" s="171" t="s">
        <v>1136</v>
      </c>
      <c r="I117" s="171" t="s">
        <v>4685</v>
      </c>
      <c r="J117" s="171" t="s">
        <v>1047</v>
      </c>
      <c r="K117" s="185" t="s">
        <v>4686</v>
      </c>
      <c r="L117" s="184" t="s">
        <v>4687</v>
      </c>
      <c r="M117" s="185" t="s">
        <v>4688</v>
      </c>
      <c r="N117" s="171" t="s">
        <v>23</v>
      </c>
      <c r="O117" s="14" t="s">
        <v>4445</v>
      </c>
      <c r="P117" s="203">
        <v>128869900</v>
      </c>
      <c r="Q117" s="203"/>
      <c r="R117" s="14"/>
      <c r="S117" s="14"/>
      <c r="T117" s="162"/>
      <c r="U117" s="14" t="b">
        <f t="shared" ca="1" si="3"/>
        <v>0</v>
      </c>
      <c r="V117" s="14"/>
      <c r="W117" s="14"/>
    </row>
    <row r="118" spans="1:24" ht="26.4">
      <c r="A118" s="14">
        <v>103</v>
      </c>
      <c r="B118" s="15">
        <v>43903</v>
      </c>
      <c r="C118" s="14" t="s">
        <v>9</v>
      </c>
      <c r="D118" s="14" t="s">
        <v>1126</v>
      </c>
      <c r="E118" s="14" t="s">
        <v>507</v>
      </c>
      <c r="F118" s="72">
        <v>43917</v>
      </c>
      <c r="G118" s="262" t="s">
        <v>4689</v>
      </c>
      <c r="H118" s="171" t="s">
        <v>1136</v>
      </c>
      <c r="I118" s="171" t="s">
        <v>4585</v>
      </c>
      <c r="J118" s="171" t="s">
        <v>1220</v>
      </c>
      <c r="K118" s="178"/>
      <c r="L118" s="171"/>
      <c r="M118" s="178"/>
      <c r="N118" s="171" t="s">
        <v>1126</v>
      </c>
      <c r="O118" s="14" t="s">
        <v>4536</v>
      </c>
      <c r="P118" s="203">
        <v>3286000000</v>
      </c>
      <c r="Q118" s="203"/>
      <c r="R118" s="14"/>
      <c r="S118" s="14"/>
      <c r="T118" s="162"/>
      <c r="U118" s="14" t="b">
        <f t="shared" ca="1" si="3"/>
        <v>0</v>
      </c>
      <c r="V118" s="14"/>
      <c r="W118" s="14"/>
    </row>
    <row r="119" spans="1:24" ht="26.4">
      <c r="A119" s="14">
        <v>104</v>
      </c>
      <c r="B119" s="15">
        <v>43903</v>
      </c>
      <c r="C119" s="14" t="s">
        <v>9</v>
      </c>
      <c r="D119" s="14" t="s">
        <v>1125</v>
      </c>
      <c r="E119" s="14" t="s">
        <v>618</v>
      </c>
      <c r="F119" s="72">
        <v>43917</v>
      </c>
      <c r="G119" s="262" t="s">
        <v>4690</v>
      </c>
      <c r="H119" s="171" t="s">
        <v>1136</v>
      </c>
      <c r="I119" s="171" t="s">
        <v>126</v>
      </c>
      <c r="J119" s="171" t="s">
        <v>122</v>
      </c>
      <c r="K119" s="178"/>
      <c r="L119" s="365" t="s">
        <v>4668</v>
      </c>
      <c r="M119" s="366" t="s">
        <v>1532</v>
      </c>
      <c r="N119" s="171" t="s">
        <v>1125</v>
      </c>
      <c r="O119" s="14" t="s">
        <v>4434</v>
      </c>
      <c r="P119" s="203">
        <v>1502820000</v>
      </c>
      <c r="Q119" s="203"/>
      <c r="R119" s="14"/>
      <c r="S119" s="14"/>
      <c r="T119" s="162"/>
      <c r="U119" s="14" t="b">
        <f t="shared" ca="1" si="3"/>
        <v>0</v>
      </c>
      <c r="V119" s="14"/>
      <c r="W119" s="14"/>
    </row>
    <row r="120" spans="1:24" ht="26.4">
      <c r="A120" s="14">
        <v>105</v>
      </c>
      <c r="B120" s="15">
        <v>43903</v>
      </c>
      <c r="C120" s="14" t="s">
        <v>9</v>
      </c>
      <c r="D120" s="14" t="s">
        <v>10</v>
      </c>
      <c r="E120" s="14" t="s">
        <v>4120</v>
      </c>
      <c r="F120" s="72">
        <v>43917</v>
      </c>
      <c r="G120" s="262" t="s">
        <v>4691</v>
      </c>
      <c r="H120" s="171" t="s">
        <v>954</v>
      </c>
      <c r="I120" s="171" t="s">
        <v>2675</v>
      </c>
      <c r="J120" s="171" t="s">
        <v>1087</v>
      </c>
      <c r="K120" s="178"/>
      <c r="L120" s="171" t="s">
        <v>4687</v>
      </c>
      <c r="M120" s="178" t="s">
        <v>4692</v>
      </c>
      <c r="N120" s="171" t="s">
        <v>10</v>
      </c>
      <c r="O120" s="14" t="s">
        <v>4434</v>
      </c>
      <c r="P120" s="203">
        <v>21005000</v>
      </c>
      <c r="Q120" s="203"/>
      <c r="R120" s="14"/>
      <c r="S120" s="14"/>
      <c r="T120" s="162"/>
      <c r="U120" s="14" t="b">
        <f t="shared" ca="1" si="3"/>
        <v>0</v>
      </c>
      <c r="V120" s="14"/>
      <c r="W120" s="14"/>
      <c r="X120" s="226">
        <f>IF(W120="Тийм", T120, 0 )</f>
        <v>0</v>
      </c>
    </row>
    <row r="121" spans="1:24" ht="26.4">
      <c r="A121" s="14">
        <v>106</v>
      </c>
      <c r="B121" s="15">
        <v>43903</v>
      </c>
      <c r="C121" s="14" t="s">
        <v>9</v>
      </c>
      <c r="D121" s="14" t="s">
        <v>1125</v>
      </c>
      <c r="E121" s="14" t="s">
        <v>4197</v>
      </c>
      <c r="F121" s="72">
        <v>43917</v>
      </c>
      <c r="G121" s="262" t="s">
        <v>4693</v>
      </c>
      <c r="H121" s="171" t="s">
        <v>1135</v>
      </c>
      <c r="I121" s="171" t="s">
        <v>2224</v>
      </c>
      <c r="J121" s="171" t="s">
        <v>1589</v>
      </c>
      <c r="K121" s="178"/>
      <c r="L121" s="365" t="s">
        <v>4668</v>
      </c>
      <c r="M121" s="366" t="s">
        <v>1562</v>
      </c>
      <c r="N121" s="171" t="s">
        <v>1125</v>
      </c>
      <c r="O121" s="188" t="s">
        <v>4536</v>
      </c>
      <c r="P121" s="203">
        <v>1000000000</v>
      </c>
      <c r="Q121" s="203"/>
      <c r="R121" s="14"/>
      <c r="S121" s="14"/>
      <c r="T121" s="162"/>
      <c r="U121" s="14" t="b">
        <f t="shared" ca="1" si="3"/>
        <v>0</v>
      </c>
      <c r="V121" s="14"/>
      <c r="W121" s="14"/>
    </row>
    <row r="122" spans="1:24" ht="26.4" hidden="1">
      <c r="A122" s="14">
        <v>107</v>
      </c>
      <c r="B122" s="15">
        <v>43903</v>
      </c>
      <c r="C122" s="14" t="s">
        <v>9</v>
      </c>
      <c r="D122" s="14" t="s">
        <v>1125</v>
      </c>
      <c r="E122" s="14" t="s">
        <v>3138</v>
      </c>
      <c r="F122" s="72">
        <v>43917</v>
      </c>
      <c r="G122" s="262" t="s">
        <v>4598</v>
      </c>
      <c r="H122" s="171" t="s">
        <v>1130</v>
      </c>
      <c r="I122" s="171" t="s">
        <v>4599</v>
      </c>
      <c r="J122" s="171" t="s">
        <v>1187</v>
      </c>
      <c r="K122" s="178"/>
      <c r="L122" s="365" t="s">
        <v>4631</v>
      </c>
      <c r="M122" s="366" t="s">
        <v>4694</v>
      </c>
      <c r="N122" s="171" t="s">
        <v>1125</v>
      </c>
      <c r="O122" s="14" t="s">
        <v>4536</v>
      </c>
      <c r="P122" s="203">
        <v>10000000000</v>
      </c>
      <c r="Q122" s="203"/>
      <c r="R122" s="14"/>
      <c r="S122" s="14"/>
      <c r="T122" s="162"/>
      <c r="U122" s="14" t="b">
        <f t="shared" ca="1" si="3"/>
        <v>0</v>
      </c>
      <c r="V122" s="14"/>
      <c r="W122" s="14"/>
    </row>
    <row r="123" spans="1:24" ht="26.4">
      <c r="A123" s="14">
        <v>108</v>
      </c>
      <c r="B123" s="15">
        <v>43903</v>
      </c>
      <c r="C123" s="14" t="s">
        <v>9</v>
      </c>
      <c r="D123" s="14" t="s">
        <v>1125</v>
      </c>
      <c r="E123" s="14" t="s">
        <v>176</v>
      </c>
      <c r="F123" s="72">
        <v>43917</v>
      </c>
      <c r="G123" s="262" t="s">
        <v>4695</v>
      </c>
      <c r="H123" s="171" t="s">
        <v>1136</v>
      </c>
      <c r="I123" s="171" t="s">
        <v>365</v>
      </c>
      <c r="J123" s="171" t="s">
        <v>990</v>
      </c>
      <c r="K123" s="178"/>
      <c r="L123" s="365" t="s">
        <v>4696</v>
      </c>
      <c r="M123" s="366" t="s">
        <v>4697</v>
      </c>
      <c r="N123" s="171" t="s">
        <v>1125</v>
      </c>
      <c r="O123" s="14" t="s">
        <v>4434</v>
      </c>
      <c r="P123" s="203">
        <v>154560000</v>
      </c>
      <c r="Q123" s="203"/>
      <c r="R123" s="14"/>
      <c r="S123" s="14"/>
      <c r="T123" s="162"/>
      <c r="U123" s="14" t="b">
        <f t="shared" ca="1" si="3"/>
        <v>0</v>
      </c>
      <c r="V123" s="14"/>
      <c r="W123" s="14"/>
    </row>
    <row r="124" spans="1:24" ht="26.4">
      <c r="A124" s="14">
        <v>109</v>
      </c>
      <c r="B124" s="15">
        <v>43906</v>
      </c>
      <c r="C124" s="14" t="s">
        <v>9</v>
      </c>
      <c r="D124" s="14" t="s">
        <v>23</v>
      </c>
      <c r="E124" s="14" t="s">
        <v>4350</v>
      </c>
      <c r="F124" s="72">
        <v>43920</v>
      </c>
      <c r="G124" s="262" t="s">
        <v>4698</v>
      </c>
      <c r="H124" s="171" t="s">
        <v>1136</v>
      </c>
      <c r="I124" s="171" t="s">
        <v>4699</v>
      </c>
      <c r="J124" s="171" t="s">
        <v>1220</v>
      </c>
      <c r="K124" s="185" t="s">
        <v>344</v>
      </c>
      <c r="L124" s="184" t="s">
        <v>4700</v>
      </c>
      <c r="M124" s="185" t="s">
        <v>4701</v>
      </c>
      <c r="N124" s="171" t="s">
        <v>23</v>
      </c>
      <c r="O124" s="14"/>
      <c r="P124" s="203"/>
      <c r="Q124" s="203"/>
      <c r="R124" s="14"/>
      <c r="S124" s="14"/>
      <c r="T124" s="162"/>
      <c r="U124" s="14" t="b">
        <f t="shared" ca="1" si="3"/>
        <v>0</v>
      </c>
      <c r="V124" s="14"/>
      <c r="W124" s="14"/>
    </row>
    <row r="125" spans="1:24" ht="26.4">
      <c r="A125" s="14">
        <v>110</v>
      </c>
      <c r="B125" s="15">
        <v>43906</v>
      </c>
      <c r="C125" s="14" t="s">
        <v>9</v>
      </c>
      <c r="D125" s="14" t="s">
        <v>15</v>
      </c>
      <c r="E125" s="14" t="s">
        <v>4253</v>
      </c>
      <c r="F125" s="72">
        <v>43920</v>
      </c>
      <c r="G125" s="262" t="s">
        <v>4702</v>
      </c>
      <c r="H125" s="171" t="s">
        <v>1136</v>
      </c>
      <c r="I125" s="171" t="s">
        <v>4703</v>
      </c>
      <c r="J125" s="171" t="s">
        <v>1052</v>
      </c>
      <c r="K125" s="178" t="s">
        <v>1584</v>
      </c>
      <c r="L125" s="171" t="s">
        <v>4687</v>
      </c>
      <c r="M125" s="178" t="s">
        <v>4704</v>
      </c>
      <c r="N125" s="171" t="s">
        <v>15</v>
      </c>
      <c r="O125" s="14" t="s">
        <v>4536</v>
      </c>
      <c r="P125" s="203">
        <v>120000000</v>
      </c>
      <c r="Q125" s="203"/>
      <c r="R125" s="14"/>
      <c r="S125" s="14"/>
      <c r="T125" s="162"/>
      <c r="U125" s="14" t="b">
        <f t="shared" ca="1" si="3"/>
        <v>0</v>
      </c>
      <c r="V125" s="14"/>
      <c r="W125" s="14"/>
    </row>
    <row r="126" spans="1:24" ht="26.4">
      <c r="A126" s="14">
        <v>111</v>
      </c>
      <c r="B126" s="15">
        <v>43906</v>
      </c>
      <c r="C126" s="14" t="s">
        <v>9</v>
      </c>
      <c r="D126" s="14" t="s">
        <v>15</v>
      </c>
      <c r="E126" s="14" t="s">
        <v>1935</v>
      </c>
      <c r="F126" s="72">
        <v>43920</v>
      </c>
      <c r="G126" s="262" t="s">
        <v>4702</v>
      </c>
      <c r="H126" s="171" t="s">
        <v>1136</v>
      </c>
      <c r="I126" s="171" t="s">
        <v>4703</v>
      </c>
      <c r="J126" s="171" t="s">
        <v>1052</v>
      </c>
      <c r="K126" s="178" t="s">
        <v>1584</v>
      </c>
      <c r="L126" s="171" t="s">
        <v>4687</v>
      </c>
      <c r="M126" s="178" t="s">
        <v>4704</v>
      </c>
      <c r="N126" s="171" t="s">
        <v>15</v>
      </c>
      <c r="O126" s="14" t="s">
        <v>4536</v>
      </c>
      <c r="P126" s="203">
        <v>120000000</v>
      </c>
      <c r="Q126" s="203"/>
      <c r="R126" s="14"/>
      <c r="S126" s="14"/>
      <c r="T126" s="162"/>
      <c r="U126" s="14" t="b">
        <f t="shared" ca="1" si="3"/>
        <v>0</v>
      </c>
      <c r="V126" s="14"/>
      <c r="W126" s="14"/>
    </row>
    <row r="127" spans="1:24" ht="26.4">
      <c r="A127" s="14">
        <v>112</v>
      </c>
      <c r="B127" s="15">
        <v>43906</v>
      </c>
      <c r="C127" s="14" t="s">
        <v>9</v>
      </c>
      <c r="D127" s="14" t="s">
        <v>23</v>
      </c>
      <c r="E127" s="14" t="s">
        <v>4199</v>
      </c>
      <c r="F127" s="72">
        <v>43920</v>
      </c>
      <c r="G127" s="262" t="s">
        <v>4705</v>
      </c>
      <c r="H127" s="171" t="s">
        <v>1136</v>
      </c>
      <c r="I127" s="171" t="s">
        <v>346</v>
      </c>
      <c r="J127" s="171" t="s">
        <v>1220</v>
      </c>
      <c r="K127" s="185" t="s">
        <v>1442</v>
      </c>
      <c r="L127" s="184" t="s">
        <v>4706</v>
      </c>
      <c r="M127" s="185" t="s">
        <v>4707</v>
      </c>
      <c r="N127" s="171" t="s">
        <v>23</v>
      </c>
      <c r="O127" s="14" t="s">
        <v>4536</v>
      </c>
      <c r="P127" s="203">
        <v>6723141200</v>
      </c>
      <c r="Q127" s="203"/>
      <c r="R127" s="14"/>
      <c r="S127" s="14"/>
      <c r="T127" s="162"/>
      <c r="U127" s="14" t="b">
        <f t="shared" ca="1" si="3"/>
        <v>0</v>
      </c>
      <c r="V127" s="14"/>
      <c r="W127" s="14"/>
    </row>
    <row r="128" spans="1:24" ht="26.4">
      <c r="A128" s="14">
        <v>113</v>
      </c>
      <c r="B128" s="15">
        <v>43906</v>
      </c>
      <c r="C128" s="14" t="s">
        <v>9</v>
      </c>
      <c r="D128" s="14" t="s">
        <v>1125</v>
      </c>
      <c r="E128" s="14" t="s">
        <v>550</v>
      </c>
      <c r="F128" s="72">
        <v>43920</v>
      </c>
      <c r="G128" s="262" t="s">
        <v>4690</v>
      </c>
      <c r="H128" s="171" t="s">
        <v>1136</v>
      </c>
      <c r="I128" s="171" t="s">
        <v>126</v>
      </c>
      <c r="J128" s="171" t="s">
        <v>122</v>
      </c>
      <c r="K128" s="178"/>
      <c r="L128" s="365" t="s">
        <v>4668</v>
      </c>
      <c r="M128" s="366" t="s">
        <v>1532</v>
      </c>
      <c r="N128" s="171" t="s">
        <v>1125</v>
      </c>
      <c r="O128" s="14" t="s">
        <v>4434</v>
      </c>
      <c r="P128" s="203">
        <v>1502820000</v>
      </c>
      <c r="Q128" s="203"/>
      <c r="R128" s="14"/>
      <c r="S128" s="14"/>
      <c r="T128" s="162"/>
      <c r="U128" s="14" t="b">
        <f t="shared" ca="1" si="3"/>
        <v>0</v>
      </c>
      <c r="V128" s="14"/>
      <c r="W128" s="14"/>
    </row>
    <row r="129" spans="1:24" ht="26.4">
      <c r="A129" s="14">
        <v>114</v>
      </c>
      <c r="B129" s="15">
        <v>43906</v>
      </c>
      <c r="C129" s="14" t="s">
        <v>9</v>
      </c>
      <c r="D129" s="14" t="s">
        <v>1126</v>
      </c>
      <c r="E129" s="14" t="s">
        <v>4330</v>
      </c>
      <c r="F129" s="72">
        <v>43920</v>
      </c>
      <c r="G129" s="262" t="s">
        <v>4708</v>
      </c>
      <c r="H129" s="171" t="s">
        <v>1136</v>
      </c>
      <c r="I129" s="171" t="s">
        <v>4000</v>
      </c>
      <c r="J129" s="171" t="s">
        <v>1731</v>
      </c>
      <c r="K129" s="178" t="s">
        <v>4709</v>
      </c>
      <c r="L129" s="171" t="s">
        <v>4706</v>
      </c>
      <c r="M129" s="178"/>
      <c r="N129" s="171" t="s">
        <v>1126</v>
      </c>
      <c r="O129" s="14" t="s">
        <v>4439</v>
      </c>
      <c r="P129" s="203">
        <v>45832475</v>
      </c>
      <c r="Q129" s="203"/>
      <c r="R129" s="14"/>
      <c r="S129" s="14"/>
      <c r="T129" s="162"/>
      <c r="U129" s="14" t="b">
        <f t="shared" ca="1" si="3"/>
        <v>0</v>
      </c>
      <c r="V129" s="14"/>
      <c r="W129" s="14"/>
    </row>
    <row r="130" spans="1:24" ht="26.4">
      <c r="A130" s="14">
        <v>115</v>
      </c>
      <c r="B130" s="15">
        <v>43907</v>
      </c>
      <c r="C130" s="14" t="s">
        <v>9</v>
      </c>
      <c r="D130" s="14" t="s">
        <v>15</v>
      </c>
      <c r="E130" s="14" t="s">
        <v>4228</v>
      </c>
      <c r="F130" s="72">
        <v>43921</v>
      </c>
      <c r="G130" s="262" t="s">
        <v>4710</v>
      </c>
      <c r="H130" s="171" t="s">
        <v>1136</v>
      </c>
      <c r="I130" s="171" t="s">
        <v>2224</v>
      </c>
      <c r="J130" s="171" t="s">
        <v>1589</v>
      </c>
      <c r="K130" s="178" t="s">
        <v>278</v>
      </c>
      <c r="L130" s="171" t="s">
        <v>4700</v>
      </c>
      <c r="M130" s="178" t="s">
        <v>1777</v>
      </c>
      <c r="N130" s="171" t="s">
        <v>15</v>
      </c>
      <c r="O130" s="188" t="s">
        <v>4439</v>
      </c>
      <c r="P130" s="203">
        <v>120000000</v>
      </c>
      <c r="Q130" s="203"/>
      <c r="R130" s="14"/>
      <c r="S130" s="14"/>
      <c r="T130" s="162"/>
      <c r="U130" s="14" t="b">
        <f t="shared" ca="1" si="3"/>
        <v>0</v>
      </c>
      <c r="V130" s="14"/>
      <c r="W130" s="14"/>
    </row>
    <row r="131" spans="1:24" ht="51.75" customHeight="1">
      <c r="A131" s="14">
        <v>116</v>
      </c>
      <c r="B131" s="15">
        <v>43907</v>
      </c>
      <c r="C131" s="14" t="s">
        <v>9</v>
      </c>
      <c r="D131" s="14" t="s">
        <v>10</v>
      </c>
      <c r="E131" s="14" t="s">
        <v>4153</v>
      </c>
      <c r="F131" s="72">
        <v>43921</v>
      </c>
      <c r="G131" s="262" t="s">
        <v>4711</v>
      </c>
      <c r="H131" s="171" t="s">
        <v>1135</v>
      </c>
      <c r="I131" s="171" t="s">
        <v>2462</v>
      </c>
      <c r="J131" s="171" t="s">
        <v>1631</v>
      </c>
      <c r="K131" s="178"/>
      <c r="L131" s="171" t="s">
        <v>4687</v>
      </c>
      <c r="M131" s="178" t="s">
        <v>4712</v>
      </c>
      <c r="N131" s="171" t="s">
        <v>10</v>
      </c>
      <c r="O131" s="14" t="s">
        <v>4502</v>
      </c>
      <c r="P131" s="203">
        <v>923206462</v>
      </c>
      <c r="Q131" s="203"/>
      <c r="R131" s="14"/>
      <c r="S131" s="14"/>
      <c r="T131" s="162"/>
      <c r="U131" s="14" t="b">
        <f t="shared" ca="1" si="3"/>
        <v>0</v>
      </c>
      <c r="V131" s="14"/>
      <c r="W131" s="14"/>
    </row>
    <row r="132" spans="1:24" ht="26.4">
      <c r="A132" s="14">
        <v>117</v>
      </c>
      <c r="B132" s="15">
        <v>43907</v>
      </c>
      <c r="C132" s="14" t="s">
        <v>9</v>
      </c>
      <c r="D132" s="14" t="s">
        <v>15</v>
      </c>
      <c r="E132" s="14" t="s">
        <v>4383</v>
      </c>
      <c r="F132" s="72">
        <v>43921</v>
      </c>
      <c r="G132" s="262" t="s">
        <v>4713</v>
      </c>
      <c r="H132" s="171" t="s">
        <v>954</v>
      </c>
      <c r="I132" s="171" t="s">
        <v>2202</v>
      </c>
      <c r="J132" s="171" t="s">
        <v>990</v>
      </c>
      <c r="K132" s="178" t="s">
        <v>4714</v>
      </c>
      <c r="L132" s="171" t="s">
        <v>4700</v>
      </c>
      <c r="M132" s="178" t="s">
        <v>1624</v>
      </c>
      <c r="N132" s="171" t="s">
        <v>15</v>
      </c>
      <c r="O132" s="14" t="s">
        <v>4434</v>
      </c>
      <c r="P132" s="203">
        <v>749374000</v>
      </c>
      <c r="Q132" s="203"/>
      <c r="R132" s="14"/>
      <c r="S132" s="14"/>
      <c r="T132" s="162"/>
      <c r="U132" s="14" t="b">
        <f t="shared" ca="1" si="3"/>
        <v>0</v>
      </c>
      <c r="V132" s="14"/>
      <c r="W132" s="14"/>
      <c r="X132" s="226">
        <f>IF(W132="Тийм", T132, 0 )</f>
        <v>0</v>
      </c>
    </row>
    <row r="133" spans="1:24" ht="26.4">
      <c r="A133" s="14">
        <v>118</v>
      </c>
      <c r="B133" s="15">
        <v>43907</v>
      </c>
      <c r="C133" s="14" t="s">
        <v>9</v>
      </c>
      <c r="D133" s="14" t="s">
        <v>1125</v>
      </c>
      <c r="E133" s="14" t="s">
        <v>4095</v>
      </c>
      <c r="F133" s="72">
        <v>43921</v>
      </c>
      <c r="G133" s="262" t="s">
        <v>4715</v>
      </c>
      <c r="H133" s="171" t="s">
        <v>954</v>
      </c>
      <c r="I133" s="171" t="s">
        <v>3921</v>
      </c>
      <c r="J133" s="171" t="s">
        <v>1087</v>
      </c>
      <c r="K133" s="178"/>
      <c r="L133" s="365" t="s">
        <v>4687</v>
      </c>
      <c r="M133" s="366" t="s">
        <v>4716</v>
      </c>
      <c r="N133" s="171" t="s">
        <v>1125</v>
      </c>
      <c r="O133" s="14" t="s">
        <v>4434</v>
      </c>
      <c r="P133" s="203">
        <v>30000000</v>
      </c>
      <c r="Q133" s="203"/>
      <c r="R133" s="14"/>
      <c r="S133" s="14"/>
      <c r="T133" s="162"/>
      <c r="U133" s="14" t="b">
        <f t="shared" ca="1" si="3"/>
        <v>0</v>
      </c>
      <c r="V133" s="14"/>
      <c r="W133" s="14"/>
      <c r="X133" s="226">
        <f>IF(W133="Тийм", T133, 0 )</f>
        <v>0</v>
      </c>
    </row>
    <row r="134" spans="1:24" ht="26.4">
      <c r="A134" s="14">
        <v>119</v>
      </c>
      <c r="B134" s="15">
        <v>43907</v>
      </c>
      <c r="C134" s="14" t="s">
        <v>9</v>
      </c>
      <c r="D134" s="14" t="s">
        <v>10</v>
      </c>
      <c r="E134" s="14" t="s">
        <v>4222</v>
      </c>
      <c r="F134" s="72">
        <v>43921</v>
      </c>
      <c r="G134" s="262" t="s">
        <v>4552</v>
      </c>
      <c r="H134" s="171" t="s">
        <v>1136</v>
      </c>
      <c r="I134" s="171" t="s">
        <v>4441</v>
      </c>
      <c r="J134" s="171" t="s">
        <v>966</v>
      </c>
      <c r="K134" s="178"/>
      <c r="L134" s="171" t="s">
        <v>4634</v>
      </c>
      <c r="M134" s="178" t="s">
        <v>350</v>
      </c>
      <c r="N134" s="171" t="s">
        <v>10</v>
      </c>
      <c r="O134" s="14" t="s">
        <v>4434</v>
      </c>
      <c r="P134" s="203">
        <v>1916304000</v>
      </c>
      <c r="Q134" s="203"/>
      <c r="R134" s="14"/>
      <c r="S134" s="14"/>
      <c r="T134" s="162"/>
      <c r="U134" s="14" t="b">
        <f t="shared" ca="1" si="3"/>
        <v>0</v>
      </c>
      <c r="V134" s="14"/>
      <c r="W134" s="14"/>
    </row>
    <row r="135" spans="1:24" ht="56.25" customHeight="1">
      <c r="A135" s="14">
        <v>120</v>
      </c>
      <c r="B135" s="15">
        <v>43908</v>
      </c>
      <c r="C135" s="14" t="s">
        <v>9</v>
      </c>
      <c r="D135" s="14" t="s">
        <v>10</v>
      </c>
      <c r="E135" s="14" t="s">
        <v>4364</v>
      </c>
      <c r="F135" s="72">
        <v>43922</v>
      </c>
      <c r="G135" s="262" t="s">
        <v>4717</v>
      </c>
      <c r="H135" s="171" t="s">
        <v>1135</v>
      </c>
      <c r="I135" s="171" t="s">
        <v>2462</v>
      </c>
      <c r="J135" s="171" t="s">
        <v>1631</v>
      </c>
      <c r="K135" s="178"/>
      <c r="L135" s="14" t="s">
        <v>4687</v>
      </c>
      <c r="M135" s="113" t="s">
        <v>4712</v>
      </c>
      <c r="N135" s="171" t="s">
        <v>10</v>
      </c>
      <c r="O135" s="14" t="s">
        <v>4502</v>
      </c>
      <c r="P135" s="203">
        <v>923206462</v>
      </c>
      <c r="Q135" s="203"/>
      <c r="R135" s="14"/>
      <c r="S135" s="14"/>
      <c r="T135" s="162"/>
      <c r="U135" s="14" t="b">
        <f t="shared" ca="1" si="3"/>
        <v>0</v>
      </c>
      <c r="V135" s="14"/>
      <c r="W135" s="14"/>
    </row>
    <row r="136" spans="1:24" ht="26.4">
      <c r="A136" s="14">
        <v>121</v>
      </c>
      <c r="B136" s="15">
        <v>43908</v>
      </c>
      <c r="C136" s="14" t="s">
        <v>9</v>
      </c>
      <c r="D136" s="14" t="s">
        <v>1126</v>
      </c>
      <c r="E136" s="14" t="s">
        <v>4143</v>
      </c>
      <c r="F136" s="72">
        <v>43922</v>
      </c>
      <c r="G136" s="262" t="s">
        <v>4718</v>
      </c>
      <c r="H136" s="171" t="s">
        <v>1136</v>
      </c>
      <c r="I136" s="171" t="s">
        <v>365</v>
      </c>
      <c r="J136" s="171" t="s">
        <v>990</v>
      </c>
      <c r="K136" s="178"/>
      <c r="L136" s="14" t="s">
        <v>4719</v>
      </c>
      <c r="M136" s="148">
        <v>61149</v>
      </c>
      <c r="N136" s="171" t="s">
        <v>1126</v>
      </c>
      <c r="O136" s="14" t="s">
        <v>4477</v>
      </c>
      <c r="P136" s="203">
        <v>300000000</v>
      </c>
      <c r="Q136" s="203"/>
      <c r="R136" s="14"/>
      <c r="S136" s="14"/>
      <c r="T136" s="162"/>
      <c r="U136" s="14" t="b">
        <f t="shared" ca="1" si="3"/>
        <v>0</v>
      </c>
      <c r="V136" s="14"/>
      <c r="W136" s="14"/>
    </row>
    <row r="137" spans="1:24" ht="26.4" hidden="1">
      <c r="A137" s="14">
        <v>122</v>
      </c>
      <c r="B137" s="15">
        <v>43908</v>
      </c>
      <c r="C137" s="14" t="s">
        <v>9</v>
      </c>
      <c r="D137" s="14" t="s">
        <v>1125</v>
      </c>
      <c r="E137" s="14" t="s">
        <v>2312</v>
      </c>
      <c r="F137" s="72">
        <v>43922</v>
      </c>
      <c r="G137" s="262" t="s">
        <v>4720</v>
      </c>
      <c r="H137" s="171" t="s">
        <v>1127</v>
      </c>
      <c r="I137" s="171" t="s">
        <v>463</v>
      </c>
      <c r="J137" s="171" t="s">
        <v>956</v>
      </c>
      <c r="K137" s="178"/>
      <c r="L137" s="14" t="s">
        <v>4696</v>
      </c>
      <c r="M137" s="113" t="s">
        <v>4721</v>
      </c>
      <c r="N137" s="171" t="s">
        <v>1125</v>
      </c>
      <c r="O137" s="14" t="s">
        <v>4477</v>
      </c>
      <c r="P137" s="203">
        <v>135000000</v>
      </c>
      <c r="Q137" s="203"/>
      <c r="R137" s="14"/>
      <c r="S137" s="14"/>
      <c r="T137" s="162"/>
      <c r="U137" s="14" t="b">
        <f t="shared" ca="1" si="3"/>
        <v>0</v>
      </c>
      <c r="V137" s="14"/>
      <c r="W137" s="14"/>
    </row>
    <row r="138" spans="1:24" ht="26.4">
      <c r="A138" s="14">
        <v>123</v>
      </c>
      <c r="B138" s="15">
        <v>43908</v>
      </c>
      <c r="C138" s="14" t="s">
        <v>9</v>
      </c>
      <c r="D138" s="14" t="s">
        <v>15</v>
      </c>
      <c r="E138" s="14" t="s">
        <v>1254</v>
      </c>
      <c r="F138" s="72">
        <v>43922</v>
      </c>
      <c r="G138" s="262" t="s">
        <v>4722</v>
      </c>
      <c r="H138" s="171" t="s">
        <v>954</v>
      </c>
      <c r="I138" s="171" t="s">
        <v>1073</v>
      </c>
      <c r="J138" s="171" t="s">
        <v>956</v>
      </c>
      <c r="K138" s="178" t="s">
        <v>4723</v>
      </c>
      <c r="L138" s="14" t="s">
        <v>4719</v>
      </c>
      <c r="M138" s="113" t="s">
        <v>4724</v>
      </c>
      <c r="N138" s="171" t="s">
        <v>15</v>
      </c>
      <c r="O138" s="14" t="s">
        <v>4477</v>
      </c>
      <c r="P138" s="203">
        <v>25000000</v>
      </c>
      <c r="Q138" s="203"/>
      <c r="R138" s="14"/>
      <c r="S138" s="14"/>
      <c r="T138" s="162"/>
      <c r="U138" s="14" t="b">
        <f t="shared" ca="1" si="3"/>
        <v>0</v>
      </c>
      <c r="V138" s="14"/>
      <c r="W138" s="14"/>
      <c r="X138" s="226">
        <f>IF(W138="Тийм", T138, 0 )</f>
        <v>0</v>
      </c>
    </row>
    <row r="139" spans="1:24" ht="26.4">
      <c r="A139" s="14">
        <v>124</v>
      </c>
      <c r="B139" s="15">
        <v>43908</v>
      </c>
      <c r="C139" s="14" t="s">
        <v>9</v>
      </c>
      <c r="D139" s="14" t="s">
        <v>15</v>
      </c>
      <c r="E139" s="14" t="s">
        <v>1254</v>
      </c>
      <c r="F139" s="72">
        <v>43922</v>
      </c>
      <c r="G139" s="262" t="s">
        <v>4725</v>
      </c>
      <c r="H139" s="171" t="s">
        <v>1136</v>
      </c>
      <c r="I139" s="171" t="s">
        <v>1225</v>
      </c>
      <c r="J139" s="171" t="s">
        <v>1226</v>
      </c>
      <c r="K139" s="178" t="s">
        <v>4726</v>
      </c>
      <c r="L139" s="14" t="s">
        <v>4719</v>
      </c>
      <c r="M139" s="113" t="s">
        <v>4727</v>
      </c>
      <c r="N139" s="171" t="s">
        <v>15</v>
      </c>
      <c r="O139" s="14" t="s">
        <v>4439</v>
      </c>
      <c r="P139" s="203">
        <v>60000000</v>
      </c>
      <c r="Q139" s="203"/>
      <c r="R139" s="14"/>
      <c r="S139" s="14"/>
      <c r="T139" s="162"/>
      <c r="U139" s="14" t="b">
        <f t="shared" ca="1" si="3"/>
        <v>0</v>
      </c>
      <c r="V139" s="14"/>
      <c r="W139" s="14"/>
    </row>
    <row r="140" spans="1:24" ht="26.4">
      <c r="A140" s="14">
        <v>125</v>
      </c>
      <c r="B140" s="15">
        <v>43908</v>
      </c>
      <c r="C140" s="14" t="s">
        <v>9</v>
      </c>
      <c r="D140" s="14" t="s">
        <v>1125</v>
      </c>
      <c r="E140" s="14" t="s">
        <v>262</v>
      </c>
      <c r="F140" s="72">
        <v>43922</v>
      </c>
      <c r="G140" s="262" t="s">
        <v>4728</v>
      </c>
      <c r="H140" s="171" t="s">
        <v>1136</v>
      </c>
      <c r="I140" s="171" t="s">
        <v>4444</v>
      </c>
      <c r="J140" s="171" t="s">
        <v>1220</v>
      </c>
      <c r="K140" s="178"/>
      <c r="L140" s="14" t="s">
        <v>4696</v>
      </c>
      <c r="M140" s="113" t="s">
        <v>4729</v>
      </c>
      <c r="N140" s="171" t="s">
        <v>1125</v>
      </c>
      <c r="O140" s="14" t="s">
        <v>4536</v>
      </c>
      <c r="P140" s="203">
        <v>8331153600</v>
      </c>
      <c r="Q140" s="203"/>
      <c r="R140" s="14"/>
      <c r="S140" s="14"/>
      <c r="T140" s="162"/>
      <c r="U140" s="14" t="b">
        <f t="shared" ca="1" si="3"/>
        <v>0</v>
      </c>
      <c r="V140" s="14"/>
      <c r="W140" s="14"/>
    </row>
    <row r="141" spans="1:24" ht="39.6">
      <c r="A141" s="14">
        <v>126</v>
      </c>
      <c r="B141" s="15">
        <v>43908</v>
      </c>
      <c r="C141" s="14" t="s">
        <v>9</v>
      </c>
      <c r="D141" s="14" t="s">
        <v>1126</v>
      </c>
      <c r="E141" s="14" t="s">
        <v>4154</v>
      </c>
      <c r="F141" s="72">
        <v>43922</v>
      </c>
      <c r="G141" s="262" t="s">
        <v>4730</v>
      </c>
      <c r="H141" s="171" t="s">
        <v>1136</v>
      </c>
      <c r="I141" s="171" t="s">
        <v>200</v>
      </c>
      <c r="J141" s="171" t="s">
        <v>1492</v>
      </c>
      <c r="K141" s="178"/>
      <c r="L141" s="14" t="s">
        <v>4719</v>
      </c>
      <c r="M141" s="148">
        <v>60784</v>
      </c>
      <c r="N141" s="171" t="s">
        <v>1126</v>
      </c>
      <c r="O141" s="14" t="s">
        <v>4559</v>
      </c>
      <c r="P141" s="203">
        <v>60700000</v>
      </c>
      <c r="Q141" s="203"/>
      <c r="R141" s="14"/>
      <c r="S141" s="14"/>
      <c r="T141" s="162"/>
      <c r="U141" s="14" t="b">
        <f t="shared" ca="1" si="3"/>
        <v>0</v>
      </c>
      <c r="V141" s="14"/>
      <c r="W141" s="14"/>
    </row>
    <row r="142" spans="1:24" ht="26.4" hidden="1">
      <c r="A142" s="14">
        <v>127</v>
      </c>
      <c r="B142" s="15">
        <v>43908</v>
      </c>
      <c r="C142" s="14" t="s">
        <v>9</v>
      </c>
      <c r="D142" s="14" t="s">
        <v>1125</v>
      </c>
      <c r="E142" s="14" t="s">
        <v>4409</v>
      </c>
      <c r="F142" s="72">
        <v>43922</v>
      </c>
      <c r="G142" s="262" t="s">
        <v>4731</v>
      </c>
      <c r="H142" s="171" t="s">
        <v>1130</v>
      </c>
      <c r="I142" s="171" t="s">
        <v>4732</v>
      </c>
      <c r="J142" s="171" t="s">
        <v>1087</v>
      </c>
      <c r="K142" s="178"/>
      <c r="L142" s="14" t="s">
        <v>4645</v>
      </c>
      <c r="M142" s="113" t="s">
        <v>4733</v>
      </c>
      <c r="N142" s="171" t="s">
        <v>1125</v>
      </c>
      <c r="O142" s="14" t="s">
        <v>4434</v>
      </c>
      <c r="P142" s="203">
        <v>17900000</v>
      </c>
      <c r="Q142" s="203"/>
      <c r="R142" s="14"/>
      <c r="S142" s="14"/>
      <c r="T142" s="162"/>
      <c r="U142" s="14" t="b">
        <f t="shared" ca="1" si="3"/>
        <v>0</v>
      </c>
      <c r="V142" s="14"/>
      <c r="W142" s="14"/>
    </row>
    <row r="143" spans="1:24" ht="26.4">
      <c r="A143" s="14">
        <v>128</v>
      </c>
      <c r="B143" s="15">
        <v>43908</v>
      </c>
      <c r="C143" s="14" t="s">
        <v>9</v>
      </c>
      <c r="D143" s="14" t="s">
        <v>10</v>
      </c>
      <c r="E143" s="14" t="s">
        <v>4218</v>
      </c>
      <c r="F143" s="72">
        <v>43922</v>
      </c>
      <c r="G143" s="262" t="s">
        <v>4734</v>
      </c>
      <c r="H143" s="171" t="s">
        <v>954</v>
      </c>
      <c r="I143" s="171" t="s">
        <v>4735</v>
      </c>
      <c r="J143" s="171" t="s">
        <v>1285</v>
      </c>
      <c r="K143" s="178"/>
      <c r="L143" s="14" t="s">
        <v>4706</v>
      </c>
      <c r="M143" s="113" t="s">
        <v>4736</v>
      </c>
      <c r="N143" s="171" t="s">
        <v>10</v>
      </c>
      <c r="O143" s="14" t="s">
        <v>4439</v>
      </c>
      <c r="P143" s="203">
        <v>123596100</v>
      </c>
      <c r="Q143" s="203"/>
      <c r="R143" s="14"/>
      <c r="S143" s="14"/>
      <c r="T143" s="162"/>
      <c r="U143" s="14" t="b">
        <f t="shared" ca="1" si="3"/>
        <v>0</v>
      </c>
      <c r="V143" s="14"/>
      <c r="W143" s="14"/>
      <c r="X143" s="226">
        <f>IF(W143="Тийм", T143, 0 )</f>
        <v>0</v>
      </c>
    </row>
    <row r="144" spans="1:24" ht="13.2">
      <c r="A144" s="14">
        <v>129</v>
      </c>
      <c r="B144" s="15">
        <v>43909</v>
      </c>
      <c r="C144" s="14" t="s">
        <v>9</v>
      </c>
      <c r="D144" s="14" t="s">
        <v>1126</v>
      </c>
      <c r="E144" s="14" t="s">
        <v>391</v>
      </c>
      <c r="F144" s="72">
        <v>43923</v>
      </c>
      <c r="G144" s="262" t="s">
        <v>4737</v>
      </c>
      <c r="H144" s="171" t="s">
        <v>1136</v>
      </c>
      <c r="I144" s="171" t="s">
        <v>4492</v>
      </c>
      <c r="J144" s="171" t="s">
        <v>990</v>
      </c>
      <c r="K144" s="178"/>
      <c r="L144" s="14" t="s">
        <v>4738</v>
      </c>
      <c r="M144" s="148">
        <v>39600</v>
      </c>
      <c r="N144" s="171" t="s">
        <v>1126</v>
      </c>
      <c r="O144" s="14" t="s">
        <v>4434</v>
      </c>
      <c r="P144" s="203">
        <v>33390000</v>
      </c>
      <c r="Q144" s="203"/>
      <c r="R144" s="14"/>
      <c r="S144" s="14"/>
      <c r="T144" s="162"/>
      <c r="U144" s="14" t="b">
        <f t="shared" ref="U144:U175" ca="1" si="4">IF(H144=0,TODAY()-F144)</f>
        <v>0</v>
      </c>
      <c r="V144" s="14"/>
      <c r="W144" s="14"/>
    </row>
    <row r="145" spans="1:24" ht="39.6">
      <c r="A145" s="14">
        <v>130</v>
      </c>
      <c r="B145" s="15">
        <v>43910</v>
      </c>
      <c r="C145" s="14" t="s">
        <v>9</v>
      </c>
      <c r="D145" s="14" t="s">
        <v>1125</v>
      </c>
      <c r="E145" s="14" t="s">
        <v>341</v>
      </c>
      <c r="F145" s="72">
        <v>43924</v>
      </c>
      <c r="G145" s="262" t="s">
        <v>4739</v>
      </c>
      <c r="H145" s="171" t="s">
        <v>1136</v>
      </c>
      <c r="I145" s="171" t="s">
        <v>4740</v>
      </c>
      <c r="J145" s="171" t="s">
        <v>1047</v>
      </c>
      <c r="K145" s="178"/>
      <c r="L145" s="365" t="s">
        <v>4738</v>
      </c>
      <c r="M145" s="368" t="s">
        <v>4741</v>
      </c>
      <c r="N145" s="171" t="s">
        <v>1125</v>
      </c>
      <c r="O145" s="14" t="s">
        <v>4536</v>
      </c>
      <c r="P145" s="203">
        <v>70000000</v>
      </c>
      <c r="Q145" s="203"/>
      <c r="R145" s="14"/>
      <c r="S145" s="14"/>
      <c r="T145" s="162"/>
      <c r="U145" s="14" t="b">
        <f t="shared" ca="1" si="4"/>
        <v>0</v>
      </c>
      <c r="V145" s="14"/>
      <c r="W145" s="14"/>
    </row>
    <row r="146" spans="1:24" ht="26.4">
      <c r="A146" s="14">
        <v>131</v>
      </c>
      <c r="B146" s="15">
        <v>43910</v>
      </c>
      <c r="C146" s="14" t="s">
        <v>9</v>
      </c>
      <c r="D146" s="14" t="s">
        <v>1126</v>
      </c>
      <c r="E146" s="14" t="s">
        <v>2206</v>
      </c>
      <c r="F146" s="72">
        <v>43924</v>
      </c>
      <c r="G146" s="262" t="s">
        <v>4742</v>
      </c>
      <c r="H146" s="171" t="s">
        <v>1136</v>
      </c>
      <c r="I146" s="171" t="s">
        <v>3081</v>
      </c>
      <c r="J146" s="171" t="s">
        <v>1220</v>
      </c>
      <c r="K146" s="178"/>
      <c r="L146" s="14" t="s">
        <v>4743</v>
      </c>
      <c r="M146" s="113" t="s">
        <v>4744</v>
      </c>
      <c r="N146" s="171" t="s">
        <v>1126</v>
      </c>
      <c r="O146" s="14" t="s">
        <v>4536</v>
      </c>
      <c r="P146" s="203"/>
      <c r="Q146" s="203"/>
      <c r="R146" s="14"/>
      <c r="S146" s="14"/>
      <c r="T146" s="162"/>
      <c r="U146" s="14" t="b">
        <f t="shared" ca="1" si="4"/>
        <v>0</v>
      </c>
      <c r="V146" s="14"/>
      <c r="W146" s="14"/>
    </row>
    <row r="147" spans="1:24" ht="26.4" hidden="1">
      <c r="A147" s="14">
        <v>132</v>
      </c>
      <c r="B147" s="118">
        <v>43910</v>
      </c>
      <c r="C147" s="14" t="s">
        <v>9</v>
      </c>
      <c r="D147" s="14" t="s">
        <v>23</v>
      </c>
      <c r="E147" s="14" t="s">
        <v>4420</v>
      </c>
      <c r="F147" s="72">
        <v>43924</v>
      </c>
      <c r="G147" s="262" t="s">
        <v>4745</v>
      </c>
      <c r="H147" s="171" t="s">
        <v>1134</v>
      </c>
      <c r="I147" s="171" t="s">
        <v>126</v>
      </c>
      <c r="J147" s="171" t="s">
        <v>122</v>
      </c>
      <c r="K147" s="185" t="s">
        <v>354</v>
      </c>
      <c r="L147" s="14" t="s">
        <v>4640</v>
      </c>
      <c r="M147" s="113" t="s">
        <v>367</v>
      </c>
      <c r="N147" s="171" t="s">
        <v>23</v>
      </c>
      <c r="O147" s="14" t="s">
        <v>4434</v>
      </c>
      <c r="P147" s="203">
        <v>900000000</v>
      </c>
      <c r="Q147" s="203"/>
      <c r="R147" s="14"/>
      <c r="S147" s="14"/>
      <c r="T147" s="162"/>
      <c r="U147" s="14" t="b">
        <f t="shared" ca="1" si="4"/>
        <v>0</v>
      </c>
      <c r="V147" s="14"/>
      <c r="W147" s="14"/>
    </row>
    <row r="148" spans="1:24" ht="39.6" hidden="1">
      <c r="A148" s="14">
        <v>133</v>
      </c>
      <c r="B148" s="118">
        <v>43910</v>
      </c>
      <c r="C148" s="14" t="s">
        <v>9</v>
      </c>
      <c r="D148" s="14" t="s">
        <v>10</v>
      </c>
      <c r="E148" s="14" t="s">
        <v>4326</v>
      </c>
      <c r="F148" s="72">
        <v>43924</v>
      </c>
      <c r="G148" s="262" t="s">
        <v>4746</v>
      </c>
      <c r="H148" s="171" t="s">
        <v>1134</v>
      </c>
      <c r="I148" s="171" t="s">
        <v>4747</v>
      </c>
      <c r="J148" s="171" t="s">
        <v>1458</v>
      </c>
      <c r="K148" s="178"/>
      <c r="L148" s="14" t="s">
        <v>4748</v>
      </c>
      <c r="M148" s="113" t="s">
        <v>4749</v>
      </c>
      <c r="N148" s="171" t="s">
        <v>10</v>
      </c>
      <c r="O148" s="14" t="s">
        <v>4477</v>
      </c>
      <c r="P148" s="203">
        <v>40000000</v>
      </c>
      <c r="Q148" s="203"/>
      <c r="R148" s="14"/>
      <c r="S148" s="14"/>
      <c r="T148" s="162"/>
      <c r="U148" s="14" t="b">
        <f t="shared" ca="1" si="4"/>
        <v>0</v>
      </c>
      <c r="V148" s="14"/>
      <c r="W148" s="14"/>
    </row>
    <row r="149" spans="1:24" ht="26.4" hidden="1">
      <c r="A149" s="14">
        <v>134</v>
      </c>
      <c r="B149" s="15">
        <v>43913</v>
      </c>
      <c r="C149" s="14" t="s">
        <v>9</v>
      </c>
      <c r="D149" s="14" t="s">
        <v>1125</v>
      </c>
      <c r="E149" s="361" t="s">
        <v>377</v>
      </c>
      <c r="F149" s="72">
        <v>43927</v>
      </c>
      <c r="G149" s="262" t="s">
        <v>4608</v>
      </c>
      <c r="H149" s="171" t="s">
        <v>1130</v>
      </c>
      <c r="I149" s="171" t="s">
        <v>4609</v>
      </c>
      <c r="J149" s="171" t="s">
        <v>1032</v>
      </c>
      <c r="K149" s="178"/>
      <c r="L149" s="14" t="s">
        <v>4750</v>
      </c>
      <c r="M149" s="113">
        <v>103517</v>
      </c>
      <c r="N149" s="171" t="s">
        <v>1125</v>
      </c>
      <c r="O149" s="14" t="s">
        <v>4536</v>
      </c>
      <c r="P149" s="203">
        <v>924000000</v>
      </c>
      <c r="Q149" s="203"/>
      <c r="R149" s="14"/>
      <c r="S149" s="14"/>
      <c r="T149" s="162"/>
      <c r="U149" s="14" t="b">
        <f t="shared" ca="1" si="4"/>
        <v>0</v>
      </c>
      <c r="V149" s="14"/>
      <c r="W149" s="14"/>
    </row>
    <row r="150" spans="1:24" ht="26.4">
      <c r="A150" s="14">
        <v>135</v>
      </c>
      <c r="B150" s="15">
        <v>43913</v>
      </c>
      <c r="C150" s="14" t="s">
        <v>9</v>
      </c>
      <c r="D150" s="14" t="s">
        <v>10</v>
      </c>
      <c r="E150" s="361" t="s">
        <v>4328</v>
      </c>
      <c r="F150" s="72">
        <v>43927</v>
      </c>
      <c r="G150" s="262" t="s">
        <v>4751</v>
      </c>
      <c r="H150" s="171" t="s">
        <v>954</v>
      </c>
      <c r="I150" s="171" t="s">
        <v>4732</v>
      </c>
      <c r="J150" s="171" t="s">
        <v>1087</v>
      </c>
      <c r="K150" s="178"/>
      <c r="L150" s="14" t="s">
        <v>4719</v>
      </c>
      <c r="M150" s="113" t="s">
        <v>4752</v>
      </c>
      <c r="N150" s="171" t="s">
        <v>10</v>
      </c>
      <c r="O150" s="14" t="s">
        <v>4434</v>
      </c>
      <c r="P150" s="203">
        <v>25411000</v>
      </c>
      <c r="Q150" s="203"/>
      <c r="R150" s="14"/>
      <c r="S150" s="14"/>
      <c r="T150" s="162"/>
      <c r="U150" s="14" t="b">
        <f t="shared" ca="1" si="4"/>
        <v>0</v>
      </c>
      <c r="V150" s="14"/>
      <c r="W150" s="14"/>
      <c r="X150" s="226">
        <f>IF(W150="Тийм", T150, 0 )</f>
        <v>0</v>
      </c>
    </row>
    <row r="151" spans="1:24" ht="13.2">
      <c r="A151" s="14">
        <v>136</v>
      </c>
      <c r="B151" s="15">
        <v>43913</v>
      </c>
      <c r="C151" s="14" t="s">
        <v>9</v>
      </c>
      <c r="D151" s="14" t="s">
        <v>1125</v>
      </c>
      <c r="E151" s="14" t="s">
        <v>781</v>
      </c>
      <c r="F151" s="72">
        <v>43927</v>
      </c>
      <c r="G151" s="262" t="s">
        <v>158</v>
      </c>
      <c r="H151" s="171" t="s">
        <v>1136</v>
      </c>
      <c r="I151" s="171" t="s">
        <v>232</v>
      </c>
      <c r="J151" s="171" t="s">
        <v>1047</v>
      </c>
      <c r="K151" s="178"/>
      <c r="L151" s="365" t="s">
        <v>4750</v>
      </c>
      <c r="M151" s="368" t="s">
        <v>4753</v>
      </c>
      <c r="N151" s="171" t="s">
        <v>1125</v>
      </c>
      <c r="O151" s="14" t="s">
        <v>4445</v>
      </c>
      <c r="P151" s="203">
        <v>329331000</v>
      </c>
      <c r="Q151" s="203"/>
      <c r="R151" s="14"/>
      <c r="S151" s="14"/>
      <c r="T151" s="162"/>
      <c r="U151" s="14" t="b">
        <f t="shared" ca="1" si="4"/>
        <v>0</v>
      </c>
      <c r="V151" s="14"/>
      <c r="W151" s="14"/>
    </row>
    <row r="152" spans="1:24" ht="39.6">
      <c r="A152" s="14">
        <v>137</v>
      </c>
      <c r="B152" s="15">
        <v>43914</v>
      </c>
      <c r="C152" s="14" t="s">
        <v>9</v>
      </c>
      <c r="D152" s="14" t="s">
        <v>1125</v>
      </c>
      <c r="E152" s="14" t="s">
        <v>897</v>
      </c>
      <c r="F152" s="72">
        <v>43928</v>
      </c>
      <c r="G152" s="262" t="s">
        <v>4754</v>
      </c>
      <c r="H152" s="171" t="s">
        <v>954</v>
      </c>
      <c r="I152" s="171" t="s">
        <v>4755</v>
      </c>
      <c r="J152" s="171" t="s">
        <v>999</v>
      </c>
      <c r="K152" s="178" t="s">
        <v>4756</v>
      </c>
      <c r="L152" s="14" t="s">
        <v>4696</v>
      </c>
      <c r="M152" s="113" t="s">
        <v>1518</v>
      </c>
      <c r="N152" s="171" t="s">
        <v>1125</v>
      </c>
      <c r="O152" s="14" t="s">
        <v>4536</v>
      </c>
      <c r="P152" s="203">
        <v>2740927100</v>
      </c>
      <c r="Q152" s="203"/>
      <c r="R152" s="14"/>
      <c r="S152" s="14"/>
      <c r="T152" s="162"/>
      <c r="U152" s="14" t="b">
        <f t="shared" ca="1" si="4"/>
        <v>0</v>
      </c>
      <c r="V152" s="14"/>
      <c r="W152" s="14"/>
      <c r="X152" s="226">
        <f>IF(W152="Тийм", T152, 0 )</f>
        <v>0</v>
      </c>
    </row>
    <row r="153" spans="1:24" ht="13.2">
      <c r="A153" s="14">
        <v>138</v>
      </c>
      <c r="B153" s="15">
        <v>43914</v>
      </c>
      <c r="C153" s="14" t="s">
        <v>9</v>
      </c>
      <c r="D153" s="14" t="s">
        <v>10</v>
      </c>
      <c r="E153" s="361" t="s">
        <v>4338</v>
      </c>
      <c r="F153" s="72">
        <v>43928</v>
      </c>
      <c r="G153" s="262" t="s">
        <v>4757</v>
      </c>
      <c r="H153" s="171" t="s">
        <v>1136</v>
      </c>
      <c r="I153" s="171" t="s">
        <v>4758</v>
      </c>
      <c r="J153" s="171" t="s">
        <v>1058</v>
      </c>
      <c r="K153" s="178" t="s">
        <v>4759</v>
      </c>
      <c r="L153" s="14" t="s">
        <v>4743</v>
      </c>
      <c r="M153" s="113" t="s">
        <v>4760</v>
      </c>
      <c r="N153" s="171" t="s">
        <v>10</v>
      </c>
      <c r="O153" s="14" t="s">
        <v>4536</v>
      </c>
      <c r="P153" s="203">
        <v>20000000</v>
      </c>
      <c r="Q153" s="203"/>
      <c r="R153" s="14"/>
      <c r="S153" s="14"/>
      <c r="T153" s="162"/>
      <c r="U153" s="14" t="b">
        <f t="shared" ca="1" si="4"/>
        <v>0</v>
      </c>
      <c r="V153" s="14"/>
      <c r="W153" s="14"/>
    </row>
    <row r="154" spans="1:24" ht="13.2" hidden="1">
      <c r="A154" s="14">
        <v>139</v>
      </c>
      <c r="B154" s="15">
        <v>43914</v>
      </c>
      <c r="C154" s="14" t="s">
        <v>9</v>
      </c>
      <c r="D154" s="14" t="s">
        <v>1126</v>
      </c>
      <c r="E154" s="14" t="s">
        <v>391</v>
      </c>
      <c r="F154" s="72">
        <v>43928</v>
      </c>
      <c r="G154" s="262" t="s">
        <v>4761</v>
      </c>
      <c r="H154" s="171" t="s">
        <v>1124</v>
      </c>
      <c r="I154" s="171" t="s">
        <v>246</v>
      </c>
      <c r="J154" s="171" t="s">
        <v>1325</v>
      </c>
      <c r="K154" s="178"/>
      <c r="L154" s="58" t="s">
        <v>4748</v>
      </c>
      <c r="M154" s="148">
        <v>132371</v>
      </c>
      <c r="N154" s="171" t="s">
        <v>1126</v>
      </c>
      <c r="O154" s="14" t="s">
        <v>4434</v>
      </c>
      <c r="P154" s="203">
        <v>540753357</v>
      </c>
      <c r="Q154" s="203"/>
      <c r="R154" s="14"/>
      <c r="S154" s="14"/>
      <c r="T154" s="162"/>
      <c r="U154" s="14" t="b">
        <f t="shared" ca="1" si="4"/>
        <v>0</v>
      </c>
      <c r="V154" s="14"/>
      <c r="W154" s="14"/>
    </row>
    <row r="155" spans="1:24" ht="26.4">
      <c r="A155" s="14">
        <v>140</v>
      </c>
      <c r="B155" s="15">
        <v>43915</v>
      </c>
      <c r="C155" s="14" t="s">
        <v>9</v>
      </c>
      <c r="D155" s="14" t="s">
        <v>1126</v>
      </c>
      <c r="E155" s="361" t="s">
        <v>4120</v>
      </c>
      <c r="F155" s="72">
        <v>43929</v>
      </c>
      <c r="G155" s="262" t="s">
        <v>4762</v>
      </c>
      <c r="H155" s="171" t="s">
        <v>1136</v>
      </c>
      <c r="I155" s="171" t="s">
        <v>4763</v>
      </c>
      <c r="J155" s="171" t="s">
        <v>1196</v>
      </c>
      <c r="K155" s="178" t="s">
        <v>1696</v>
      </c>
      <c r="L155" s="58" t="s">
        <v>4748</v>
      </c>
      <c r="M155" s="156" t="s">
        <v>4764</v>
      </c>
      <c r="N155" s="171" t="s">
        <v>1126</v>
      </c>
      <c r="O155" s="14" t="s">
        <v>4439</v>
      </c>
      <c r="P155" s="203">
        <v>48100000</v>
      </c>
      <c r="Q155" s="203"/>
      <c r="R155" s="14"/>
      <c r="S155" s="14"/>
      <c r="T155" s="162"/>
      <c r="U155" s="14" t="b">
        <f t="shared" ca="1" si="4"/>
        <v>0</v>
      </c>
      <c r="V155" s="14"/>
      <c r="W155" s="14"/>
    </row>
    <row r="156" spans="1:24" ht="26.4">
      <c r="A156" s="14">
        <v>141</v>
      </c>
      <c r="B156" s="15">
        <v>43915</v>
      </c>
      <c r="C156" s="14" t="s">
        <v>9</v>
      </c>
      <c r="D156" s="14" t="s">
        <v>1125</v>
      </c>
      <c r="E156" s="361" t="s">
        <v>4245</v>
      </c>
      <c r="F156" s="72">
        <v>43929</v>
      </c>
      <c r="G156" s="262" t="s">
        <v>4765</v>
      </c>
      <c r="H156" s="171" t="s">
        <v>1136</v>
      </c>
      <c r="I156" s="171" t="s">
        <v>1449</v>
      </c>
      <c r="J156" s="171" t="s">
        <v>999</v>
      </c>
      <c r="K156" s="178"/>
      <c r="L156" s="14" t="s">
        <v>4750</v>
      </c>
      <c r="M156" s="113" t="s">
        <v>4766</v>
      </c>
      <c r="N156" s="171" t="s">
        <v>1125</v>
      </c>
      <c r="O156" s="14" t="s">
        <v>4536</v>
      </c>
      <c r="P156" s="203">
        <v>23000000</v>
      </c>
      <c r="Q156" s="203"/>
      <c r="R156" s="14"/>
      <c r="S156" s="14"/>
      <c r="T156" s="162"/>
      <c r="U156" s="14" t="b">
        <f t="shared" ca="1" si="4"/>
        <v>0</v>
      </c>
      <c r="V156" s="14"/>
      <c r="W156" s="14"/>
    </row>
    <row r="157" spans="1:24" ht="26.4">
      <c r="A157" s="14">
        <v>142</v>
      </c>
      <c r="B157" s="15">
        <v>43915</v>
      </c>
      <c r="C157" s="14" t="s">
        <v>9</v>
      </c>
      <c r="D157" s="14" t="s">
        <v>15</v>
      </c>
      <c r="E157" s="361" t="s">
        <v>4351</v>
      </c>
      <c r="F157" s="72">
        <v>43929</v>
      </c>
      <c r="G157" s="262" t="s">
        <v>4767</v>
      </c>
      <c r="H157" s="171" t="s">
        <v>1136</v>
      </c>
      <c r="I157" s="171" t="s">
        <v>1553</v>
      </c>
      <c r="J157" s="171" t="s">
        <v>1087</v>
      </c>
      <c r="K157" s="178" t="s">
        <v>4768</v>
      </c>
      <c r="L157" s="14" t="s">
        <v>4748</v>
      </c>
      <c r="M157" s="113" t="s">
        <v>1833</v>
      </c>
      <c r="N157" s="171" t="s">
        <v>15</v>
      </c>
      <c r="O157" s="14" t="s">
        <v>4434</v>
      </c>
      <c r="P157" s="203">
        <v>49500000</v>
      </c>
      <c r="Q157" s="203"/>
      <c r="R157" s="14"/>
      <c r="S157" s="14"/>
      <c r="T157" s="162"/>
      <c r="U157" s="14" t="b">
        <f t="shared" ca="1" si="4"/>
        <v>0</v>
      </c>
      <c r="V157" s="14"/>
      <c r="W157" s="14"/>
    </row>
    <row r="158" spans="1:24" ht="26.4">
      <c r="A158" s="14">
        <v>143</v>
      </c>
      <c r="B158" s="15">
        <v>43915</v>
      </c>
      <c r="C158" s="14" t="s">
        <v>9</v>
      </c>
      <c r="D158" s="14" t="s">
        <v>10</v>
      </c>
      <c r="E158" s="361" t="s">
        <v>1912</v>
      </c>
      <c r="F158" s="72">
        <v>43929</v>
      </c>
      <c r="G158" s="262" t="s">
        <v>4769</v>
      </c>
      <c r="H158" s="171" t="s">
        <v>1136</v>
      </c>
      <c r="I158" s="171" t="s">
        <v>3692</v>
      </c>
      <c r="J158" s="171" t="s">
        <v>1087</v>
      </c>
      <c r="K158" s="178"/>
      <c r="L158" s="14" t="s">
        <v>4748</v>
      </c>
      <c r="M158" s="113" t="s">
        <v>4770</v>
      </c>
      <c r="N158" s="171" t="s">
        <v>10</v>
      </c>
      <c r="O158" s="14" t="s">
        <v>4434</v>
      </c>
      <c r="P158" s="203">
        <v>1500000000</v>
      </c>
      <c r="Q158" s="203"/>
      <c r="R158" s="14"/>
      <c r="S158" s="14"/>
      <c r="T158" s="162"/>
      <c r="U158" s="14" t="b">
        <f t="shared" ca="1" si="4"/>
        <v>0</v>
      </c>
      <c r="V158" s="14"/>
      <c r="W158" s="14"/>
    </row>
    <row r="159" spans="1:24" ht="26.4">
      <c r="A159" s="14">
        <v>144</v>
      </c>
      <c r="B159" s="15">
        <v>43915</v>
      </c>
      <c r="C159" s="14" t="s">
        <v>9</v>
      </c>
      <c r="D159" s="14" t="s">
        <v>23</v>
      </c>
      <c r="E159" s="361" t="s">
        <v>1230</v>
      </c>
      <c r="F159" s="72">
        <v>43929</v>
      </c>
      <c r="G159" s="262" t="s">
        <v>4771</v>
      </c>
      <c r="H159" s="171" t="s">
        <v>1136</v>
      </c>
      <c r="I159" s="171" t="s">
        <v>4772</v>
      </c>
      <c r="J159" s="171" t="s">
        <v>1220</v>
      </c>
      <c r="K159" s="185" t="s">
        <v>1568</v>
      </c>
      <c r="L159" s="14" t="s">
        <v>4750</v>
      </c>
      <c r="M159" s="113" t="s">
        <v>1655</v>
      </c>
      <c r="N159" s="171" t="s">
        <v>23</v>
      </c>
      <c r="O159" s="14" t="s">
        <v>4773</v>
      </c>
      <c r="P159" s="203"/>
      <c r="Q159" s="203"/>
      <c r="R159" s="14"/>
      <c r="S159" s="14"/>
      <c r="T159" s="162"/>
      <c r="U159" s="14" t="b">
        <f t="shared" ca="1" si="4"/>
        <v>0</v>
      </c>
      <c r="V159" s="14"/>
      <c r="W159" s="14"/>
    </row>
    <row r="160" spans="1:24" ht="26.4">
      <c r="A160" s="14">
        <v>145</v>
      </c>
      <c r="B160" s="15">
        <v>43915</v>
      </c>
      <c r="C160" s="14" t="s">
        <v>9</v>
      </c>
      <c r="D160" s="14" t="s">
        <v>23</v>
      </c>
      <c r="E160" s="361" t="s">
        <v>437</v>
      </c>
      <c r="F160" s="72">
        <v>43929</v>
      </c>
      <c r="G160" s="262" t="s">
        <v>4774</v>
      </c>
      <c r="H160" s="171" t="s">
        <v>954</v>
      </c>
      <c r="I160" s="171" t="s">
        <v>454</v>
      </c>
      <c r="J160" s="171" t="s">
        <v>1220</v>
      </c>
      <c r="K160" s="185" t="s">
        <v>4775</v>
      </c>
      <c r="L160" s="14" t="s">
        <v>4748</v>
      </c>
      <c r="M160" s="113" t="s">
        <v>4749</v>
      </c>
      <c r="N160" s="171" t="s">
        <v>23</v>
      </c>
      <c r="O160" s="14" t="s">
        <v>4536</v>
      </c>
      <c r="P160" s="203">
        <v>17500000</v>
      </c>
      <c r="Q160" s="203"/>
      <c r="R160" s="14" t="s">
        <v>4776</v>
      </c>
      <c r="S160" s="14" t="s">
        <v>4777</v>
      </c>
      <c r="T160" s="162">
        <v>175000</v>
      </c>
      <c r="U160" s="14" t="b">
        <f t="shared" ca="1" si="4"/>
        <v>0</v>
      </c>
      <c r="V160" s="14"/>
      <c r="W160" s="14" t="s">
        <v>892</v>
      </c>
      <c r="X160" s="226">
        <f>IF(W160="Тийм", T160, 0 )</f>
        <v>175000</v>
      </c>
    </row>
    <row r="161" spans="1:24" ht="26.4">
      <c r="A161" s="14">
        <v>146</v>
      </c>
      <c r="B161" s="15">
        <v>43915</v>
      </c>
      <c r="C161" s="14" t="s">
        <v>9</v>
      </c>
      <c r="D161" s="14" t="s">
        <v>1126</v>
      </c>
      <c r="E161" s="361" t="s">
        <v>4238</v>
      </c>
      <c r="F161" s="72">
        <v>43929</v>
      </c>
      <c r="G161" s="262" t="s">
        <v>4778</v>
      </c>
      <c r="H161" s="171" t="s">
        <v>1135</v>
      </c>
      <c r="I161" s="171" t="s">
        <v>4779</v>
      </c>
      <c r="J161" s="171" t="s">
        <v>1932</v>
      </c>
      <c r="K161" s="178"/>
      <c r="L161" s="14" t="s">
        <v>4780</v>
      </c>
      <c r="M161" s="148">
        <v>130180</v>
      </c>
      <c r="N161" s="171" t="s">
        <v>1126</v>
      </c>
      <c r="O161" s="14" t="s">
        <v>4477</v>
      </c>
      <c r="P161" s="203">
        <v>29000000</v>
      </c>
      <c r="Q161" s="203"/>
      <c r="R161" s="14"/>
      <c r="S161" s="14"/>
      <c r="T161" s="162"/>
      <c r="U161" s="14" t="b">
        <f t="shared" ca="1" si="4"/>
        <v>0</v>
      </c>
      <c r="V161" s="14"/>
      <c r="W161" s="14"/>
    </row>
    <row r="162" spans="1:24" ht="39.6">
      <c r="A162" s="14">
        <v>147</v>
      </c>
      <c r="B162" s="15">
        <v>43915</v>
      </c>
      <c r="C162" s="14" t="s">
        <v>9</v>
      </c>
      <c r="D162" s="14" t="s">
        <v>1125</v>
      </c>
      <c r="E162" s="14" t="s">
        <v>2206</v>
      </c>
      <c r="F162" s="72">
        <v>43929</v>
      </c>
      <c r="G162" s="262" t="s">
        <v>4781</v>
      </c>
      <c r="H162" s="171" t="s">
        <v>1136</v>
      </c>
      <c r="I162" s="171" t="s">
        <v>477</v>
      </c>
      <c r="J162" s="171" t="s">
        <v>1220</v>
      </c>
      <c r="K162" s="178"/>
      <c r="L162" s="365" t="s">
        <v>4780</v>
      </c>
      <c r="M162" s="368" t="s">
        <v>4782</v>
      </c>
      <c r="N162" s="171" t="s">
        <v>1125</v>
      </c>
      <c r="O162" s="14" t="s">
        <v>4536</v>
      </c>
      <c r="P162" s="203">
        <v>300000000</v>
      </c>
      <c r="Q162" s="203"/>
      <c r="R162" s="14"/>
      <c r="S162" s="14"/>
      <c r="T162" s="162"/>
      <c r="U162" s="14" t="b">
        <f t="shared" ca="1" si="4"/>
        <v>0</v>
      </c>
      <c r="V162" s="14"/>
      <c r="W162" s="14"/>
    </row>
    <row r="163" spans="1:24" ht="26.4" hidden="1">
      <c r="A163" s="14">
        <v>148</v>
      </c>
      <c r="B163" s="15">
        <v>43916</v>
      </c>
      <c r="C163" s="14" t="s">
        <v>9</v>
      </c>
      <c r="D163" s="14" t="s">
        <v>1125</v>
      </c>
      <c r="E163" s="361" t="s">
        <v>3475</v>
      </c>
      <c r="F163" s="72">
        <v>43930</v>
      </c>
      <c r="G163" s="262" t="s">
        <v>4783</v>
      </c>
      <c r="H163" s="171" t="s">
        <v>1124</v>
      </c>
      <c r="I163" s="171" t="s">
        <v>2838</v>
      </c>
      <c r="J163" s="171" t="s">
        <v>990</v>
      </c>
      <c r="K163" s="178"/>
      <c r="L163" s="14" t="s">
        <v>192</v>
      </c>
      <c r="M163" s="113" t="s">
        <v>192</v>
      </c>
      <c r="N163" s="171" t="s">
        <v>1125</v>
      </c>
      <c r="O163" s="14" t="s">
        <v>4477</v>
      </c>
      <c r="P163" s="203">
        <v>1313286500</v>
      </c>
      <c r="Q163" s="203"/>
      <c r="R163" s="14"/>
      <c r="S163" s="14"/>
      <c r="T163" s="162"/>
      <c r="U163" s="14" t="b">
        <f t="shared" ca="1" si="4"/>
        <v>0</v>
      </c>
      <c r="V163" s="14"/>
      <c r="W163" s="14"/>
    </row>
    <row r="164" spans="1:24" ht="13.2">
      <c r="A164" s="14">
        <v>149</v>
      </c>
      <c r="B164" s="15">
        <v>43916</v>
      </c>
      <c r="C164" s="14" t="s">
        <v>9</v>
      </c>
      <c r="D164" s="14" t="s">
        <v>10</v>
      </c>
      <c r="E164" s="14" t="s">
        <v>897</v>
      </c>
      <c r="F164" s="72">
        <v>43930</v>
      </c>
      <c r="G164" s="262" t="s">
        <v>2458</v>
      </c>
      <c r="H164" s="171" t="s">
        <v>1136</v>
      </c>
      <c r="I164" s="171" t="s">
        <v>1561</v>
      </c>
      <c r="J164" s="171" t="s">
        <v>1087</v>
      </c>
      <c r="K164" s="178"/>
      <c r="L164" s="58" t="s">
        <v>4784</v>
      </c>
      <c r="M164" s="156" t="s">
        <v>1708</v>
      </c>
      <c r="N164" s="171" t="s">
        <v>10</v>
      </c>
      <c r="O164" s="14" t="s">
        <v>4434</v>
      </c>
      <c r="P164" s="203">
        <v>1461565240</v>
      </c>
      <c r="Q164" s="203"/>
      <c r="R164" s="14"/>
      <c r="S164" s="14"/>
      <c r="T164" s="162"/>
      <c r="U164" s="14" t="b">
        <f t="shared" ca="1" si="4"/>
        <v>0</v>
      </c>
      <c r="V164" s="14"/>
      <c r="W164" s="14"/>
    </row>
    <row r="165" spans="1:24" ht="26.4" hidden="1">
      <c r="A165" s="14">
        <v>150</v>
      </c>
      <c r="B165" s="15">
        <v>43916</v>
      </c>
      <c r="C165" s="14" t="s">
        <v>9</v>
      </c>
      <c r="D165" s="14" t="s">
        <v>1125</v>
      </c>
      <c r="E165" s="361" t="s">
        <v>377</v>
      </c>
      <c r="F165" s="72">
        <v>43930</v>
      </c>
      <c r="G165" s="262" t="s">
        <v>4608</v>
      </c>
      <c r="H165" s="171" t="s">
        <v>1130</v>
      </c>
      <c r="I165" s="171" t="s">
        <v>4609</v>
      </c>
      <c r="J165" s="171" t="s">
        <v>1032</v>
      </c>
      <c r="K165" s="178"/>
      <c r="L165" s="14" t="s">
        <v>4750</v>
      </c>
      <c r="M165" s="113">
        <v>103517</v>
      </c>
      <c r="N165" s="171" t="s">
        <v>1125</v>
      </c>
      <c r="O165" s="14" t="s">
        <v>4536</v>
      </c>
      <c r="P165" s="203">
        <v>924000000</v>
      </c>
      <c r="Q165" s="203"/>
      <c r="R165" s="14"/>
      <c r="S165" s="14"/>
      <c r="T165" s="162"/>
      <c r="U165" s="14" t="b">
        <f t="shared" ca="1" si="4"/>
        <v>0</v>
      </c>
      <c r="V165" s="14"/>
      <c r="W165" s="14"/>
    </row>
    <row r="166" spans="1:24" ht="13.2">
      <c r="A166" s="14">
        <v>151</v>
      </c>
      <c r="B166" s="15">
        <v>43916</v>
      </c>
      <c r="C166" s="14" t="s">
        <v>9</v>
      </c>
      <c r="D166" s="14" t="s">
        <v>1126</v>
      </c>
      <c r="E166" s="14" t="s">
        <v>1663</v>
      </c>
      <c r="F166" s="72">
        <v>43930</v>
      </c>
      <c r="G166" s="262" t="s">
        <v>4785</v>
      </c>
      <c r="H166" s="171" t="s">
        <v>1136</v>
      </c>
      <c r="I166" s="171" t="s">
        <v>167</v>
      </c>
      <c r="J166" s="171" t="s">
        <v>122</v>
      </c>
      <c r="K166" s="178"/>
      <c r="L166" s="14" t="s">
        <v>4780</v>
      </c>
      <c r="M166" s="148">
        <v>134563</v>
      </c>
      <c r="N166" s="171" t="s">
        <v>1126</v>
      </c>
      <c r="O166" s="14" t="s">
        <v>4434</v>
      </c>
      <c r="P166" s="203">
        <v>1216000000</v>
      </c>
      <c r="Q166" s="203"/>
      <c r="R166" s="14"/>
      <c r="S166" s="14"/>
      <c r="T166" s="162"/>
      <c r="U166" s="14" t="b">
        <f t="shared" ca="1" si="4"/>
        <v>0</v>
      </c>
      <c r="V166" s="14"/>
      <c r="W166" s="14"/>
    </row>
    <row r="167" spans="1:24" ht="26.4">
      <c r="A167" s="14">
        <v>152</v>
      </c>
      <c r="B167" s="15">
        <v>43917</v>
      </c>
      <c r="C167" s="14" t="s">
        <v>9</v>
      </c>
      <c r="D167" s="14" t="s">
        <v>1126</v>
      </c>
      <c r="E167" s="14" t="s">
        <v>1254</v>
      </c>
      <c r="F167" s="72">
        <v>43931</v>
      </c>
      <c r="G167" s="262" t="s">
        <v>4786</v>
      </c>
      <c r="H167" s="171" t="s">
        <v>1136</v>
      </c>
      <c r="I167" s="171" t="s">
        <v>1440</v>
      </c>
      <c r="J167" s="171" t="s">
        <v>1441</v>
      </c>
      <c r="K167" s="178" t="s">
        <v>1658</v>
      </c>
      <c r="L167" s="14" t="s">
        <v>4787</v>
      </c>
      <c r="M167" s="113" t="s">
        <v>4788</v>
      </c>
      <c r="N167" s="171" t="s">
        <v>1126</v>
      </c>
      <c r="O167" s="14" t="s">
        <v>4439</v>
      </c>
      <c r="P167" s="203">
        <v>50000000</v>
      </c>
      <c r="Q167" s="203"/>
      <c r="R167" s="14"/>
      <c r="S167" s="14"/>
      <c r="T167" s="162"/>
      <c r="U167" s="14" t="b">
        <f t="shared" ca="1" si="4"/>
        <v>0</v>
      </c>
      <c r="V167" s="14"/>
      <c r="W167" s="14"/>
    </row>
    <row r="168" spans="1:24" ht="26.4">
      <c r="A168" s="14">
        <v>153</v>
      </c>
      <c r="B168" s="15">
        <v>43917</v>
      </c>
      <c r="C168" s="14" t="s">
        <v>9</v>
      </c>
      <c r="D168" s="14" t="s">
        <v>15</v>
      </c>
      <c r="E168" s="14" t="s">
        <v>4370</v>
      </c>
      <c r="F168" s="72">
        <v>43931</v>
      </c>
      <c r="G168" s="262" t="s">
        <v>4789</v>
      </c>
      <c r="H168" s="171" t="s">
        <v>1136</v>
      </c>
      <c r="I168" s="171" t="s">
        <v>4790</v>
      </c>
      <c r="J168" s="171" t="s">
        <v>1261</v>
      </c>
      <c r="K168" s="178" t="s">
        <v>1629</v>
      </c>
      <c r="L168" s="14" t="s">
        <v>4791</v>
      </c>
      <c r="M168" s="113" t="s">
        <v>4792</v>
      </c>
      <c r="N168" s="171" t="s">
        <v>15</v>
      </c>
      <c r="O168" s="14" t="s">
        <v>4434</v>
      </c>
      <c r="P168" s="203">
        <v>50000000</v>
      </c>
      <c r="Q168" s="203"/>
      <c r="R168" s="14"/>
      <c r="S168" s="14"/>
      <c r="T168" s="162"/>
      <c r="U168" s="14" t="b">
        <f t="shared" ca="1" si="4"/>
        <v>0</v>
      </c>
      <c r="V168" s="14"/>
      <c r="W168" s="14"/>
    </row>
    <row r="169" spans="1:24" ht="26.4">
      <c r="A169" s="14">
        <v>154</v>
      </c>
      <c r="B169" s="15">
        <v>43917</v>
      </c>
      <c r="C169" s="14" t="s">
        <v>9</v>
      </c>
      <c r="D169" s="14" t="s">
        <v>1125</v>
      </c>
      <c r="E169" s="189" t="s">
        <v>4257</v>
      </c>
      <c r="F169" s="72">
        <v>43931</v>
      </c>
      <c r="G169" s="262" t="s">
        <v>4793</v>
      </c>
      <c r="H169" s="171" t="s">
        <v>1136</v>
      </c>
      <c r="I169" s="171" t="s">
        <v>336</v>
      </c>
      <c r="J169" s="171" t="s">
        <v>1458</v>
      </c>
      <c r="K169" s="178"/>
      <c r="L169" s="365" t="s">
        <v>4748</v>
      </c>
      <c r="M169" s="368" t="s">
        <v>1703</v>
      </c>
      <c r="N169" s="171" t="s">
        <v>1125</v>
      </c>
      <c r="O169" s="14" t="s">
        <v>4439</v>
      </c>
      <c r="P169" s="203">
        <v>300000000</v>
      </c>
      <c r="Q169" s="203"/>
      <c r="R169" s="14"/>
      <c r="S169" s="14"/>
      <c r="T169" s="162"/>
      <c r="U169" s="14" t="b">
        <f t="shared" ca="1" si="4"/>
        <v>0</v>
      </c>
      <c r="V169" s="14"/>
      <c r="W169" s="14"/>
    </row>
    <row r="170" spans="1:24" ht="26.4" hidden="1">
      <c r="A170" s="14">
        <v>155</v>
      </c>
      <c r="B170" s="15">
        <v>43917</v>
      </c>
      <c r="C170" s="14" t="s">
        <v>9</v>
      </c>
      <c r="D170" s="14" t="s">
        <v>23</v>
      </c>
      <c r="E170" s="14" t="s">
        <v>4124</v>
      </c>
      <c r="F170" s="72">
        <v>43931</v>
      </c>
      <c r="G170" s="262" t="s">
        <v>4794</v>
      </c>
      <c r="H170" s="171" t="s">
        <v>1127</v>
      </c>
      <c r="I170" s="171" t="s">
        <v>246</v>
      </c>
      <c r="J170" s="171" t="s">
        <v>1325</v>
      </c>
      <c r="K170" s="185" t="s">
        <v>354</v>
      </c>
      <c r="L170" s="14" t="s">
        <v>4706</v>
      </c>
      <c r="M170" s="185" t="s">
        <v>1750</v>
      </c>
      <c r="N170" s="171" t="s">
        <v>23</v>
      </c>
      <c r="O170" s="14" t="s">
        <v>4434</v>
      </c>
      <c r="P170" s="203">
        <v>1875000000</v>
      </c>
      <c r="Q170" s="203"/>
      <c r="R170" s="14"/>
      <c r="S170" s="14"/>
      <c r="T170" s="162"/>
      <c r="U170" s="14" t="b">
        <f t="shared" ca="1" si="4"/>
        <v>0</v>
      </c>
      <c r="V170" s="14"/>
      <c r="W170" s="14"/>
    </row>
    <row r="171" spans="1:24" ht="14.25" customHeight="1">
      <c r="A171" s="14">
        <v>156</v>
      </c>
      <c r="B171" s="15">
        <v>43917</v>
      </c>
      <c r="C171" s="14" t="s">
        <v>9</v>
      </c>
      <c r="D171" s="14" t="s">
        <v>23</v>
      </c>
      <c r="E171" s="14" t="s">
        <v>899</v>
      </c>
      <c r="F171" s="72">
        <v>43931</v>
      </c>
      <c r="G171" s="262" t="s">
        <v>3058</v>
      </c>
      <c r="H171" s="171" t="s">
        <v>1136</v>
      </c>
      <c r="I171" s="171" t="s">
        <v>246</v>
      </c>
      <c r="J171" s="171" t="s">
        <v>1325</v>
      </c>
      <c r="K171" s="185" t="s">
        <v>1595</v>
      </c>
      <c r="L171" s="156" t="s">
        <v>4791</v>
      </c>
      <c r="M171" s="156" t="s">
        <v>1907</v>
      </c>
      <c r="N171" s="171" t="s">
        <v>23</v>
      </c>
      <c r="O171" s="14" t="s">
        <v>4434</v>
      </c>
      <c r="P171" s="203">
        <v>682249027</v>
      </c>
      <c r="Q171" s="203"/>
      <c r="R171" s="14"/>
      <c r="S171" s="14"/>
      <c r="T171" s="162"/>
      <c r="U171" s="14" t="b">
        <f t="shared" ca="1" si="4"/>
        <v>0</v>
      </c>
      <c r="V171" s="14"/>
      <c r="W171" s="14"/>
    </row>
    <row r="172" spans="1:24" ht="39.6">
      <c r="A172" s="14">
        <v>157</v>
      </c>
      <c r="B172" s="15">
        <v>43917</v>
      </c>
      <c r="C172" s="14" t="s">
        <v>9</v>
      </c>
      <c r="D172" s="14" t="s">
        <v>10</v>
      </c>
      <c r="E172" s="14" t="s">
        <v>4091</v>
      </c>
      <c r="F172" s="72">
        <v>43931</v>
      </c>
      <c r="G172" s="262" t="s">
        <v>4795</v>
      </c>
      <c r="H172" s="171" t="s">
        <v>954</v>
      </c>
      <c r="I172" s="171" t="s">
        <v>4796</v>
      </c>
      <c r="J172" s="171" t="s">
        <v>1589</v>
      </c>
      <c r="K172" s="178"/>
      <c r="L172" s="58" t="s">
        <v>4791</v>
      </c>
      <c r="M172" s="156" t="s">
        <v>4797</v>
      </c>
      <c r="N172" s="171" t="s">
        <v>10</v>
      </c>
      <c r="O172" s="188" t="s">
        <v>4502</v>
      </c>
      <c r="P172" s="203">
        <v>50000000</v>
      </c>
      <c r="Q172" s="203"/>
      <c r="R172" s="14"/>
      <c r="S172" s="14"/>
      <c r="T172" s="162"/>
      <c r="U172" s="14" t="b">
        <f t="shared" ca="1" si="4"/>
        <v>0</v>
      </c>
      <c r="V172" s="14"/>
      <c r="W172" s="14"/>
      <c r="X172" s="226">
        <f>IF(W172="Тийм", T172, 0 )</f>
        <v>0</v>
      </c>
    </row>
    <row r="173" spans="1:24" ht="26.4">
      <c r="A173" s="14">
        <v>158</v>
      </c>
      <c r="B173" s="15">
        <v>43920</v>
      </c>
      <c r="C173" s="14" t="s">
        <v>9</v>
      </c>
      <c r="D173" s="14" t="s">
        <v>1125</v>
      </c>
      <c r="E173" s="14" t="s">
        <v>2609</v>
      </c>
      <c r="F173" s="72">
        <v>43934</v>
      </c>
      <c r="G173" s="262" t="s">
        <v>4798</v>
      </c>
      <c r="H173" s="171" t="s">
        <v>1136</v>
      </c>
      <c r="I173" s="171" t="s">
        <v>600</v>
      </c>
      <c r="J173" s="171" t="s">
        <v>990</v>
      </c>
      <c r="K173" s="178"/>
      <c r="L173" s="365" t="s">
        <v>4748</v>
      </c>
      <c r="M173" s="368" t="s">
        <v>4799</v>
      </c>
      <c r="N173" s="171" t="s">
        <v>1125</v>
      </c>
      <c r="O173" s="14" t="s">
        <v>4536</v>
      </c>
      <c r="P173" s="203" t="s">
        <v>4800</v>
      </c>
      <c r="Q173" s="203"/>
      <c r="R173" s="14"/>
      <c r="S173" s="14"/>
      <c r="T173" s="162"/>
      <c r="U173" s="14" t="b">
        <f t="shared" ca="1" si="4"/>
        <v>0</v>
      </c>
      <c r="V173" s="14"/>
      <c r="W173" s="14"/>
    </row>
    <row r="174" spans="1:24" ht="26.4">
      <c r="A174" s="14">
        <v>159</v>
      </c>
      <c r="B174" s="15">
        <v>43920</v>
      </c>
      <c r="C174" s="14" t="s">
        <v>9</v>
      </c>
      <c r="D174" s="14" t="s">
        <v>1125</v>
      </c>
      <c r="E174" s="14" t="s">
        <v>2609</v>
      </c>
      <c r="F174" s="72">
        <v>43934</v>
      </c>
      <c r="G174" s="239" t="s">
        <v>4801</v>
      </c>
      <c r="H174" s="171" t="s">
        <v>1136</v>
      </c>
      <c r="I174" s="171" t="s">
        <v>2675</v>
      </c>
      <c r="J174" s="171" t="s">
        <v>1087</v>
      </c>
      <c r="K174" s="178"/>
      <c r="L174" s="365" t="s">
        <v>4791</v>
      </c>
      <c r="M174" s="368" t="s">
        <v>4802</v>
      </c>
      <c r="N174" s="171" t="s">
        <v>1125</v>
      </c>
      <c r="O174" s="14" t="s">
        <v>4434</v>
      </c>
      <c r="P174" s="203">
        <v>30000000</v>
      </c>
      <c r="Q174" s="203"/>
      <c r="R174" s="14"/>
      <c r="S174" s="14"/>
      <c r="T174" s="162"/>
      <c r="U174" s="14" t="b">
        <f t="shared" ca="1" si="4"/>
        <v>0</v>
      </c>
      <c r="V174" s="14"/>
      <c r="W174" s="14"/>
    </row>
    <row r="175" spans="1:24" ht="26.4">
      <c r="A175" s="14">
        <v>160</v>
      </c>
      <c r="B175" s="15">
        <v>43920</v>
      </c>
      <c r="C175" s="14" t="s">
        <v>9</v>
      </c>
      <c r="D175" s="14" t="s">
        <v>15</v>
      </c>
      <c r="E175" s="14" t="s">
        <v>138</v>
      </c>
      <c r="F175" s="72">
        <v>43934</v>
      </c>
      <c r="G175" s="262" t="s">
        <v>4803</v>
      </c>
      <c r="H175" s="171" t="s">
        <v>1136</v>
      </c>
      <c r="I175" s="171" t="s">
        <v>478</v>
      </c>
      <c r="J175" s="171" t="s">
        <v>1087</v>
      </c>
      <c r="K175" s="179" t="s">
        <v>4804</v>
      </c>
      <c r="L175" s="14" t="s">
        <v>4805</v>
      </c>
      <c r="M175" s="113" t="s">
        <v>4806</v>
      </c>
      <c r="N175" s="171" t="s">
        <v>15</v>
      </c>
      <c r="O175" s="14" t="s">
        <v>4434</v>
      </c>
      <c r="P175" s="369">
        <v>280000000</v>
      </c>
      <c r="Q175" s="369"/>
      <c r="R175" s="14"/>
      <c r="S175" s="14"/>
      <c r="T175" s="162"/>
      <c r="U175" s="14" t="b">
        <f t="shared" ca="1" si="4"/>
        <v>0</v>
      </c>
      <c r="V175" s="14"/>
      <c r="W175" s="14"/>
    </row>
    <row r="176" spans="1:24" ht="26.4">
      <c r="A176" s="14">
        <v>161</v>
      </c>
      <c r="B176" s="15">
        <v>43921</v>
      </c>
      <c r="C176" s="14" t="s">
        <v>9</v>
      </c>
      <c r="D176" s="14" t="s">
        <v>23</v>
      </c>
      <c r="E176" s="14" t="s">
        <v>4124</v>
      </c>
      <c r="F176" s="72">
        <v>43935</v>
      </c>
      <c r="G176" s="262" t="s">
        <v>4794</v>
      </c>
      <c r="H176" s="171" t="s">
        <v>1136</v>
      </c>
      <c r="I176" s="171" t="s">
        <v>246</v>
      </c>
      <c r="J176" s="171" t="s">
        <v>1325</v>
      </c>
      <c r="K176" s="185" t="s">
        <v>4807</v>
      </c>
      <c r="L176" s="14" t="s">
        <v>4805</v>
      </c>
      <c r="M176" s="156" t="s">
        <v>4808</v>
      </c>
      <c r="N176" s="171" t="s">
        <v>23</v>
      </c>
      <c r="O176" s="14" t="s">
        <v>4809</v>
      </c>
      <c r="P176" s="203">
        <v>1875000000</v>
      </c>
      <c r="Q176" s="203"/>
      <c r="R176" s="14"/>
      <c r="S176" s="14"/>
      <c r="T176" s="162"/>
      <c r="U176" s="14" t="b">
        <f t="shared" ref="U176:U208" ca="1" si="5">IF(H176=0,TODAY()-F176)</f>
        <v>0</v>
      </c>
      <c r="V176" s="14"/>
      <c r="W176" s="14"/>
    </row>
    <row r="177" spans="1:24" ht="26.4">
      <c r="A177" s="14">
        <v>162</v>
      </c>
      <c r="B177" s="15">
        <v>43921</v>
      </c>
      <c r="C177" s="14" t="s">
        <v>9</v>
      </c>
      <c r="D177" s="14" t="s">
        <v>1125</v>
      </c>
      <c r="E177" s="14" t="s">
        <v>176</v>
      </c>
      <c r="F177" s="72">
        <v>43935</v>
      </c>
      <c r="G177" s="262" t="s">
        <v>4810</v>
      </c>
      <c r="H177" s="171" t="s">
        <v>1136</v>
      </c>
      <c r="I177" s="171" t="s">
        <v>4811</v>
      </c>
      <c r="J177" s="171" t="s">
        <v>1087</v>
      </c>
      <c r="K177" s="178"/>
      <c r="L177" s="365" t="s">
        <v>4812</v>
      </c>
      <c r="M177" s="368" t="s">
        <v>4813</v>
      </c>
      <c r="N177" s="171" t="s">
        <v>1125</v>
      </c>
      <c r="O177" s="14" t="s">
        <v>4434</v>
      </c>
      <c r="P177" s="203">
        <v>62000000</v>
      </c>
      <c r="Q177" s="203"/>
      <c r="R177" s="14"/>
      <c r="S177" s="14"/>
      <c r="T177" s="162"/>
      <c r="U177" s="14" t="b">
        <f t="shared" ca="1" si="5"/>
        <v>0</v>
      </c>
      <c r="V177" s="14"/>
      <c r="W177" s="14"/>
    </row>
    <row r="178" spans="1:24" ht="26.4">
      <c r="A178" s="14">
        <v>163</v>
      </c>
      <c r="B178" s="15">
        <v>43921</v>
      </c>
      <c r="C178" s="14" t="s">
        <v>9</v>
      </c>
      <c r="D178" s="14" t="s">
        <v>15</v>
      </c>
      <c r="E178" s="14" t="s">
        <v>374</v>
      </c>
      <c r="F178" s="72">
        <v>43935</v>
      </c>
      <c r="G178" s="262" t="s">
        <v>4814</v>
      </c>
      <c r="H178" s="171" t="s">
        <v>1136</v>
      </c>
      <c r="I178" s="171" t="s">
        <v>167</v>
      </c>
      <c r="J178" s="171" t="s">
        <v>122</v>
      </c>
      <c r="K178" s="178" t="s">
        <v>4815</v>
      </c>
      <c r="L178" s="14" t="s">
        <v>4805</v>
      </c>
      <c r="M178" s="113" t="s">
        <v>4816</v>
      </c>
      <c r="N178" s="171" t="s">
        <v>15</v>
      </c>
      <c r="O178" s="14" t="s">
        <v>4434</v>
      </c>
      <c r="P178" s="203">
        <v>184913200</v>
      </c>
      <c r="Q178" s="203"/>
      <c r="R178" s="14"/>
      <c r="S178" s="14"/>
      <c r="T178" s="162"/>
      <c r="U178" s="14" t="b">
        <f t="shared" ca="1" si="5"/>
        <v>0</v>
      </c>
      <c r="V178" s="14"/>
      <c r="W178" s="14"/>
    </row>
    <row r="179" spans="1:24" ht="26.4" hidden="1">
      <c r="A179" s="14">
        <v>164</v>
      </c>
      <c r="B179" s="15">
        <v>43921</v>
      </c>
      <c r="C179" s="14" t="s">
        <v>9</v>
      </c>
      <c r="D179" s="14" t="s">
        <v>1126</v>
      </c>
      <c r="E179" s="14" t="s">
        <v>911</v>
      </c>
      <c r="F179" s="72">
        <v>43935</v>
      </c>
      <c r="G179" s="262" t="s">
        <v>4817</v>
      </c>
      <c r="H179" s="171" t="s">
        <v>1132</v>
      </c>
      <c r="I179" s="171" t="s">
        <v>126</v>
      </c>
      <c r="J179" s="171" t="s">
        <v>122</v>
      </c>
      <c r="K179" s="178" t="s">
        <v>4818</v>
      </c>
      <c r="L179" s="14" t="s">
        <v>4819</v>
      </c>
      <c r="M179" s="156" t="s">
        <v>4820</v>
      </c>
      <c r="N179" s="171" t="s">
        <v>1126</v>
      </c>
      <c r="O179" s="14" t="s">
        <v>4434</v>
      </c>
      <c r="P179" s="203">
        <v>67761900</v>
      </c>
      <c r="Q179" s="203"/>
      <c r="R179" s="14" t="s">
        <v>154</v>
      </c>
      <c r="S179" s="14"/>
      <c r="T179" s="162">
        <v>677619</v>
      </c>
      <c r="U179" s="14" t="b">
        <f t="shared" ca="1" si="5"/>
        <v>0</v>
      </c>
      <c r="V179" s="14"/>
      <c r="W179" s="14" t="s">
        <v>892</v>
      </c>
    </row>
    <row r="180" spans="1:24" ht="26.4">
      <c r="A180" s="14">
        <v>165</v>
      </c>
      <c r="B180" s="15">
        <v>43921</v>
      </c>
      <c r="C180" s="14" t="s">
        <v>9</v>
      </c>
      <c r="D180" s="14" t="s">
        <v>1126</v>
      </c>
      <c r="E180" s="14" t="s">
        <v>899</v>
      </c>
      <c r="F180" s="72">
        <v>43935</v>
      </c>
      <c r="G180" s="262" t="s">
        <v>4821</v>
      </c>
      <c r="H180" s="171" t="s">
        <v>954</v>
      </c>
      <c r="I180" s="171" t="s">
        <v>126</v>
      </c>
      <c r="J180" s="171" t="s">
        <v>122</v>
      </c>
      <c r="K180" s="178" t="s">
        <v>4818</v>
      </c>
      <c r="L180" s="14" t="s">
        <v>4787</v>
      </c>
      <c r="M180" s="113" t="s">
        <v>4822</v>
      </c>
      <c r="N180" s="171" t="s">
        <v>1126</v>
      </c>
      <c r="O180" s="14" t="s">
        <v>4434</v>
      </c>
      <c r="P180" s="203">
        <v>172449000</v>
      </c>
      <c r="Q180" s="203"/>
      <c r="R180" s="14" t="s">
        <v>154</v>
      </c>
      <c r="S180" s="14" t="s">
        <v>4823</v>
      </c>
      <c r="T180" s="162">
        <v>1724490</v>
      </c>
      <c r="U180" s="14" t="b">
        <f t="shared" ca="1" si="5"/>
        <v>0</v>
      </c>
      <c r="V180" s="14" t="s">
        <v>4824</v>
      </c>
      <c r="W180" s="14" t="s">
        <v>892</v>
      </c>
      <c r="X180" s="226">
        <f>IF(W180="Тийм", T180, 0 )</f>
        <v>1724490</v>
      </c>
    </row>
    <row r="181" spans="1:24" ht="26.4">
      <c r="A181" s="14">
        <v>166</v>
      </c>
      <c r="B181" s="15">
        <v>43921</v>
      </c>
      <c r="C181" s="14" t="s">
        <v>9</v>
      </c>
      <c r="D181" s="14" t="s">
        <v>1126</v>
      </c>
      <c r="E181" s="14" t="s">
        <v>899</v>
      </c>
      <c r="F181" s="72">
        <v>43935</v>
      </c>
      <c r="G181" s="262" t="s">
        <v>4825</v>
      </c>
      <c r="H181" s="171" t="s">
        <v>954</v>
      </c>
      <c r="I181" s="171" t="s">
        <v>126</v>
      </c>
      <c r="J181" s="171" t="s">
        <v>122</v>
      </c>
      <c r="K181" s="178" t="s">
        <v>4818</v>
      </c>
      <c r="L181" s="14" t="s">
        <v>4787</v>
      </c>
      <c r="M181" s="113" t="s">
        <v>4822</v>
      </c>
      <c r="N181" s="171" t="s">
        <v>1126</v>
      </c>
      <c r="O181" s="14" t="s">
        <v>4434</v>
      </c>
      <c r="P181" s="203">
        <v>324250641</v>
      </c>
      <c r="Q181" s="203"/>
      <c r="R181" s="14" t="s">
        <v>154</v>
      </c>
      <c r="S181" s="14" t="s">
        <v>4826</v>
      </c>
      <c r="T181" s="162">
        <v>3242506</v>
      </c>
      <c r="U181" s="14" t="b">
        <f t="shared" ca="1" si="5"/>
        <v>0</v>
      </c>
      <c r="V181" s="14" t="s">
        <v>4824</v>
      </c>
      <c r="W181" s="14" t="s">
        <v>892</v>
      </c>
      <c r="X181" s="226">
        <f>IF(W181="Тийм", T181, 0 )</f>
        <v>3242506</v>
      </c>
    </row>
    <row r="182" spans="1:24" ht="26.4">
      <c r="A182" s="14">
        <v>167</v>
      </c>
      <c r="B182" s="15">
        <v>43921</v>
      </c>
      <c r="C182" s="14" t="s">
        <v>9</v>
      </c>
      <c r="D182" s="14" t="s">
        <v>23</v>
      </c>
      <c r="E182" s="14" t="s">
        <v>4230</v>
      </c>
      <c r="F182" s="72">
        <v>43935</v>
      </c>
      <c r="G182" s="262" t="s">
        <v>4827</v>
      </c>
      <c r="H182" s="171" t="s">
        <v>1135</v>
      </c>
      <c r="I182" s="171" t="s">
        <v>4732</v>
      </c>
      <c r="J182" s="171" t="s">
        <v>1087</v>
      </c>
      <c r="K182" s="185" t="s">
        <v>4828</v>
      </c>
      <c r="L182" s="14" t="s">
        <v>4812</v>
      </c>
      <c r="M182" s="113" t="s">
        <v>1963</v>
      </c>
      <c r="N182" s="171" t="s">
        <v>23</v>
      </c>
      <c r="O182" s="14" t="s">
        <v>4434</v>
      </c>
      <c r="P182" s="203">
        <v>27500000</v>
      </c>
      <c r="Q182" s="203"/>
      <c r="R182" s="14"/>
      <c r="S182" s="14"/>
      <c r="T182" s="162"/>
      <c r="U182" s="14" t="b">
        <f t="shared" ca="1" si="5"/>
        <v>0</v>
      </c>
      <c r="V182" s="14"/>
      <c r="W182" s="14"/>
    </row>
    <row r="183" spans="1:24" ht="26.4">
      <c r="A183" s="14">
        <v>168</v>
      </c>
      <c r="B183" s="15">
        <v>43921</v>
      </c>
      <c r="C183" s="14" t="s">
        <v>9</v>
      </c>
      <c r="D183" s="14" t="s">
        <v>1126</v>
      </c>
      <c r="E183" s="14" t="s">
        <v>911</v>
      </c>
      <c r="F183" s="72">
        <v>43935</v>
      </c>
      <c r="G183" s="262" t="s">
        <v>4829</v>
      </c>
      <c r="H183" s="171" t="s">
        <v>954</v>
      </c>
      <c r="I183" s="171" t="s">
        <v>126</v>
      </c>
      <c r="J183" s="171" t="s">
        <v>122</v>
      </c>
      <c r="K183" s="178" t="s">
        <v>4818</v>
      </c>
      <c r="L183" s="14" t="s">
        <v>4787</v>
      </c>
      <c r="M183" s="113" t="s">
        <v>4820</v>
      </c>
      <c r="N183" s="171" t="s">
        <v>1126</v>
      </c>
      <c r="O183" s="14" t="s">
        <v>4434</v>
      </c>
      <c r="P183" s="203">
        <v>89957034</v>
      </c>
      <c r="Q183" s="203"/>
      <c r="R183" s="14" t="s">
        <v>154</v>
      </c>
      <c r="S183" s="14"/>
      <c r="T183" s="162">
        <v>899570</v>
      </c>
      <c r="U183" s="14" t="b">
        <f t="shared" ca="1" si="5"/>
        <v>0</v>
      </c>
      <c r="V183" s="14"/>
      <c r="W183" s="14" t="s">
        <v>892</v>
      </c>
      <c r="X183" s="226">
        <f>IF(W183="Тийм", T183, 0 )</f>
        <v>899570</v>
      </c>
    </row>
    <row r="184" spans="1:24" ht="26.4">
      <c r="A184" s="14">
        <v>169</v>
      </c>
      <c r="B184" s="15">
        <v>43921</v>
      </c>
      <c r="C184" s="14" t="s">
        <v>9</v>
      </c>
      <c r="D184" s="14" t="s">
        <v>10</v>
      </c>
      <c r="E184" s="14" t="s">
        <v>4168</v>
      </c>
      <c r="F184" s="72">
        <v>43935</v>
      </c>
      <c r="G184" s="262" t="s">
        <v>231</v>
      </c>
      <c r="H184" s="171" t="s">
        <v>1136</v>
      </c>
      <c r="I184" s="171" t="s">
        <v>478</v>
      </c>
      <c r="J184" s="171" t="s">
        <v>1087</v>
      </c>
      <c r="K184" s="179"/>
      <c r="L184" s="14" t="s">
        <v>4791</v>
      </c>
      <c r="M184" s="113" t="s">
        <v>4830</v>
      </c>
      <c r="N184" s="171" t="s">
        <v>10</v>
      </c>
      <c r="O184" s="14"/>
      <c r="P184" s="203"/>
      <c r="Q184" s="203"/>
      <c r="R184" s="14"/>
      <c r="S184" s="14"/>
      <c r="T184" s="162"/>
      <c r="U184" s="14" t="b">
        <f t="shared" ca="1" si="5"/>
        <v>0</v>
      </c>
      <c r="V184" s="14"/>
      <c r="W184" s="14"/>
    </row>
    <row r="185" spans="1:24" ht="26.4" hidden="1">
      <c r="A185" s="14">
        <v>170</v>
      </c>
      <c r="B185" s="15">
        <v>43921</v>
      </c>
      <c r="C185" s="14" t="s">
        <v>9</v>
      </c>
      <c r="D185" s="14" t="s">
        <v>1125</v>
      </c>
      <c r="E185" s="14" t="s">
        <v>4420</v>
      </c>
      <c r="F185" s="72">
        <v>43935</v>
      </c>
      <c r="G185" s="262" t="s">
        <v>4745</v>
      </c>
      <c r="H185" s="171" t="s">
        <v>1127</v>
      </c>
      <c r="I185" s="171" t="s">
        <v>126</v>
      </c>
      <c r="J185" s="171" t="s">
        <v>122</v>
      </c>
      <c r="K185" s="178"/>
      <c r="L185" s="14" t="s">
        <v>4719</v>
      </c>
      <c r="M185" s="113">
        <v>57132</v>
      </c>
      <c r="N185" s="171" t="s">
        <v>1125</v>
      </c>
      <c r="O185" s="14" t="s">
        <v>4434</v>
      </c>
      <c r="P185" s="203">
        <v>900000000</v>
      </c>
      <c r="Q185" s="203"/>
      <c r="R185" s="14"/>
      <c r="S185" s="14"/>
      <c r="T185" s="162"/>
      <c r="U185" s="14" t="b">
        <f t="shared" ca="1" si="5"/>
        <v>0</v>
      </c>
      <c r="V185" s="14"/>
      <c r="W185" s="14"/>
    </row>
    <row r="186" spans="1:24" ht="39.6" hidden="1">
      <c r="A186" s="14">
        <v>171</v>
      </c>
      <c r="B186" s="118">
        <v>43921</v>
      </c>
      <c r="C186" s="14" t="s">
        <v>9</v>
      </c>
      <c r="D186" s="14" t="s">
        <v>10</v>
      </c>
      <c r="E186" s="14" t="s">
        <v>2700</v>
      </c>
      <c r="F186" s="72">
        <v>43935</v>
      </c>
      <c r="G186" s="262" t="s">
        <v>4831</v>
      </c>
      <c r="H186" s="171" t="s">
        <v>1134</v>
      </c>
      <c r="I186" s="171" t="s">
        <v>4832</v>
      </c>
      <c r="J186" s="171" t="s">
        <v>990</v>
      </c>
      <c r="K186" s="178"/>
      <c r="L186" s="14" t="s">
        <v>4748</v>
      </c>
      <c r="M186" s="113" t="s">
        <v>4833</v>
      </c>
      <c r="N186" s="171" t="s">
        <v>10</v>
      </c>
      <c r="O186" s="14" t="s">
        <v>4434</v>
      </c>
      <c r="P186" s="203">
        <v>580903500</v>
      </c>
      <c r="Q186" s="203"/>
      <c r="R186" s="14"/>
      <c r="S186" s="14"/>
      <c r="T186" s="162"/>
      <c r="U186" s="14" t="b">
        <f t="shared" ca="1" si="5"/>
        <v>0</v>
      </c>
      <c r="V186" s="14"/>
      <c r="W186" s="14"/>
    </row>
    <row r="187" spans="1:24" ht="52.8" hidden="1">
      <c r="A187" s="14">
        <v>172</v>
      </c>
      <c r="B187" s="15">
        <v>43922</v>
      </c>
      <c r="C187" s="14" t="s">
        <v>9</v>
      </c>
      <c r="D187" s="14" t="s">
        <v>10</v>
      </c>
      <c r="E187" s="361" t="s">
        <v>506</v>
      </c>
      <c r="F187" s="72">
        <v>43936</v>
      </c>
      <c r="G187" s="262" t="s">
        <v>4834</v>
      </c>
      <c r="H187" s="171" t="s">
        <v>1130</v>
      </c>
      <c r="I187" s="171" t="s">
        <v>1440</v>
      </c>
      <c r="J187" s="171" t="s">
        <v>4835</v>
      </c>
      <c r="K187" s="178"/>
      <c r="L187" s="14" t="s">
        <v>4748</v>
      </c>
      <c r="M187" s="113" t="s">
        <v>4836</v>
      </c>
      <c r="N187" s="178" t="s">
        <v>10</v>
      </c>
      <c r="O187" s="14" t="s">
        <v>4536</v>
      </c>
      <c r="P187" s="202"/>
      <c r="Q187" s="202"/>
      <c r="R187" s="14"/>
      <c r="S187" s="14"/>
      <c r="T187" s="162"/>
      <c r="U187" s="14" t="b">
        <f t="shared" ca="1" si="5"/>
        <v>0</v>
      </c>
      <c r="V187" s="14"/>
      <c r="W187" s="14"/>
    </row>
    <row r="188" spans="1:24" ht="39.6">
      <c r="A188" s="14">
        <v>173</v>
      </c>
      <c r="B188" s="15">
        <v>43923</v>
      </c>
      <c r="C188" s="14" t="s">
        <v>9</v>
      </c>
      <c r="D188" s="14" t="s">
        <v>1125</v>
      </c>
      <c r="E188" s="14" t="s">
        <v>507</v>
      </c>
      <c r="F188" s="72">
        <v>43937</v>
      </c>
      <c r="G188" s="262" t="s">
        <v>4837</v>
      </c>
      <c r="H188" s="171" t="s">
        <v>954</v>
      </c>
      <c r="I188" s="171" t="s">
        <v>4599</v>
      </c>
      <c r="J188" s="171" t="s">
        <v>1187</v>
      </c>
      <c r="K188" s="178"/>
      <c r="L188" s="365" t="s">
        <v>4838</v>
      </c>
      <c r="M188" s="368" t="s">
        <v>4839</v>
      </c>
      <c r="N188" s="178" t="s">
        <v>1125</v>
      </c>
      <c r="O188" s="14" t="s">
        <v>4536</v>
      </c>
      <c r="P188" s="202">
        <v>9707632359</v>
      </c>
      <c r="Q188" s="202"/>
      <c r="R188" s="14"/>
      <c r="S188" s="14"/>
      <c r="T188" s="162"/>
      <c r="U188" s="14" t="b">
        <f t="shared" ca="1" si="5"/>
        <v>0</v>
      </c>
      <c r="V188" s="14"/>
      <c r="W188" s="14"/>
      <c r="X188" s="226">
        <f>IF(W188="Тийм", T188, 0 )</f>
        <v>0</v>
      </c>
    </row>
    <row r="189" spans="1:24" ht="13.2">
      <c r="A189" s="14">
        <v>174</v>
      </c>
      <c r="B189" s="15">
        <v>43923</v>
      </c>
      <c r="C189" s="14" t="s">
        <v>9</v>
      </c>
      <c r="D189" s="14" t="s">
        <v>15</v>
      </c>
      <c r="E189" s="14" t="s">
        <v>4155</v>
      </c>
      <c r="F189" s="72">
        <v>43937</v>
      </c>
      <c r="G189" s="262" t="s">
        <v>4840</v>
      </c>
      <c r="H189" s="171" t="s">
        <v>1136</v>
      </c>
      <c r="I189" s="171" t="s">
        <v>3094</v>
      </c>
      <c r="J189" s="171" t="s">
        <v>1087</v>
      </c>
      <c r="K189" s="178" t="s">
        <v>4841</v>
      </c>
      <c r="L189" s="14" t="s">
        <v>4842</v>
      </c>
      <c r="M189" s="113" t="s">
        <v>4843</v>
      </c>
      <c r="N189" s="178" t="s">
        <v>15</v>
      </c>
      <c r="O189" s="113" t="s">
        <v>4434</v>
      </c>
      <c r="P189" s="202">
        <v>160000000</v>
      </c>
      <c r="Q189" s="202"/>
      <c r="R189" s="14"/>
      <c r="S189" s="14"/>
      <c r="T189" s="162"/>
      <c r="U189" s="14" t="b">
        <f t="shared" ca="1" si="5"/>
        <v>0</v>
      </c>
      <c r="V189" s="14"/>
      <c r="W189" s="14"/>
    </row>
    <row r="190" spans="1:24" ht="39.6">
      <c r="A190" s="14">
        <v>175</v>
      </c>
      <c r="B190" s="15">
        <v>43923</v>
      </c>
      <c r="C190" s="14" t="s">
        <v>9</v>
      </c>
      <c r="D190" s="14" t="s">
        <v>10</v>
      </c>
      <c r="E190" s="14" t="s">
        <v>497</v>
      </c>
      <c r="F190" s="72">
        <v>43937</v>
      </c>
      <c r="G190" s="262" t="s">
        <v>4844</v>
      </c>
      <c r="H190" s="171" t="s">
        <v>1136</v>
      </c>
      <c r="I190" s="171" t="s">
        <v>4845</v>
      </c>
      <c r="J190" s="171" t="s">
        <v>1093</v>
      </c>
      <c r="K190" s="178"/>
      <c r="L190" s="14" t="s">
        <v>4838</v>
      </c>
      <c r="M190" s="148">
        <v>208342</v>
      </c>
      <c r="N190" s="178" t="s">
        <v>10</v>
      </c>
      <c r="O190" s="14" t="s">
        <v>4536</v>
      </c>
      <c r="P190" s="202">
        <v>211100000</v>
      </c>
      <c r="Q190" s="202"/>
      <c r="R190" s="14"/>
      <c r="S190" s="14"/>
      <c r="T190" s="162"/>
      <c r="U190" s="14" t="b">
        <f t="shared" ca="1" si="5"/>
        <v>0</v>
      </c>
      <c r="V190" s="14"/>
      <c r="W190" s="14"/>
    </row>
    <row r="191" spans="1:24" ht="26.4">
      <c r="A191" s="14">
        <v>176</v>
      </c>
      <c r="B191" s="15">
        <v>43923</v>
      </c>
      <c r="C191" s="14" t="s">
        <v>9</v>
      </c>
      <c r="D191" s="14" t="s">
        <v>1126</v>
      </c>
      <c r="E191" s="14" t="s">
        <v>899</v>
      </c>
      <c r="F191" s="72">
        <v>43937</v>
      </c>
      <c r="G191" s="262" t="s">
        <v>4846</v>
      </c>
      <c r="H191" s="171" t="s">
        <v>954</v>
      </c>
      <c r="I191" s="171" t="s">
        <v>126</v>
      </c>
      <c r="J191" s="171" t="s">
        <v>122</v>
      </c>
      <c r="K191" s="178" t="s">
        <v>4818</v>
      </c>
      <c r="L191" s="14" t="s">
        <v>4787</v>
      </c>
      <c r="M191" s="113" t="s">
        <v>4822</v>
      </c>
      <c r="N191" s="178" t="s">
        <v>1126</v>
      </c>
      <c r="O191" s="14" t="s">
        <v>4434</v>
      </c>
      <c r="P191" s="202">
        <v>379082268</v>
      </c>
      <c r="Q191" s="202"/>
      <c r="R191" s="14" t="s">
        <v>154</v>
      </c>
      <c r="S191" s="14" t="s">
        <v>4847</v>
      </c>
      <c r="T191" s="162">
        <v>3790823</v>
      </c>
      <c r="U191" s="14" t="b">
        <f t="shared" ca="1" si="5"/>
        <v>0</v>
      </c>
      <c r="V191" s="14" t="s">
        <v>4824</v>
      </c>
      <c r="W191" s="14" t="s">
        <v>892</v>
      </c>
      <c r="X191" s="226">
        <f>IF(W191="Тийм", T191, 0 )</f>
        <v>3790823</v>
      </c>
    </row>
    <row r="192" spans="1:24" ht="26.4">
      <c r="A192" s="14">
        <v>177</v>
      </c>
      <c r="B192" s="15">
        <v>43923</v>
      </c>
      <c r="C192" s="14" t="s">
        <v>9</v>
      </c>
      <c r="D192" s="14" t="s">
        <v>23</v>
      </c>
      <c r="E192" s="14" t="s">
        <v>895</v>
      </c>
      <c r="F192" s="72">
        <v>43937</v>
      </c>
      <c r="G192" s="262" t="s">
        <v>4440</v>
      </c>
      <c r="H192" s="171" t="s">
        <v>954</v>
      </c>
      <c r="I192" s="171" t="s">
        <v>4441</v>
      </c>
      <c r="J192" s="171" t="s">
        <v>966</v>
      </c>
      <c r="K192" s="185" t="s">
        <v>4848</v>
      </c>
      <c r="L192" s="14" t="s">
        <v>4838</v>
      </c>
      <c r="M192" s="113" t="s">
        <v>4849</v>
      </c>
      <c r="N192" s="178" t="s">
        <v>23</v>
      </c>
      <c r="O192" s="14" t="s">
        <v>4434</v>
      </c>
      <c r="P192" s="202">
        <v>799369376906</v>
      </c>
      <c r="Q192" s="202"/>
      <c r="R192" s="14" t="s">
        <v>4776</v>
      </c>
      <c r="S192" s="14" t="s">
        <v>4850</v>
      </c>
      <c r="T192" s="162">
        <v>20000000</v>
      </c>
      <c r="U192" s="14" t="b">
        <f t="shared" ca="1" si="5"/>
        <v>0</v>
      </c>
      <c r="V192" s="14"/>
      <c r="W192" s="14" t="s">
        <v>892</v>
      </c>
      <c r="X192" s="226">
        <f>IF(W192="Тийм", T192, 0 )</f>
        <v>20000000</v>
      </c>
    </row>
    <row r="193" spans="1:24" ht="39.6">
      <c r="A193" s="14">
        <v>178</v>
      </c>
      <c r="B193" s="15">
        <v>43923</v>
      </c>
      <c r="C193" s="14" t="s">
        <v>9</v>
      </c>
      <c r="D193" s="14" t="s">
        <v>10</v>
      </c>
      <c r="E193" s="14" t="s">
        <v>601</v>
      </c>
      <c r="F193" s="72">
        <v>43937</v>
      </c>
      <c r="G193" s="262" t="s">
        <v>4851</v>
      </c>
      <c r="H193" s="171" t="s">
        <v>1136</v>
      </c>
      <c r="I193" s="171" t="s">
        <v>1169</v>
      </c>
      <c r="J193" s="171" t="s">
        <v>1058</v>
      </c>
      <c r="K193" s="178"/>
      <c r="L193" s="14" t="s">
        <v>4842</v>
      </c>
      <c r="M193" s="113" t="s">
        <v>4852</v>
      </c>
      <c r="N193" s="178" t="s">
        <v>10</v>
      </c>
      <c r="O193" s="14" t="s">
        <v>4536</v>
      </c>
      <c r="P193" s="202">
        <v>2000000000</v>
      </c>
      <c r="Q193" s="202"/>
      <c r="R193" s="14"/>
      <c r="S193" s="14"/>
      <c r="T193" s="162"/>
      <c r="U193" s="14" t="b">
        <f t="shared" ca="1" si="5"/>
        <v>0</v>
      </c>
      <c r="V193" s="14"/>
      <c r="W193" s="14"/>
    </row>
    <row r="194" spans="1:24" ht="26.4">
      <c r="A194" s="14">
        <v>179</v>
      </c>
      <c r="B194" s="15">
        <v>43923</v>
      </c>
      <c r="C194" s="14" t="s">
        <v>9</v>
      </c>
      <c r="D194" s="14" t="s">
        <v>10</v>
      </c>
      <c r="E194" s="14" t="s">
        <v>379</v>
      </c>
      <c r="F194" s="72">
        <v>43937</v>
      </c>
      <c r="G194" s="262" t="s">
        <v>4853</v>
      </c>
      <c r="H194" s="171" t="s">
        <v>1136</v>
      </c>
      <c r="I194" s="171" t="s">
        <v>478</v>
      </c>
      <c r="J194" s="171" t="s">
        <v>1087</v>
      </c>
      <c r="K194" s="178"/>
      <c r="L194" s="14" t="s">
        <v>4842</v>
      </c>
      <c r="M194" s="113" t="s">
        <v>4854</v>
      </c>
      <c r="N194" s="178" t="s">
        <v>10</v>
      </c>
      <c r="O194" s="113" t="s">
        <v>4434</v>
      </c>
      <c r="P194" s="202">
        <v>22800000</v>
      </c>
      <c r="Q194" s="202"/>
      <c r="R194" s="14"/>
      <c r="S194" s="14"/>
      <c r="T194" s="162"/>
      <c r="U194" s="14" t="b">
        <f t="shared" ca="1" si="5"/>
        <v>0</v>
      </c>
      <c r="V194" s="14"/>
      <c r="W194" s="14"/>
    </row>
    <row r="195" spans="1:24" ht="26.4">
      <c r="A195" s="14">
        <v>180</v>
      </c>
      <c r="B195" s="15">
        <v>43923</v>
      </c>
      <c r="C195" s="14" t="s">
        <v>9</v>
      </c>
      <c r="D195" s="14" t="s">
        <v>1125</v>
      </c>
      <c r="E195" s="14" t="s">
        <v>4133</v>
      </c>
      <c r="F195" s="72">
        <v>43937</v>
      </c>
      <c r="G195" s="262" t="s">
        <v>4855</v>
      </c>
      <c r="H195" s="171" t="s">
        <v>1135</v>
      </c>
      <c r="I195" s="171" t="s">
        <v>2709</v>
      </c>
      <c r="J195" s="171" t="s">
        <v>1058</v>
      </c>
      <c r="K195" s="178"/>
      <c r="L195" s="365" t="s">
        <v>4838</v>
      </c>
      <c r="M195" s="368" t="s">
        <v>4856</v>
      </c>
      <c r="N195" s="178" t="s">
        <v>1125</v>
      </c>
      <c r="O195" s="14" t="s">
        <v>4434</v>
      </c>
      <c r="P195" s="202">
        <v>550000000</v>
      </c>
      <c r="Q195" s="202"/>
      <c r="R195" s="14"/>
      <c r="S195" s="14"/>
      <c r="T195" s="162"/>
      <c r="U195" s="14" t="b">
        <f t="shared" ca="1" si="5"/>
        <v>0</v>
      </c>
      <c r="V195" s="14"/>
      <c r="W195" s="14"/>
    </row>
    <row r="196" spans="1:24" ht="40.5" customHeight="1">
      <c r="A196" s="14">
        <v>181</v>
      </c>
      <c r="B196" s="15">
        <v>43923</v>
      </c>
      <c r="C196" s="14" t="s">
        <v>9</v>
      </c>
      <c r="D196" s="14" t="s">
        <v>15</v>
      </c>
      <c r="E196" s="14" t="s">
        <v>4334</v>
      </c>
      <c r="F196" s="72">
        <v>43937</v>
      </c>
      <c r="G196" s="262" t="s">
        <v>4857</v>
      </c>
      <c r="H196" s="171" t="s">
        <v>1136</v>
      </c>
      <c r="I196" s="171" t="s">
        <v>4858</v>
      </c>
      <c r="J196" s="171" t="s">
        <v>1243</v>
      </c>
      <c r="K196" s="178" t="s">
        <v>4859</v>
      </c>
      <c r="L196" s="14" t="s">
        <v>4838</v>
      </c>
      <c r="M196" s="113" t="s">
        <v>4860</v>
      </c>
      <c r="N196" s="178" t="s">
        <v>15</v>
      </c>
      <c r="O196" s="113" t="s">
        <v>4536</v>
      </c>
      <c r="P196" s="202">
        <v>80000000</v>
      </c>
      <c r="Q196" s="202"/>
      <c r="R196" s="14"/>
      <c r="S196" s="14"/>
      <c r="T196" s="162"/>
      <c r="U196" s="14" t="b">
        <f t="shared" ca="1" si="5"/>
        <v>0</v>
      </c>
      <c r="V196" s="14"/>
      <c r="W196" s="14"/>
    </row>
    <row r="197" spans="1:24" ht="30.75" customHeight="1">
      <c r="A197" s="14">
        <v>182</v>
      </c>
      <c r="B197" s="15">
        <v>43923</v>
      </c>
      <c r="C197" s="14" t="s">
        <v>9</v>
      </c>
      <c r="D197" s="14" t="s">
        <v>1126</v>
      </c>
      <c r="E197" s="14" t="s">
        <v>4314</v>
      </c>
      <c r="F197" s="72">
        <v>43937</v>
      </c>
      <c r="G197" s="262" t="s">
        <v>4861</v>
      </c>
      <c r="H197" s="171" t="s">
        <v>1136</v>
      </c>
      <c r="I197" s="171" t="s">
        <v>3692</v>
      </c>
      <c r="J197" s="171" t="s">
        <v>1087</v>
      </c>
      <c r="K197" s="178"/>
      <c r="L197" s="14" t="s">
        <v>4791</v>
      </c>
      <c r="M197" s="148">
        <v>168895</v>
      </c>
      <c r="N197" s="178" t="s">
        <v>1126</v>
      </c>
      <c r="O197" s="113" t="s">
        <v>4434</v>
      </c>
      <c r="P197" s="202">
        <v>60000000</v>
      </c>
      <c r="Q197" s="202"/>
      <c r="R197" s="14"/>
      <c r="S197" s="14"/>
      <c r="T197" s="162"/>
      <c r="U197" s="14" t="b">
        <f t="shared" ca="1" si="5"/>
        <v>0</v>
      </c>
      <c r="V197" s="14"/>
      <c r="W197" s="14"/>
    </row>
    <row r="198" spans="1:24" ht="26.4">
      <c r="A198" s="14">
        <v>183</v>
      </c>
      <c r="B198" s="15">
        <v>43923</v>
      </c>
      <c r="C198" s="14" t="s">
        <v>9</v>
      </c>
      <c r="D198" s="14" t="s">
        <v>1125</v>
      </c>
      <c r="E198" s="14" t="s">
        <v>550</v>
      </c>
      <c r="F198" s="72">
        <v>43937</v>
      </c>
      <c r="G198" s="262" t="s">
        <v>4862</v>
      </c>
      <c r="H198" s="171" t="s">
        <v>1136</v>
      </c>
      <c r="I198" s="171" t="s">
        <v>4863</v>
      </c>
      <c r="J198" s="171" t="s">
        <v>122</v>
      </c>
      <c r="K198" s="178"/>
      <c r="L198" s="365" t="s">
        <v>4838</v>
      </c>
      <c r="M198" s="368" t="s">
        <v>4864</v>
      </c>
      <c r="N198" s="178" t="s">
        <v>1125</v>
      </c>
      <c r="O198" s="113" t="s">
        <v>4434</v>
      </c>
      <c r="P198" s="202">
        <v>707857000</v>
      </c>
      <c r="Q198" s="202"/>
      <c r="R198" s="14"/>
      <c r="S198" s="14"/>
      <c r="T198" s="162"/>
      <c r="U198" s="14" t="b">
        <f t="shared" ca="1" si="5"/>
        <v>0</v>
      </c>
      <c r="V198" s="14"/>
      <c r="W198" s="14"/>
    </row>
    <row r="199" spans="1:24" ht="13.2">
      <c r="A199" s="14">
        <v>184</v>
      </c>
      <c r="B199" s="15">
        <v>43924</v>
      </c>
      <c r="C199" s="14" t="s">
        <v>9</v>
      </c>
      <c r="D199" s="14" t="s">
        <v>1126</v>
      </c>
      <c r="E199" s="14" t="s">
        <v>4169</v>
      </c>
      <c r="F199" s="72">
        <v>43938</v>
      </c>
      <c r="G199" s="262" t="s">
        <v>4865</v>
      </c>
      <c r="H199" s="171" t="s">
        <v>1136</v>
      </c>
      <c r="I199" s="171" t="s">
        <v>4811</v>
      </c>
      <c r="J199" s="171" t="s">
        <v>1087</v>
      </c>
      <c r="K199" s="178" t="s">
        <v>1671</v>
      </c>
      <c r="L199" s="14" t="s">
        <v>4787</v>
      </c>
      <c r="M199" s="148">
        <v>236831</v>
      </c>
      <c r="N199" s="171" t="s">
        <v>1126</v>
      </c>
      <c r="O199" s="14" t="s">
        <v>4434</v>
      </c>
      <c r="P199" s="203">
        <v>30000000</v>
      </c>
      <c r="Q199" s="203"/>
      <c r="R199" s="14"/>
      <c r="S199" s="14"/>
      <c r="T199" s="162"/>
      <c r="U199" s="14" t="b">
        <f t="shared" ca="1" si="5"/>
        <v>0</v>
      </c>
      <c r="V199" s="14"/>
      <c r="W199" s="14"/>
    </row>
    <row r="200" spans="1:24" ht="26.4">
      <c r="A200" s="14">
        <v>185</v>
      </c>
      <c r="B200" s="118">
        <v>43924</v>
      </c>
      <c r="C200" s="113" t="s">
        <v>9</v>
      </c>
      <c r="D200" s="113" t="s">
        <v>23</v>
      </c>
      <c r="E200" s="14" t="s">
        <v>901</v>
      </c>
      <c r="F200" s="72">
        <v>43938</v>
      </c>
      <c r="G200" s="262" t="s">
        <v>4866</v>
      </c>
      <c r="H200" s="171" t="s">
        <v>954</v>
      </c>
      <c r="I200" s="171" t="s">
        <v>126</v>
      </c>
      <c r="J200" s="171" t="s">
        <v>122</v>
      </c>
      <c r="K200" s="185" t="s">
        <v>4867</v>
      </c>
      <c r="L200" s="58" t="s">
        <v>4791</v>
      </c>
      <c r="M200" s="156" t="s">
        <v>4868</v>
      </c>
      <c r="N200" s="178" t="s">
        <v>23</v>
      </c>
      <c r="O200" s="14" t="s">
        <v>4434</v>
      </c>
      <c r="P200" s="202">
        <v>413998749</v>
      </c>
      <c r="Q200" s="202"/>
      <c r="R200" s="14" t="s">
        <v>424</v>
      </c>
      <c r="S200" s="14" t="s">
        <v>4869</v>
      </c>
      <c r="T200" s="162">
        <v>4139987</v>
      </c>
      <c r="U200" s="14" t="b">
        <f t="shared" ca="1" si="5"/>
        <v>0</v>
      </c>
      <c r="V200" s="14"/>
      <c r="W200" s="14" t="s">
        <v>892</v>
      </c>
      <c r="X200" s="226">
        <f>IF(W200="Тийм", T200, 0 )</f>
        <v>4139987</v>
      </c>
    </row>
    <row r="201" spans="1:24" ht="26.4">
      <c r="A201" s="14">
        <v>186</v>
      </c>
      <c r="B201" s="15">
        <v>43924</v>
      </c>
      <c r="C201" s="14" t="s">
        <v>9</v>
      </c>
      <c r="D201" s="14" t="s">
        <v>15</v>
      </c>
      <c r="E201" s="14" t="s">
        <v>506</v>
      </c>
      <c r="F201" s="72">
        <v>43938</v>
      </c>
      <c r="G201" s="262" t="s">
        <v>4870</v>
      </c>
      <c r="H201" s="171" t="s">
        <v>954</v>
      </c>
      <c r="I201" s="171" t="s">
        <v>473</v>
      </c>
      <c r="J201" s="171" t="s">
        <v>1220</v>
      </c>
      <c r="K201" s="178" t="s">
        <v>4871</v>
      </c>
      <c r="L201" s="14" t="s">
        <v>4787</v>
      </c>
      <c r="M201" s="113" t="s">
        <v>4872</v>
      </c>
      <c r="N201" s="178" t="s">
        <v>15</v>
      </c>
      <c r="O201" s="113" t="s">
        <v>4434</v>
      </c>
      <c r="P201" s="202">
        <v>340000000</v>
      </c>
      <c r="Q201" s="202"/>
      <c r="R201" s="14"/>
      <c r="S201" s="14"/>
      <c r="T201" s="162"/>
      <c r="U201" s="14" t="b">
        <f t="shared" ca="1" si="5"/>
        <v>0</v>
      </c>
      <c r="V201" s="14"/>
      <c r="W201" s="14"/>
      <c r="X201" s="226">
        <f>IF(W201="Тийм", T201, 0 )</f>
        <v>0</v>
      </c>
    </row>
    <row r="202" spans="1:24" ht="39.6" hidden="1">
      <c r="A202" s="14">
        <v>187</v>
      </c>
      <c r="B202" s="15">
        <v>43924</v>
      </c>
      <c r="C202" s="14" t="s">
        <v>9</v>
      </c>
      <c r="D202" s="14" t="s">
        <v>10</v>
      </c>
      <c r="E202" s="14" t="s">
        <v>2700</v>
      </c>
      <c r="F202" s="72">
        <v>43938</v>
      </c>
      <c r="G202"/>
      <c r="H202" s="171" t="s">
        <v>1130</v>
      </c>
      <c r="I202" s="171" t="s">
        <v>4832</v>
      </c>
      <c r="J202" s="171" t="s">
        <v>990</v>
      </c>
      <c r="K202" s="178"/>
      <c r="L202" s="14" t="s">
        <v>4748</v>
      </c>
      <c r="M202" s="113" t="s">
        <v>4833</v>
      </c>
      <c r="N202" s="171" t="s">
        <v>10</v>
      </c>
      <c r="O202" s="14" t="s">
        <v>4434</v>
      </c>
      <c r="P202" s="203">
        <v>580903500</v>
      </c>
      <c r="Q202" s="203"/>
      <c r="R202" s="14"/>
      <c r="S202" s="14"/>
      <c r="T202" s="162"/>
      <c r="U202" s="14" t="b">
        <f t="shared" ca="1" si="5"/>
        <v>0</v>
      </c>
      <c r="V202" s="14"/>
      <c r="W202" s="14"/>
    </row>
    <row r="203" spans="1:24" ht="26.4">
      <c r="A203" s="14">
        <v>188</v>
      </c>
      <c r="B203" s="15">
        <v>43924</v>
      </c>
      <c r="C203" s="14" t="s">
        <v>9</v>
      </c>
      <c r="D203" s="14" t="s">
        <v>1125</v>
      </c>
      <c r="E203" s="14" t="s">
        <v>907</v>
      </c>
      <c r="F203" s="72">
        <v>43938</v>
      </c>
      <c r="G203" s="266" t="s">
        <v>4680</v>
      </c>
      <c r="H203" s="178" t="s">
        <v>1136</v>
      </c>
      <c r="I203" s="171" t="s">
        <v>4681</v>
      </c>
      <c r="J203" s="171" t="s">
        <v>1093</v>
      </c>
      <c r="K203" s="178"/>
      <c r="L203" s="14" t="s">
        <v>4787</v>
      </c>
      <c r="M203" s="368" t="s">
        <v>4873</v>
      </c>
      <c r="N203" s="178" t="s">
        <v>1125</v>
      </c>
      <c r="O203" s="14" t="s">
        <v>4434</v>
      </c>
      <c r="P203" s="203">
        <v>18940000</v>
      </c>
      <c r="Q203" s="203"/>
      <c r="R203" s="14"/>
      <c r="S203" s="14"/>
      <c r="T203" s="162"/>
      <c r="U203" s="14" t="b">
        <f t="shared" ca="1" si="5"/>
        <v>0</v>
      </c>
      <c r="V203" s="14"/>
      <c r="W203" s="14"/>
    </row>
    <row r="204" spans="1:24" ht="26.4">
      <c r="A204" s="14">
        <v>189</v>
      </c>
      <c r="B204" s="15">
        <v>43924</v>
      </c>
      <c r="C204" s="14" t="s">
        <v>9</v>
      </c>
      <c r="D204" s="14" t="s">
        <v>1125</v>
      </c>
      <c r="E204" s="14" t="s">
        <v>907</v>
      </c>
      <c r="F204" s="72">
        <v>43938</v>
      </c>
      <c r="G204" s="266" t="s">
        <v>4683</v>
      </c>
      <c r="H204" s="178" t="s">
        <v>1136</v>
      </c>
      <c r="I204" s="171" t="s">
        <v>4681</v>
      </c>
      <c r="J204" s="171" t="s">
        <v>1093</v>
      </c>
      <c r="K204" s="178"/>
      <c r="L204" s="14" t="s">
        <v>4787</v>
      </c>
      <c r="M204" s="368" t="s">
        <v>4873</v>
      </c>
      <c r="N204" s="178" t="s">
        <v>1125</v>
      </c>
      <c r="O204" s="14" t="s">
        <v>4434</v>
      </c>
      <c r="P204" s="203">
        <v>11360000</v>
      </c>
      <c r="Q204" s="203"/>
      <c r="R204" s="14"/>
      <c r="S204" s="14"/>
      <c r="T204" s="162"/>
      <c r="U204" s="14" t="b">
        <f t="shared" ca="1" si="5"/>
        <v>0</v>
      </c>
      <c r="V204" s="14"/>
      <c r="W204" s="14"/>
    </row>
    <row r="205" spans="1:24" ht="13.2">
      <c r="A205" s="14">
        <v>190</v>
      </c>
      <c r="B205" s="15">
        <v>43924</v>
      </c>
      <c r="C205" s="14" t="s">
        <v>9</v>
      </c>
      <c r="D205" s="14" t="s">
        <v>1125</v>
      </c>
      <c r="E205" s="14" t="s">
        <v>4196</v>
      </c>
      <c r="F205" s="72">
        <v>43938</v>
      </c>
      <c r="G205" s="262" t="s">
        <v>4874</v>
      </c>
      <c r="H205" s="171" t="s">
        <v>1136</v>
      </c>
      <c r="I205" s="171" t="s">
        <v>246</v>
      </c>
      <c r="J205" s="171" t="s">
        <v>1325</v>
      </c>
      <c r="K205" s="178"/>
      <c r="L205" s="365" t="s">
        <v>4842</v>
      </c>
      <c r="M205" s="368" t="s">
        <v>4875</v>
      </c>
      <c r="N205" s="178" t="s">
        <v>1125</v>
      </c>
      <c r="O205" s="14" t="s">
        <v>4434</v>
      </c>
      <c r="P205" s="203">
        <v>149985500</v>
      </c>
      <c r="Q205" s="203"/>
      <c r="R205" s="14"/>
      <c r="S205" s="14"/>
      <c r="T205" s="162"/>
      <c r="U205" s="14" t="b">
        <f t="shared" ca="1" si="5"/>
        <v>0</v>
      </c>
      <c r="V205" s="14"/>
      <c r="W205" s="14"/>
    </row>
    <row r="206" spans="1:24" ht="26.4">
      <c r="A206" s="14">
        <v>191</v>
      </c>
      <c r="B206" s="15">
        <v>43924</v>
      </c>
      <c r="C206" s="14" t="s">
        <v>9</v>
      </c>
      <c r="D206" s="113" t="s">
        <v>23</v>
      </c>
      <c r="E206" s="14" t="s">
        <v>896</v>
      </c>
      <c r="F206" s="72">
        <v>43938</v>
      </c>
      <c r="G206" s="239" t="s">
        <v>4876</v>
      </c>
      <c r="H206" s="171" t="s">
        <v>954</v>
      </c>
      <c r="I206" s="171" t="s">
        <v>126</v>
      </c>
      <c r="J206" s="171" t="s">
        <v>122</v>
      </c>
      <c r="K206" s="185" t="s">
        <v>4833</v>
      </c>
      <c r="L206" s="14" t="s">
        <v>4805</v>
      </c>
      <c r="M206" s="113" t="s">
        <v>4877</v>
      </c>
      <c r="N206" s="178" t="s">
        <v>23</v>
      </c>
      <c r="O206" s="14" t="s">
        <v>4434</v>
      </c>
      <c r="P206" s="202">
        <v>8991000000</v>
      </c>
      <c r="Q206" s="202"/>
      <c r="R206" s="14" t="s">
        <v>4776</v>
      </c>
      <c r="S206" s="14" t="s">
        <v>4878</v>
      </c>
      <c r="T206" s="162">
        <v>20000000</v>
      </c>
      <c r="U206" s="14" t="b">
        <f t="shared" ca="1" si="5"/>
        <v>0</v>
      </c>
      <c r="V206" s="14"/>
      <c r="W206" s="14" t="s">
        <v>14</v>
      </c>
      <c r="X206" s="226">
        <f>IF(W206="Тийм", T206, 0 )</f>
        <v>20000000</v>
      </c>
    </row>
    <row r="207" spans="1:24" ht="13.2">
      <c r="A207" s="14">
        <v>192</v>
      </c>
      <c r="B207" s="15">
        <v>43924</v>
      </c>
      <c r="C207" s="14" t="s">
        <v>9</v>
      </c>
      <c r="D207" s="14" t="s">
        <v>15</v>
      </c>
      <c r="E207" s="14" t="s">
        <v>3138</v>
      </c>
      <c r="F207" s="72">
        <v>43938</v>
      </c>
      <c r="G207" s="262" t="s">
        <v>4879</v>
      </c>
      <c r="H207" s="171" t="s">
        <v>1136</v>
      </c>
      <c r="I207" s="171" t="s">
        <v>1561</v>
      </c>
      <c r="J207" s="171" t="s">
        <v>1087</v>
      </c>
      <c r="K207" s="178" t="s">
        <v>4880</v>
      </c>
      <c r="L207" s="14" t="s">
        <v>4787</v>
      </c>
      <c r="M207" s="113" t="s">
        <v>4881</v>
      </c>
      <c r="N207" s="178" t="s">
        <v>15</v>
      </c>
      <c r="O207" s="113" t="s">
        <v>4434</v>
      </c>
      <c r="P207" s="202">
        <v>272399760</v>
      </c>
      <c r="Q207" s="202"/>
      <c r="R207" s="14"/>
      <c r="S207" s="14"/>
      <c r="T207" s="162"/>
      <c r="U207" s="14" t="b">
        <f t="shared" ca="1" si="5"/>
        <v>0</v>
      </c>
      <c r="V207" s="14"/>
      <c r="W207" s="14"/>
    </row>
    <row r="208" spans="1:24" ht="26.4">
      <c r="A208" s="14">
        <v>193</v>
      </c>
      <c r="B208" s="15">
        <v>43924</v>
      </c>
      <c r="C208" s="14" t="s">
        <v>9</v>
      </c>
      <c r="D208" s="14" t="s">
        <v>15</v>
      </c>
      <c r="E208" s="14" t="s">
        <v>3138</v>
      </c>
      <c r="F208" s="72">
        <v>43938</v>
      </c>
      <c r="G208" s="262" t="s">
        <v>4882</v>
      </c>
      <c r="H208" s="171" t="s">
        <v>1136</v>
      </c>
      <c r="I208" s="171" t="s">
        <v>1561</v>
      </c>
      <c r="J208" s="171" t="s">
        <v>1087</v>
      </c>
      <c r="K208" s="178" t="s">
        <v>4880</v>
      </c>
      <c r="L208" s="14" t="s">
        <v>4787</v>
      </c>
      <c r="M208" s="113" t="s">
        <v>4883</v>
      </c>
      <c r="N208" s="178" t="s">
        <v>15</v>
      </c>
      <c r="O208" s="113" t="s">
        <v>4434</v>
      </c>
      <c r="P208" s="202">
        <v>285083530</v>
      </c>
      <c r="Q208" s="202"/>
      <c r="R208" s="14"/>
      <c r="S208" s="14"/>
      <c r="T208" s="162"/>
      <c r="U208" s="14" t="b">
        <f t="shared" ca="1" si="5"/>
        <v>0</v>
      </c>
      <c r="V208" s="14"/>
      <c r="W208" s="14"/>
    </row>
    <row r="209" spans="1:24" ht="13.2">
      <c r="A209" s="14">
        <v>194</v>
      </c>
      <c r="B209" s="15">
        <v>43927</v>
      </c>
      <c r="C209" s="14" t="s">
        <v>9</v>
      </c>
      <c r="D209" s="14" t="s">
        <v>1125</v>
      </c>
      <c r="E209" s="14" t="s">
        <v>704</v>
      </c>
      <c r="F209" s="72">
        <v>43941</v>
      </c>
      <c r="G209" s="262" t="s">
        <v>4884</v>
      </c>
      <c r="H209" s="171" t="s">
        <v>1136</v>
      </c>
      <c r="I209" s="171" t="s">
        <v>126</v>
      </c>
      <c r="J209" s="171" t="s">
        <v>122</v>
      </c>
      <c r="K209" s="178"/>
      <c r="L209" s="365" t="s">
        <v>4885</v>
      </c>
      <c r="M209" s="368" t="s">
        <v>4886</v>
      </c>
      <c r="N209" s="178" t="s">
        <v>1125</v>
      </c>
      <c r="O209" s="14" t="s">
        <v>4434</v>
      </c>
      <c r="P209" s="202">
        <v>1544807484</v>
      </c>
      <c r="Q209" s="202"/>
      <c r="R209" s="14"/>
      <c r="S209" s="14"/>
      <c r="T209" s="162"/>
      <c r="U209" s="14"/>
      <c r="V209" s="14"/>
      <c r="W209" s="14"/>
    </row>
    <row r="210" spans="1:24" ht="39.6" hidden="1">
      <c r="A210" s="14">
        <v>195</v>
      </c>
      <c r="B210" s="15">
        <v>43927</v>
      </c>
      <c r="C210" s="14" t="s">
        <v>9</v>
      </c>
      <c r="D210" s="14" t="s">
        <v>9</v>
      </c>
      <c r="E210" s="14" t="s">
        <v>4184</v>
      </c>
      <c r="F210" s="72">
        <v>43941</v>
      </c>
      <c r="G210" s="262" t="s">
        <v>4887</v>
      </c>
      <c r="H210" s="171" t="s">
        <v>1127</v>
      </c>
      <c r="I210" s="171" t="s">
        <v>4888</v>
      </c>
      <c r="J210" s="171" t="s">
        <v>4889</v>
      </c>
      <c r="K210" s="178"/>
      <c r="L210" s="14" t="s">
        <v>4791</v>
      </c>
      <c r="M210" s="148">
        <v>149902</v>
      </c>
      <c r="N210" s="178" t="s">
        <v>9</v>
      </c>
      <c r="O210" s="113" t="s">
        <v>4536</v>
      </c>
      <c r="P210" s="202">
        <v>19350000</v>
      </c>
      <c r="Q210" s="202"/>
      <c r="R210" s="14"/>
      <c r="S210" s="14"/>
      <c r="T210" s="162"/>
      <c r="U210" s="14" t="b">
        <f ca="1">IF(H210=0,TODAY()-F210)</f>
        <v>0</v>
      </c>
      <c r="V210" s="14"/>
      <c r="W210" s="14"/>
    </row>
    <row r="211" spans="1:24" ht="26.4">
      <c r="A211" s="14">
        <v>196</v>
      </c>
      <c r="B211" s="15">
        <v>43927</v>
      </c>
      <c r="C211" s="14" t="s">
        <v>9</v>
      </c>
      <c r="D211" s="14" t="s">
        <v>1126</v>
      </c>
      <c r="E211" s="361" t="s">
        <v>1912</v>
      </c>
      <c r="F211" s="72">
        <v>43941</v>
      </c>
      <c r="G211" s="262" t="s">
        <v>4890</v>
      </c>
      <c r="H211" s="171" t="s">
        <v>1136</v>
      </c>
      <c r="I211" s="171" t="s">
        <v>4891</v>
      </c>
      <c r="J211" s="171" t="s">
        <v>1087</v>
      </c>
      <c r="K211" s="178" t="s">
        <v>1863</v>
      </c>
      <c r="L211" s="14" t="s">
        <v>4892</v>
      </c>
      <c r="M211" s="113" t="s">
        <v>4893</v>
      </c>
      <c r="N211" s="171" t="s">
        <v>1126</v>
      </c>
      <c r="O211" s="14" t="s">
        <v>4434</v>
      </c>
      <c r="P211" s="203">
        <v>886600000</v>
      </c>
      <c r="Q211" s="203"/>
      <c r="R211" s="14"/>
      <c r="S211" s="14"/>
      <c r="T211" s="162"/>
      <c r="U211" s="14" t="b">
        <f ca="1">IF(H211=0,TODAY()-F211)</f>
        <v>0</v>
      </c>
      <c r="V211" s="14"/>
      <c r="W211" s="14"/>
    </row>
    <row r="212" spans="1:24" ht="26.4">
      <c r="A212" s="14">
        <v>197</v>
      </c>
      <c r="B212" s="15">
        <v>43927</v>
      </c>
      <c r="C212" s="14" t="s">
        <v>9</v>
      </c>
      <c r="D212" s="14" t="s">
        <v>10</v>
      </c>
      <c r="E212" s="361" t="s">
        <v>4338</v>
      </c>
      <c r="F212" s="72">
        <v>43941</v>
      </c>
      <c r="G212" s="262" t="s">
        <v>4894</v>
      </c>
      <c r="H212" s="171" t="s">
        <v>954</v>
      </c>
      <c r="I212" s="171" t="s">
        <v>365</v>
      </c>
      <c r="J212" s="171" t="s">
        <v>990</v>
      </c>
      <c r="K212" s="178"/>
      <c r="L212" s="14" t="s">
        <v>4787</v>
      </c>
      <c r="M212" s="113" t="s">
        <v>4895</v>
      </c>
      <c r="N212" s="171" t="s">
        <v>10</v>
      </c>
      <c r="O212" s="14" t="s">
        <v>4477</v>
      </c>
      <c r="P212" s="203">
        <v>29500000</v>
      </c>
      <c r="Q212" s="203"/>
      <c r="R212" s="14"/>
      <c r="S212" s="14"/>
      <c r="T212" s="162"/>
      <c r="U212" s="14" t="b">
        <f ca="1">IF(H212=0,TODAY()-F212)</f>
        <v>0</v>
      </c>
      <c r="V212" s="14"/>
      <c r="W212" s="14"/>
      <c r="X212" s="226">
        <f>IF(W212="Тийм", T212, 0 )</f>
        <v>0</v>
      </c>
    </row>
    <row r="213" spans="1:24" ht="26.4">
      <c r="A213" s="14">
        <v>198</v>
      </c>
      <c r="B213" s="15">
        <v>43927</v>
      </c>
      <c r="C213" s="14" t="s">
        <v>9</v>
      </c>
      <c r="D213" s="17" t="s">
        <v>27</v>
      </c>
      <c r="E213" s="14" t="s">
        <v>4096</v>
      </c>
      <c r="F213" s="72">
        <v>43941</v>
      </c>
      <c r="G213" s="239" t="s">
        <v>4896</v>
      </c>
      <c r="H213" s="171" t="s">
        <v>1135</v>
      </c>
      <c r="I213" s="171" t="s">
        <v>4897</v>
      </c>
      <c r="J213" s="171" t="s">
        <v>956</v>
      </c>
      <c r="K213" s="178"/>
      <c r="L213" s="14" t="s">
        <v>4842</v>
      </c>
      <c r="M213" s="113" t="s">
        <v>4898</v>
      </c>
      <c r="N213" s="171" t="s">
        <v>27</v>
      </c>
      <c r="O213" s="17" t="s">
        <v>4439</v>
      </c>
      <c r="P213" s="203">
        <v>73500000</v>
      </c>
      <c r="Q213" s="203"/>
      <c r="R213" s="14"/>
      <c r="S213" s="14"/>
      <c r="T213" s="162"/>
      <c r="U213" s="14" t="b">
        <f ca="1">IF(H213=0,TODAY()-F213)</f>
        <v>0</v>
      </c>
      <c r="V213" s="14"/>
      <c r="W213" s="14"/>
    </row>
    <row r="214" spans="1:24" ht="13.2">
      <c r="A214" s="14">
        <v>199</v>
      </c>
      <c r="B214" s="15">
        <v>43928</v>
      </c>
      <c r="C214" s="14" t="s">
        <v>9</v>
      </c>
      <c r="D214" s="17" t="s">
        <v>15</v>
      </c>
      <c r="E214" s="14" t="s">
        <v>4169</v>
      </c>
      <c r="F214" s="72">
        <v>43942</v>
      </c>
      <c r="G214" s="239" t="s">
        <v>4899</v>
      </c>
      <c r="H214" s="171" t="s">
        <v>1136</v>
      </c>
      <c r="I214" s="171" t="s">
        <v>167</v>
      </c>
      <c r="J214" s="171" t="s">
        <v>122</v>
      </c>
      <c r="K214" s="178" t="s">
        <v>1876</v>
      </c>
      <c r="L214" s="14" t="s">
        <v>4885</v>
      </c>
      <c r="M214" s="113" t="s">
        <v>4900</v>
      </c>
      <c r="N214" s="178" t="s">
        <v>15</v>
      </c>
      <c r="O214" s="14" t="s">
        <v>4434</v>
      </c>
      <c r="P214" s="202">
        <v>159859920</v>
      </c>
      <c r="Q214" s="202"/>
      <c r="R214" s="14"/>
      <c r="S214" s="14"/>
      <c r="T214" s="162"/>
      <c r="U214" s="14"/>
      <c r="V214" s="14"/>
      <c r="W214" s="14"/>
    </row>
    <row r="215" spans="1:24" ht="13.2" hidden="1">
      <c r="A215" s="14">
        <v>200</v>
      </c>
      <c r="B215" s="118">
        <v>43928</v>
      </c>
      <c r="C215" s="14" t="s">
        <v>9</v>
      </c>
      <c r="D215" s="14" t="s">
        <v>1126</v>
      </c>
      <c r="E215" s="14" t="s">
        <v>4229</v>
      </c>
      <c r="F215" s="72">
        <v>43942</v>
      </c>
      <c r="G215" s="262" t="s">
        <v>4513</v>
      </c>
      <c r="H215" s="171" t="s">
        <v>1134</v>
      </c>
      <c r="I215" s="171" t="s">
        <v>126</v>
      </c>
      <c r="J215" s="171" t="s">
        <v>122</v>
      </c>
      <c r="K215" s="178"/>
      <c r="L215" s="14" t="s">
        <v>4901</v>
      </c>
      <c r="M215" s="113" t="s">
        <v>4902</v>
      </c>
      <c r="N215" s="171" t="s">
        <v>1126</v>
      </c>
      <c r="O215" s="14" t="s">
        <v>4434</v>
      </c>
      <c r="P215" s="209">
        <v>650000000</v>
      </c>
      <c r="Q215" s="209"/>
      <c r="R215" s="14"/>
      <c r="S215" s="14"/>
      <c r="T215" s="162"/>
      <c r="U215" s="14" t="b">
        <f t="shared" ref="U215:U240" ca="1" si="6">IF(H215=0,TODAY()-F215)</f>
        <v>0</v>
      </c>
      <c r="V215" s="14"/>
      <c r="W215" s="14"/>
    </row>
    <row r="216" spans="1:24" ht="26.4">
      <c r="A216" s="14">
        <v>201</v>
      </c>
      <c r="B216" s="15">
        <v>43928</v>
      </c>
      <c r="C216" s="14" t="s">
        <v>9</v>
      </c>
      <c r="D216" s="14" t="s">
        <v>10</v>
      </c>
      <c r="E216" s="14" t="s">
        <v>4374</v>
      </c>
      <c r="F216" s="72">
        <v>43942</v>
      </c>
      <c r="G216" s="262" t="s">
        <v>4903</v>
      </c>
      <c r="H216" s="171" t="s">
        <v>1135</v>
      </c>
      <c r="I216" s="171" t="s">
        <v>4441</v>
      </c>
      <c r="J216" s="171" t="s">
        <v>966</v>
      </c>
      <c r="K216" s="178"/>
      <c r="L216" s="14" t="s">
        <v>4892</v>
      </c>
      <c r="M216" s="113" t="s">
        <v>4904</v>
      </c>
      <c r="N216" s="171" t="s">
        <v>10</v>
      </c>
      <c r="O216" s="14" t="s">
        <v>4434</v>
      </c>
      <c r="P216" s="203">
        <v>1250000000</v>
      </c>
      <c r="Q216" s="203"/>
      <c r="R216" s="14"/>
      <c r="S216" s="14"/>
      <c r="T216" s="162"/>
      <c r="U216" s="14" t="b">
        <f t="shared" ca="1" si="6"/>
        <v>0</v>
      </c>
      <c r="V216" s="14"/>
      <c r="W216" s="14"/>
    </row>
    <row r="217" spans="1:24" ht="26.4">
      <c r="A217" s="14">
        <v>202</v>
      </c>
      <c r="B217" s="15">
        <v>43929</v>
      </c>
      <c r="C217" s="14" t="s">
        <v>9</v>
      </c>
      <c r="D217" s="14" t="s">
        <v>10</v>
      </c>
      <c r="E217" s="14" t="s">
        <v>4295</v>
      </c>
      <c r="F217" s="72">
        <v>43943</v>
      </c>
      <c r="G217" s="262" t="s">
        <v>4905</v>
      </c>
      <c r="H217" s="171" t="s">
        <v>1136</v>
      </c>
      <c r="I217" s="171" t="s">
        <v>4906</v>
      </c>
      <c r="J217" s="171" t="s">
        <v>1589</v>
      </c>
      <c r="K217" s="178"/>
      <c r="L217" s="14" t="s">
        <v>4892</v>
      </c>
      <c r="M217" s="113" t="s">
        <v>4907</v>
      </c>
      <c r="N217" s="171" t="s">
        <v>10</v>
      </c>
      <c r="O217" s="188" t="s">
        <v>4908</v>
      </c>
      <c r="P217" s="203">
        <v>15000000</v>
      </c>
      <c r="Q217" s="203"/>
      <c r="R217" s="14"/>
      <c r="S217" s="14"/>
      <c r="T217" s="162"/>
      <c r="U217" s="14" t="b">
        <f t="shared" ca="1" si="6"/>
        <v>0</v>
      </c>
      <c r="V217" s="14"/>
      <c r="W217" s="14"/>
    </row>
    <row r="218" spans="1:24" ht="73.5" hidden="1" customHeight="1">
      <c r="A218" s="14">
        <v>203</v>
      </c>
      <c r="B218" s="15">
        <v>43929</v>
      </c>
      <c r="C218" s="14" t="s">
        <v>9</v>
      </c>
      <c r="D218" s="14" t="s">
        <v>15</v>
      </c>
      <c r="E218" s="14" t="s">
        <v>4221</v>
      </c>
      <c r="F218" s="72">
        <v>43943</v>
      </c>
      <c r="G218" s="262" t="s">
        <v>4909</v>
      </c>
      <c r="H218" s="171" t="s">
        <v>1130</v>
      </c>
      <c r="I218" s="171" t="s">
        <v>4441</v>
      </c>
      <c r="J218" s="171" t="s">
        <v>966</v>
      </c>
      <c r="K218" s="178" t="s">
        <v>1592</v>
      </c>
      <c r="L218" s="14" t="s">
        <v>4892</v>
      </c>
      <c r="M218" s="113" t="s">
        <v>4910</v>
      </c>
      <c r="N218" s="178" t="s">
        <v>15</v>
      </c>
      <c r="O218" s="14" t="s">
        <v>4434</v>
      </c>
      <c r="P218" s="202">
        <v>2400000000</v>
      </c>
      <c r="Q218" s="202"/>
      <c r="R218" s="14"/>
      <c r="S218" s="14"/>
      <c r="T218" s="162"/>
      <c r="U218" s="14" t="b">
        <f t="shared" ca="1" si="6"/>
        <v>0</v>
      </c>
      <c r="V218" s="14"/>
      <c r="W218" s="14"/>
    </row>
    <row r="219" spans="1:24" ht="26.4" hidden="1">
      <c r="A219" s="14">
        <v>204</v>
      </c>
      <c r="B219" s="15">
        <v>43929</v>
      </c>
      <c r="C219" s="14" t="s">
        <v>9</v>
      </c>
      <c r="D219" s="14" t="s">
        <v>23</v>
      </c>
      <c r="E219" s="14" t="s">
        <v>233</v>
      </c>
      <c r="F219" s="72">
        <v>43943</v>
      </c>
      <c r="G219" s="262" t="s">
        <v>4911</v>
      </c>
      <c r="H219" s="171" t="s">
        <v>1124</v>
      </c>
      <c r="I219" s="171" t="s">
        <v>1169</v>
      </c>
      <c r="J219" s="171" t="s">
        <v>1058</v>
      </c>
      <c r="K219" s="185" t="s">
        <v>1902</v>
      </c>
      <c r="L219" s="14" t="s">
        <v>4892</v>
      </c>
      <c r="M219" s="113" t="s">
        <v>4912</v>
      </c>
      <c r="N219" s="178" t="s">
        <v>23</v>
      </c>
      <c r="O219" s="14" t="s">
        <v>4536</v>
      </c>
      <c r="P219" s="202">
        <v>2000000000</v>
      </c>
      <c r="Q219" s="202"/>
      <c r="R219" s="14"/>
      <c r="S219" s="14"/>
      <c r="T219" s="162"/>
      <c r="U219" s="14" t="b">
        <f t="shared" ca="1" si="6"/>
        <v>0</v>
      </c>
      <c r="V219" s="14"/>
      <c r="W219" s="14"/>
    </row>
    <row r="220" spans="1:24" s="56" customFormat="1" ht="39.6">
      <c r="A220" s="14">
        <v>205</v>
      </c>
      <c r="B220" s="15">
        <v>43929</v>
      </c>
      <c r="C220" s="14" t="s">
        <v>9</v>
      </c>
      <c r="D220" s="14" t="s">
        <v>1125</v>
      </c>
      <c r="E220" s="14" t="s">
        <v>897</v>
      </c>
      <c r="F220" s="72">
        <v>43943</v>
      </c>
      <c r="G220" s="262" t="s">
        <v>4913</v>
      </c>
      <c r="H220" s="171" t="s">
        <v>1135</v>
      </c>
      <c r="I220" s="171" t="s">
        <v>1027</v>
      </c>
      <c r="J220" s="171" t="s">
        <v>1028</v>
      </c>
      <c r="K220" s="178"/>
      <c r="L220" s="365" t="s">
        <v>4892</v>
      </c>
      <c r="M220" s="368" t="s">
        <v>4914</v>
      </c>
      <c r="N220" s="171" t="s">
        <v>1125</v>
      </c>
      <c r="O220" s="14" t="s">
        <v>4915</v>
      </c>
      <c r="P220" s="203">
        <v>2907186225</v>
      </c>
      <c r="Q220" s="203"/>
      <c r="R220" s="58"/>
      <c r="S220" s="58"/>
      <c r="T220" s="163"/>
      <c r="U220" s="14" t="b">
        <f t="shared" ca="1" si="6"/>
        <v>0</v>
      </c>
      <c r="V220" s="14"/>
      <c r="W220" s="14"/>
      <c r="X220" s="18"/>
    </row>
    <row r="221" spans="1:24" ht="26.4">
      <c r="A221" s="14">
        <v>206</v>
      </c>
      <c r="B221" s="15">
        <v>43929</v>
      </c>
      <c r="C221" s="14" t="s">
        <v>9</v>
      </c>
      <c r="D221" s="14" t="s">
        <v>1126</v>
      </c>
      <c r="E221" s="14" t="s">
        <v>2662</v>
      </c>
      <c r="F221" s="72">
        <v>43943</v>
      </c>
      <c r="G221" s="262" t="s">
        <v>4916</v>
      </c>
      <c r="H221" s="171" t="s">
        <v>1135</v>
      </c>
      <c r="I221" s="171" t="s">
        <v>4917</v>
      </c>
      <c r="J221" s="171" t="s">
        <v>1087</v>
      </c>
      <c r="K221" s="178" t="s">
        <v>4918</v>
      </c>
      <c r="L221" s="14" t="s">
        <v>4919</v>
      </c>
      <c r="M221" s="113" t="s">
        <v>4920</v>
      </c>
      <c r="N221" s="171" t="s">
        <v>1126</v>
      </c>
      <c r="O221" s="14" t="s">
        <v>4434</v>
      </c>
      <c r="P221" s="203">
        <v>262800000</v>
      </c>
      <c r="Q221" s="203"/>
      <c r="R221" s="14"/>
      <c r="S221" s="14"/>
      <c r="T221" s="162"/>
      <c r="U221" s="14" t="b">
        <f t="shared" ca="1" si="6"/>
        <v>0</v>
      </c>
      <c r="V221" s="14"/>
      <c r="W221" s="14"/>
    </row>
    <row r="222" spans="1:24" ht="39.6" hidden="1">
      <c r="A222" s="14">
        <v>207</v>
      </c>
      <c r="B222" s="118">
        <v>43929</v>
      </c>
      <c r="C222" s="14" t="s">
        <v>9</v>
      </c>
      <c r="D222" s="113" t="s">
        <v>27</v>
      </c>
      <c r="E222" s="189" t="s">
        <v>4279</v>
      </c>
      <c r="F222" s="72">
        <v>43943</v>
      </c>
      <c r="G222" s="262" t="s">
        <v>4921</v>
      </c>
      <c r="H222" s="171" t="s">
        <v>1134</v>
      </c>
      <c r="I222" s="171" t="s">
        <v>2462</v>
      </c>
      <c r="J222" s="171" t="s">
        <v>1631</v>
      </c>
      <c r="K222" s="178"/>
      <c r="L222" s="14" t="s">
        <v>4892</v>
      </c>
      <c r="M222" s="148">
        <v>251806</v>
      </c>
      <c r="N222" s="178" t="s">
        <v>27</v>
      </c>
      <c r="O222" s="14" t="s">
        <v>4481</v>
      </c>
      <c r="P222" s="202">
        <v>1150000000</v>
      </c>
      <c r="Q222" s="202"/>
      <c r="R222" s="14"/>
      <c r="S222" s="14"/>
      <c r="T222" s="162"/>
      <c r="U222" s="14" t="b">
        <f t="shared" ca="1" si="6"/>
        <v>0</v>
      </c>
      <c r="V222" s="14"/>
      <c r="W222" s="14"/>
    </row>
    <row r="223" spans="1:24" ht="26.4" hidden="1">
      <c r="A223" s="14">
        <v>208</v>
      </c>
      <c r="B223" s="15">
        <v>43929</v>
      </c>
      <c r="C223" s="14" t="s">
        <v>9</v>
      </c>
      <c r="D223" s="14" t="s">
        <v>1125</v>
      </c>
      <c r="E223" s="14" t="s">
        <v>4212</v>
      </c>
      <c r="F223" s="72">
        <v>43943</v>
      </c>
      <c r="G223" s="262" t="s">
        <v>4922</v>
      </c>
      <c r="H223" s="171" t="s">
        <v>1130</v>
      </c>
      <c r="I223" s="171" t="s">
        <v>2081</v>
      </c>
      <c r="J223" s="171" t="s">
        <v>122</v>
      </c>
      <c r="K223" s="178"/>
      <c r="L223" s="14" t="s">
        <v>4791</v>
      </c>
      <c r="M223" s="113">
        <v>178757</v>
      </c>
      <c r="N223" s="171" t="s">
        <v>1125</v>
      </c>
      <c r="O223" s="14" t="s">
        <v>4434</v>
      </c>
      <c r="P223" s="203">
        <v>7764100000</v>
      </c>
      <c r="Q223" s="203"/>
      <c r="R223" s="14"/>
      <c r="S223" s="14"/>
      <c r="T223" s="162"/>
      <c r="U223" s="14" t="b">
        <f t="shared" ca="1" si="6"/>
        <v>0</v>
      </c>
      <c r="V223" s="14"/>
      <c r="W223" s="14"/>
    </row>
    <row r="224" spans="1:24" ht="13.2">
      <c r="A224" s="14">
        <v>209</v>
      </c>
      <c r="B224" s="15">
        <v>43929</v>
      </c>
      <c r="C224" s="14" t="s">
        <v>9</v>
      </c>
      <c r="D224" s="14" t="s">
        <v>23</v>
      </c>
      <c r="E224" s="361" t="s">
        <v>4338</v>
      </c>
      <c r="F224" s="72">
        <v>43943</v>
      </c>
      <c r="G224" s="262" t="s">
        <v>4923</v>
      </c>
      <c r="H224" s="171" t="s">
        <v>1136</v>
      </c>
      <c r="I224" s="171" t="s">
        <v>4924</v>
      </c>
      <c r="J224" s="171" t="s">
        <v>122</v>
      </c>
      <c r="K224" s="185" t="s">
        <v>4925</v>
      </c>
      <c r="L224" s="14" t="s">
        <v>4892</v>
      </c>
      <c r="M224" s="113" t="s">
        <v>4926</v>
      </c>
      <c r="N224" s="178" t="s">
        <v>23</v>
      </c>
      <c r="O224" s="14" t="s">
        <v>4434</v>
      </c>
      <c r="P224" s="202">
        <v>27049000</v>
      </c>
      <c r="Q224" s="202"/>
      <c r="R224" s="14"/>
      <c r="S224" s="14"/>
      <c r="T224" s="162"/>
      <c r="U224" s="14" t="b">
        <f t="shared" ca="1" si="6"/>
        <v>0</v>
      </c>
      <c r="V224" s="14"/>
      <c r="W224" s="14"/>
    </row>
    <row r="225" spans="1:24" ht="26.4" hidden="1">
      <c r="A225" s="14">
        <v>210</v>
      </c>
      <c r="B225" s="15">
        <v>43929</v>
      </c>
      <c r="C225" s="14" t="s">
        <v>9</v>
      </c>
      <c r="D225" s="14" t="s">
        <v>1126</v>
      </c>
      <c r="E225" s="14" t="s">
        <v>2887</v>
      </c>
      <c r="F225" s="72">
        <v>43943</v>
      </c>
      <c r="G225" s="262" t="s">
        <v>4647</v>
      </c>
      <c r="H225" s="171" t="s">
        <v>1124</v>
      </c>
      <c r="I225" s="171" t="s">
        <v>4648</v>
      </c>
      <c r="J225" s="171" t="s">
        <v>1285</v>
      </c>
      <c r="K225" s="178"/>
      <c r="L225" s="14" t="s">
        <v>192</v>
      </c>
      <c r="M225" s="113" t="s">
        <v>192</v>
      </c>
      <c r="N225" s="171" t="s">
        <v>1126</v>
      </c>
      <c r="O225" s="14" t="s">
        <v>4439</v>
      </c>
      <c r="P225" s="203">
        <v>36000000</v>
      </c>
      <c r="Q225" s="203"/>
      <c r="R225" s="14"/>
      <c r="S225" s="14"/>
      <c r="T225" s="162"/>
      <c r="U225" s="14" t="b">
        <f t="shared" ca="1" si="6"/>
        <v>0</v>
      </c>
      <c r="V225" s="14"/>
      <c r="W225" s="14"/>
    </row>
    <row r="226" spans="1:24" ht="26.4">
      <c r="A226" s="14">
        <v>211</v>
      </c>
      <c r="B226" s="15">
        <v>43929</v>
      </c>
      <c r="C226" s="14" t="s">
        <v>9</v>
      </c>
      <c r="D226" s="14" t="s">
        <v>15</v>
      </c>
      <c r="E226" s="14" t="s">
        <v>550</v>
      </c>
      <c r="F226" s="72">
        <v>43943</v>
      </c>
      <c r="G226" s="262" t="s">
        <v>4927</v>
      </c>
      <c r="H226" s="171" t="s">
        <v>1136</v>
      </c>
      <c r="I226" s="171" t="s">
        <v>4863</v>
      </c>
      <c r="J226" s="171" t="s">
        <v>122</v>
      </c>
      <c r="K226" s="178" t="s">
        <v>1910</v>
      </c>
      <c r="L226" s="14" t="s">
        <v>4892</v>
      </c>
      <c r="M226" s="113" t="s">
        <v>4928</v>
      </c>
      <c r="N226" s="178" t="s">
        <v>15</v>
      </c>
      <c r="O226" s="113" t="s">
        <v>4434</v>
      </c>
      <c r="P226" s="202">
        <v>3207235000</v>
      </c>
      <c r="Q226" s="202"/>
      <c r="R226" s="14"/>
      <c r="S226" s="14"/>
      <c r="T226" s="162"/>
      <c r="U226" s="14" t="b">
        <f ca="1">IF(H226=0,TODAY()-F226)</f>
        <v>0</v>
      </c>
      <c r="V226" s="14"/>
      <c r="W226" s="14"/>
    </row>
    <row r="227" spans="1:24" ht="13.2" hidden="1">
      <c r="A227" s="14">
        <v>212</v>
      </c>
      <c r="B227" s="118">
        <v>43929</v>
      </c>
      <c r="C227" s="14" t="s">
        <v>9</v>
      </c>
      <c r="D227" s="14" t="s">
        <v>10</v>
      </c>
      <c r="E227" s="189" t="s">
        <v>4259</v>
      </c>
      <c r="F227" s="72">
        <v>43943</v>
      </c>
      <c r="G227" s="262" t="s">
        <v>4929</v>
      </c>
      <c r="H227" s="171" t="s">
        <v>1134</v>
      </c>
      <c r="I227" s="171" t="s">
        <v>1440</v>
      </c>
      <c r="J227" s="171" t="s">
        <v>1441</v>
      </c>
      <c r="K227" s="178"/>
      <c r="L227" s="14" t="s">
        <v>4892</v>
      </c>
      <c r="M227" s="113" t="s">
        <v>4930</v>
      </c>
      <c r="N227" s="171" t="s">
        <v>10</v>
      </c>
      <c r="O227" s="14" t="s">
        <v>4439</v>
      </c>
      <c r="P227" s="203">
        <v>100000000</v>
      </c>
      <c r="Q227" s="203"/>
      <c r="R227" s="14"/>
      <c r="S227" s="14"/>
      <c r="T227" s="162"/>
      <c r="U227" s="14" t="b">
        <f t="shared" ca="1" si="6"/>
        <v>0</v>
      </c>
      <c r="V227" s="14"/>
      <c r="W227" s="14"/>
    </row>
    <row r="228" spans="1:24" ht="26.4" hidden="1">
      <c r="A228" s="14">
        <v>213</v>
      </c>
      <c r="B228" s="15">
        <v>43930</v>
      </c>
      <c r="C228" s="14" t="s">
        <v>9</v>
      </c>
      <c r="D228" s="14" t="s">
        <v>15</v>
      </c>
      <c r="E228" s="189" t="s">
        <v>4109</v>
      </c>
      <c r="F228" s="72">
        <v>43944</v>
      </c>
      <c r="G228" s="262" t="s">
        <v>4931</v>
      </c>
      <c r="H228" s="171" t="s">
        <v>1130</v>
      </c>
      <c r="I228" s="171" t="s">
        <v>4932</v>
      </c>
      <c r="J228" s="171" t="s">
        <v>1731</v>
      </c>
      <c r="K228" s="178" t="s">
        <v>1592</v>
      </c>
      <c r="L228" s="14" t="s">
        <v>4842</v>
      </c>
      <c r="M228" s="148">
        <v>196654</v>
      </c>
      <c r="N228" s="178" t="s">
        <v>15</v>
      </c>
      <c r="O228" s="14" t="s">
        <v>4477</v>
      </c>
      <c r="P228" s="202">
        <v>50000000</v>
      </c>
      <c r="Q228" s="202"/>
      <c r="R228" s="14"/>
      <c r="S228" s="14"/>
      <c r="T228" s="162"/>
      <c r="U228" s="14" t="b">
        <f t="shared" ca="1" si="6"/>
        <v>0</v>
      </c>
      <c r="V228" s="14"/>
      <c r="W228" s="14"/>
    </row>
    <row r="229" spans="1:24" ht="26.4">
      <c r="A229" s="14">
        <v>214</v>
      </c>
      <c r="B229" s="15">
        <v>43930</v>
      </c>
      <c r="C229" s="14" t="s">
        <v>9</v>
      </c>
      <c r="D229" s="14" t="s">
        <v>1126</v>
      </c>
      <c r="E229" s="14" t="s">
        <v>2609</v>
      </c>
      <c r="F229" s="72">
        <v>43944</v>
      </c>
      <c r="G229" s="262" t="s">
        <v>4933</v>
      </c>
      <c r="H229" s="171" t="s">
        <v>1136</v>
      </c>
      <c r="I229" s="171" t="s">
        <v>3921</v>
      </c>
      <c r="J229" s="171" t="s">
        <v>1087</v>
      </c>
      <c r="K229" s="178" t="s">
        <v>4934</v>
      </c>
      <c r="L229" s="14" t="s">
        <v>4892</v>
      </c>
      <c r="M229" s="113" t="s">
        <v>4935</v>
      </c>
      <c r="N229" s="171" t="s">
        <v>1126</v>
      </c>
      <c r="O229" s="14" t="s">
        <v>4434</v>
      </c>
      <c r="P229" s="203">
        <v>21564000</v>
      </c>
      <c r="Q229" s="203"/>
      <c r="R229" s="14"/>
      <c r="S229" s="14"/>
      <c r="T229" s="162"/>
      <c r="U229" s="14" t="b">
        <f t="shared" ca="1" si="6"/>
        <v>0</v>
      </c>
      <c r="V229" s="14"/>
      <c r="W229" s="14"/>
    </row>
    <row r="230" spans="1:24" ht="26.4" hidden="1">
      <c r="A230" s="14">
        <v>215</v>
      </c>
      <c r="B230" s="15">
        <v>43930</v>
      </c>
      <c r="C230" s="14" t="s">
        <v>9</v>
      </c>
      <c r="D230" s="14" t="s">
        <v>23</v>
      </c>
      <c r="E230" s="14" t="s">
        <v>233</v>
      </c>
      <c r="F230" s="72">
        <v>43944</v>
      </c>
      <c r="G230" s="262" t="s">
        <v>4936</v>
      </c>
      <c r="H230" s="171" t="s">
        <v>1124</v>
      </c>
      <c r="I230" s="171" t="s">
        <v>1169</v>
      </c>
      <c r="J230" s="171" t="s">
        <v>1058</v>
      </c>
      <c r="K230" s="185" t="s">
        <v>4937</v>
      </c>
      <c r="L230" s="14" t="s">
        <v>4892</v>
      </c>
      <c r="M230" s="113" t="s">
        <v>4912</v>
      </c>
      <c r="N230" s="178" t="s">
        <v>23</v>
      </c>
      <c r="O230" s="14" t="s">
        <v>4536</v>
      </c>
      <c r="P230" s="202">
        <v>2000000000</v>
      </c>
      <c r="Q230" s="202"/>
      <c r="R230" s="14"/>
      <c r="S230" s="14"/>
      <c r="T230" s="162"/>
      <c r="U230" s="14" t="b">
        <f t="shared" ca="1" si="6"/>
        <v>0</v>
      </c>
      <c r="V230" s="14"/>
      <c r="W230" s="14"/>
    </row>
    <row r="231" spans="1:24" ht="39.6" hidden="1">
      <c r="A231" s="14">
        <v>216</v>
      </c>
      <c r="B231" s="15">
        <v>43931</v>
      </c>
      <c r="C231" s="14" t="s">
        <v>9</v>
      </c>
      <c r="D231" s="14" t="s">
        <v>34</v>
      </c>
      <c r="E231" s="113" t="s">
        <v>4307</v>
      </c>
      <c r="F231" s="72">
        <v>43945</v>
      </c>
      <c r="G231" s="262" t="s">
        <v>4938</v>
      </c>
      <c r="H231" s="171" t="s">
        <v>1130</v>
      </c>
      <c r="I231" s="171" t="s">
        <v>4939</v>
      </c>
      <c r="J231" s="171" t="s">
        <v>1187</v>
      </c>
      <c r="K231" s="178"/>
      <c r="L231" s="14" t="s">
        <v>4892</v>
      </c>
      <c r="M231" s="195">
        <v>239022</v>
      </c>
      <c r="N231" s="171"/>
      <c r="O231" s="14" t="s">
        <v>4908</v>
      </c>
      <c r="P231" s="203">
        <v>2800000000</v>
      </c>
      <c r="Q231" s="203"/>
      <c r="R231" s="14"/>
      <c r="S231" s="14"/>
      <c r="T231" s="162"/>
      <c r="U231" s="14" t="b">
        <f t="shared" ca="1" si="6"/>
        <v>0</v>
      </c>
      <c r="V231" s="14"/>
      <c r="W231" s="14"/>
    </row>
    <row r="232" spans="1:24" ht="26.4" hidden="1">
      <c r="A232" s="14">
        <v>217</v>
      </c>
      <c r="B232" s="15">
        <v>43931</v>
      </c>
      <c r="C232" s="14" t="s">
        <v>9</v>
      </c>
      <c r="D232" s="14" t="s">
        <v>15</v>
      </c>
      <c r="E232" s="14" t="s">
        <v>4265</v>
      </c>
      <c r="F232" s="72">
        <v>43945</v>
      </c>
      <c r="G232" s="262" t="s">
        <v>4940</v>
      </c>
      <c r="H232" s="171" t="s">
        <v>1124</v>
      </c>
      <c r="I232" s="171" t="s">
        <v>4941</v>
      </c>
      <c r="J232" s="171" t="s">
        <v>990</v>
      </c>
      <c r="K232" s="178" t="s">
        <v>4942</v>
      </c>
      <c r="L232" s="14" t="s">
        <v>1592</v>
      </c>
      <c r="M232" s="156" t="s">
        <v>4943</v>
      </c>
      <c r="N232" s="178" t="s">
        <v>15</v>
      </c>
      <c r="O232" s="14" t="s">
        <v>4434</v>
      </c>
      <c r="P232" s="211" t="s">
        <v>1592</v>
      </c>
      <c r="Q232" s="211"/>
      <c r="R232" s="14"/>
      <c r="S232" s="14"/>
      <c r="T232" s="162"/>
      <c r="U232" s="14" t="b">
        <f t="shared" ca="1" si="6"/>
        <v>0</v>
      </c>
      <c r="V232" s="14"/>
      <c r="W232" s="14"/>
    </row>
    <row r="233" spans="1:24" ht="26.4" hidden="1">
      <c r="A233" s="14">
        <v>218</v>
      </c>
      <c r="B233" s="15">
        <v>43931</v>
      </c>
      <c r="C233" s="14" t="s">
        <v>9</v>
      </c>
      <c r="D233" s="14" t="s">
        <v>15</v>
      </c>
      <c r="E233" s="14" t="s">
        <v>4265</v>
      </c>
      <c r="F233" s="72">
        <v>43945</v>
      </c>
      <c r="G233" s="262" t="s">
        <v>4940</v>
      </c>
      <c r="H233" s="171" t="s">
        <v>1124</v>
      </c>
      <c r="I233" s="171" t="s">
        <v>4941</v>
      </c>
      <c r="J233" s="171" t="s">
        <v>990</v>
      </c>
      <c r="K233" s="178" t="s">
        <v>4942</v>
      </c>
      <c r="L233" s="14" t="s">
        <v>1592</v>
      </c>
      <c r="M233" s="156" t="s">
        <v>4943</v>
      </c>
      <c r="N233" s="178" t="s">
        <v>15</v>
      </c>
      <c r="O233" s="14" t="s">
        <v>4434</v>
      </c>
      <c r="P233" s="211" t="s">
        <v>1592</v>
      </c>
      <c r="Q233" s="211"/>
      <c r="R233" s="14"/>
      <c r="S233" s="14"/>
      <c r="T233" s="162"/>
      <c r="U233" s="14" t="b">
        <f t="shared" ca="1" si="6"/>
        <v>0</v>
      </c>
      <c r="V233" s="14"/>
      <c r="W233" s="14"/>
    </row>
    <row r="234" spans="1:24" ht="26.4">
      <c r="A234" s="14">
        <v>219</v>
      </c>
      <c r="B234" s="15">
        <v>43931</v>
      </c>
      <c r="C234" s="14" t="s">
        <v>9</v>
      </c>
      <c r="D234" s="14" t="s">
        <v>10</v>
      </c>
      <c r="E234" s="14" t="s">
        <v>337</v>
      </c>
      <c r="F234" s="72">
        <v>43945</v>
      </c>
      <c r="G234" s="262" t="s">
        <v>4944</v>
      </c>
      <c r="H234" s="171" t="s">
        <v>954</v>
      </c>
      <c r="I234" s="171" t="s">
        <v>2068</v>
      </c>
      <c r="J234" s="171" t="s">
        <v>1311</v>
      </c>
      <c r="K234" s="178"/>
      <c r="L234" s="14" t="s">
        <v>4945</v>
      </c>
      <c r="M234" s="113" t="s">
        <v>4946</v>
      </c>
      <c r="N234" s="171" t="s">
        <v>10</v>
      </c>
      <c r="O234" s="14" t="s">
        <v>4481</v>
      </c>
      <c r="P234" s="203">
        <v>4487400000</v>
      </c>
      <c r="Q234" s="203"/>
      <c r="R234" s="14"/>
      <c r="S234" s="14"/>
      <c r="T234" s="162"/>
      <c r="U234" s="14" t="b">
        <f t="shared" ca="1" si="6"/>
        <v>0</v>
      </c>
      <c r="V234" s="14"/>
      <c r="W234" s="14"/>
      <c r="X234" s="226">
        <f>IF(W234="Тийм", T234, 0 )</f>
        <v>0</v>
      </c>
    </row>
    <row r="235" spans="1:24" ht="26.4">
      <c r="A235" s="14">
        <v>220</v>
      </c>
      <c r="B235" s="15">
        <v>43934</v>
      </c>
      <c r="C235" s="14" t="s">
        <v>9</v>
      </c>
      <c r="D235" s="14" t="s">
        <v>1125</v>
      </c>
      <c r="E235" s="361" t="s">
        <v>1912</v>
      </c>
      <c r="F235" s="72">
        <v>43948</v>
      </c>
      <c r="G235" s="262" t="s">
        <v>4947</v>
      </c>
      <c r="H235" s="171" t="s">
        <v>1136</v>
      </c>
      <c r="I235" s="171" t="s">
        <v>3094</v>
      </c>
      <c r="J235" s="171" t="s">
        <v>1087</v>
      </c>
      <c r="K235" s="178"/>
      <c r="L235" s="365" t="s">
        <v>4948</v>
      </c>
      <c r="M235" s="368" t="s">
        <v>4949</v>
      </c>
      <c r="N235" s="171" t="s">
        <v>1125</v>
      </c>
      <c r="O235" s="14" t="s">
        <v>4434</v>
      </c>
      <c r="P235" s="203">
        <v>1800000000</v>
      </c>
      <c r="Q235" s="203"/>
      <c r="R235" s="14"/>
      <c r="S235" s="14"/>
      <c r="T235" s="162"/>
      <c r="U235" s="14" t="b">
        <f t="shared" ca="1" si="6"/>
        <v>0</v>
      </c>
      <c r="V235" s="14"/>
      <c r="W235" s="14"/>
    </row>
    <row r="236" spans="1:24" ht="26.4">
      <c r="A236" s="14">
        <v>221</v>
      </c>
      <c r="B236" s="15">
        <v>43934</v>
      </c>
      <c r="C236" s="14" t="s">
        <v>9</v>
      </c>
      <c r="D236" s="14" t="s">
        <v>23</v>
      </c>
      <c r="E236" s="14" t="s">
        <v>4356</v>
      </c>
      <c r="F236" s="72">
        <v>43948</v>
      </c>
      <c r="G236" s="262" t="s">
        <v>524</v>
      </c>
      <c r="H236" s="171" t="s">
        <v>1136</v>
      </c>
      <c r="I236" s="171" t="s">
        <v>3081</v>
      </c>
      <c r="J236" s="171" t="s">
        <v>2812</v>
      </c>
      <c r="K236" s="185" t="s">
        <v>4950</v>
      </c>
      <c r="L236" s="14" t="s">
        <v>4948</v>
      </c>
      <c r="M236" s="113" t="s">
        <v>4951</v>
      </c>
      <c r="N236" s="178" t="s">
        <v>23</v>
      </c>
      <c r="O236" s="14" t="s">
        <v>4477</v>
      </c>
      <c r="P236" s="202">
        <v>200000000</v>
      </c>
      <c r="Q236" s="202"/>
      <c r="R236" s="14"/>
      <c r="S236" s="14"/>
      <c r="T236" s="162"/>
      <c r="U236" s="14" t="b">
        <f t="shared" ca="1" si="6"/>
        <v>0</v>
      </c>
      <c r="V236" s="14"/>
      <c r="W236" s="14"/>
    </row>
    <row r="237" spans="1:24" ht="39.6" hidden="1">
      <c r="A237" s="14">
        <v>222</v>
      </c>
      <c r="B237" s="15">
        <v>43934</v>
      </c>
      <c r="C237" s="14" t="s">
        <v>9</v>
      </c>
      <c r="D237" s="14" t="s">
        <v>1126</v>
      </c>
      <c r="E237" s="189" t="s">
        <v>500</v>
      </c>
      <c r="F237" s="72">
        <v>43948</v>
      </c>
      <c r="G237" s="262" t="s">
        <v>4952</v>
      </c>
      <c r="H237" s="171" t="s">
        <v>1124</v>
      </c>
      <c r="I237" s="171" t="s">
        <v>4703</v>
      </c>
      <c r="J237" s="171" t="s">
        <v>1052</v>
      </c>
      <c r="K237" s="178" t="s">
        <v>4953</v>
      </c>
      <c r="L237" s="14" t="s">
        <v>4945</v>
      </c>
      <c r="M237" s="113" t="s">
        <v>4954</v>
      </c>
      <c r="N237" s="171" t="s">
        <v>1126</v>
      </c>
      <c r="O237" s="14" t="s">
        <v>4445</v>
      </c>
      <c r="P237" s="364">
        <v>33000000</v>
      </c>
      <c r="Q237" s="364"/>
      <c r="R237" s="14"/>
      <c r="S237" s="14"/>
      <c r="T237" s="162"/>
      <c r="U237" s="14" t="b">
        <f t="shared" ca="1" si="6"/>
        <v>0</v>
      </c>
      <c r="V237" s="14"/>
      <c r="W237" s="14"/>
    </row>
    <row r="238" spans="1:24" ht="26.4">
      <c r="A238" s="14">
        <v>223</v>
      </c>
      <c r="B238" s="15">
        <v>43935</v>
      </c>
      <c r="C238" s="14" t="s">
        <v>9</v>
      </c>
      <c r="D238" s="14" t="s">
        <v>10</v>
      </c>
      <c r="E238" s="189" t="s">
        <v>2296</v>
      </c>
      <c r="F238" s="72">
        <v>43949</v>
      </c>
      <c r="G238" s="262" t="s">
        <v>4955</v>
      </c>
      <c r="H238" s="171" t="s">
        <v>954</v>
      </c>
      <c r="I238" s="171" t="s">
        <v>1073</v>
      </c>
      <c r="J238" s="171" t="s">
        <v>956</v>
      </c>
      <c r="K238" s="178"/>
      <c r="L238" s="14" t="s">
        <v>4948</v>
      </c>
      <c r="M238" s="113" t="s">
        <v>4956</v>
      </c>
      <c r="N238" s="171" t="s">
        <v>10</v>
      </c>
      <c r="O238" s="14" t="s">
        <v>4477</v>
      </c>
      <c r="P238" s="370">
        <v>938800000</v>
      </c>
      <c r="Q238" s="370"/>
      <c r="R238" s="14"/>
      <c r="S238" s="14"/>
      <c r="T238" s="162"/>
      <c r="U238" s="14" t="b">
        <f t="shared" ca="1" si="6"/>
        <v>0</v>
      </c>
      <c r="V238" s="14"/>
      <c r="W238" s="14"/>
      <c r="X238" s="226">
        <f>IF(W238="Тийм", T238, 0 )</f>
        <v>0</v>
      </c>
    </row>
    <row r="239" spans="1:24" ht="26.4">
      <c r="A239" s="14">
        <v>224</v>
      </c>
      <c r="B239" s="15">
        <v>43935</v>
      </c>
      <c r="C239" s="14" t="s">
        <v>9</v>
      </c>
      <c r="D239" s="14" t="s">
        <v>15</v>
      </c>
      <c r="E239" s="189" t="s">
        <v>4142</v>
      </c>
      <c r="F239" s="72">
        <v>43949</v>
      </c>
      <c r="G239" s="262" t="s">
        <v>4940</v>
      </c>
      <c r="H239" s="171" t="s">
        <v>1135</v>
      </c>
      <c r="I239" s="171" t="s">
        <v>4941</v>
      </c>
      <c r="J239" s="171" t="s">
        <v>990</v>
      </c>
      <c r="K239" s="178" t="s">
        <v>2037</v>
      </c>
      <c r="L239" s="58" t="s">
        <v>4948</v>
      </c>
      <c r="M239" s="156" t="s">
        <v>4943</v>
      </c>
      <c r="N239" s="178" t="s">
        <v>15</v>
      </c>
      <c r="O239" s="14" t="s">
        <v>4434</v>
      </c>
      <c r="P239" s="371">
        <v>5100814500</v>
      </c>
      <c r="Q239" s="371"/>
      <c r="R239" s="14" t="s">
        <v>4957</v>
      </c>
      <c r="S239" s="14"/>
      <c r="T239" s="162"/>
      <c r="U239" s="14" t="b">
        <f t="shared" ca="1" si="6"/>
        <v>0</v>
      </c>
      <c r="V239" s="14"/>
      <c r="W239" s="14"/>
    </row>
    <row r="240" spans="1:24" ht="26.4">
      <c r="A240" s="14">
        <v>225</v>
      </c>
      <c r="B240" s="15">
        <v>43935</v>
      </c>
      <c r="C240" s="14" t="s">
        <v>9</v>
      </c>
      <c r="D240" s="14" t="s">
        <v>1125</v>
      </c>
      <c r="E240" s="189" t="s">
        <v>2486</v>
      </c>
      <c r="F240" s="72">
        <v>43949</v>
      </c>
      <c r="G240" s="262" t="s">
        <v>4958</v>
      </c>
      <c r="H240" s="171" t="s">
        <v>1136</v>
      </c>
      <c r="I240" s="171" t="s">
        <v>4959</v>
      </c>
      <c r="J240" s="171" t="s">
        <v>1216</v>
      </c>
      <c r="K240" s="178"/>
      <c r="L240" s="365" t="s">
        <v>4945</v>
      </c>
      <c r="M240" s="368" t="s">
        <v>4960</v>
      </c>
      <c r="N240" s="171" t="s">
        <v>1125</v>
      </c>
      <c r="O240" s="14" t="s">
        <v>4908</v>
      </c>
      <c r="P240" s="203">
        <v>15000000</v>
      </c>
      <c r="Q240" s="203"/>
      <c r="R240" s="14"/>
      <c r="S240" s="14"/>
      <c r="T240" s="162"/>
      <c r="U240" s="14" t="b">
        <f t="shared" ca="1" si="6"/>
        <v>0</v>
      </c>
      <c r="V240" s="14"/>
      <c r="W240" s="14"/>
    </row>
    <row r="241" spans="1:24" ht="26.4">
      <c r="A241" s="14">
        <v>226</v>
      </c>
      <c r="B241" s="15">
        <v>43935</v>
      </c>
      <c r="C241" s="14" t="s">
        <v>9</v>
      </c>
      <c r="D241" s="14" t="s">
        <v>15</v>
      </c>
      <c r="E241" s="189" t="s">
        <v>4195</v>
      </c>
      <c r="F241" s="72">
        <v>43949</v>
      </c>
      <c r="G241" s="262" t="s">
        <v>4710</v>
      </c>
      <c r="H241" s="171" t="s">
        <v>1136</v>
      </c>
      <c r="I241" s="171" t="s">
        <v>4961</v>
      </c>
      <c r="J241" s="171" t="s">
        <v>1589</v>
      </c>
      <c r="K241" s="178" t="s">
        <v>4962</v>
      </c>
      <c r="L241" s="58" t="s">
        <v>4963</v>
      </c>
      <c r="M241" s="156" t="s">
        <v>4964</v>
      </c>
      <c r="N241" s="178" t="s">
        <v>15</v>
      </c>
      <c r="O241" s="188" t="s">
        <v>4439</v>
      </c>
      <c r="P241" s="203">
        <v>120000000</v>
      </c>
      <c r="Q241" s="203"/>
      <c r="R241" s="14"/>
      <c r="S241" s="14"/>
      <c r="T241" s="162"/>
      <c r="U241" s="14"/>
      <c r="V241" s="14"/>
      <c r="W241" s="14"/>
    </row>
    <row r="242" spans="1:24" ht="39.6">
      <c r="A242" s="14">
        <v>227</v>
      </c>
      <c r="B242" s="15">
        <v>43935</v>
      </c>
      <c r="C242" s="14" t="s">
        <v>9</v>
      </c>
      <c r="D242" s="14" t="s">
        <v>1126</v>
      </c>
      <c r="E242" s="189" t="s">
        <v>913</v>
      </c>
      <c r="F242" s="72">
        <v>43949</v>
      </c>
      <c r="G242" s="262" t="s">
        <v>4965</v>
      </c>
      <c r="H242" s="171" t="s">
        <v>954</v>
      </c>
      <c r="I242" s="171" t="s">
        <v>4703</v>
      </c>
      <c r="J242" s="171" t="s">
        <v>1052</v>
      </c>
      <c r="K242" s="178" t="s">
        <v>4966</v>
      </c>
      <c r="L242" s="14" t="s">
        <v>4945</v>
      </c>
      <c r="M242" s="113" t="s">
        <v>4967</v>
      </c>
      <c r="N242" s="171" t="s">
        <v>1126</v>
      </c>
      <c r="O242" s="14" t="s">
        <v>4445</v>
      </c>
      <c r="P242" s="203">
        <v>33000000</v>
      </c>
      <c r="Q242" s="203"/>
      <c r="R242" s="14" t="s">
        <v>4776</v>
      </c>
      <c r="S242" s="14" t="s">
        <v>4968</v>
      </c>
      <c r="T242" s="162">
        <v>330000</v>
      </c>
      <c r="U242" s="14" t="b">
        <f ca="1">IF(H242=0,TODAY()-F242)</f>
        <v>0</v>
      </c>
      <c r="V242" s="14" t="s">
        <v>4969</v>
      </c>
      <c r="W242" s="14" t="s">
        <v>14</v>
      </c>
      <c r="X242" s="226">
        <f>IF(W242="Тийм", T242, 0 )</f>
        <v>330000</v>
      </c>
    </row>
    <row r="243" spans="1:24" ht="26.4">
      <c r="A243" s="14">
        <v>228</v>
      </c>
      <c r="B243" s="15">
        <v>43935</v>
      </c>
      <c r="C243" s="14" t="s">
        <v>9</v>
      </c>
      <c r="D243" s="14" t="s">
        <v>1125</v>
      </c>
      <c r="E243" s="14" t="s">
        <v>2700</v>
      </c>
      <c r="F243" s="72">
        <v>43949</v>
      </c>
      <c r="G243" s="265" t="s">
        <v>4970</v>
      </c>
      <c r="H243" s="171" t="s">
        <v>1136</v>
      </c>
      <c r="I243" s="171" t="s">
        <v>4863</v>
      </c>
      <c r="J243" s="171" t="s">
        <v>122</v>
      </c>
      <c r="K243" s="178"/>
      <c r="L243" s="365" t="s">
        <v>4948</v>
      </c>
      <c r="M243" s="368" t="s">
        <v>4971</v>
      </c>
      <c r="N243" s="171" t="s">
        <v>1125</v>
      </c>
      <c r="O243" s="113" t="s">
        <v>4434</v>
      </c>
      <c r="P243" s="203">
        <v>211852149000</v>
      </c>
      <c r="Q243" s="203"/>
      <c r="R243" s="14"/>
      <c r="S243" s="14"/>
      <c r="T243" s="162"/>
      <c r="U243" s="14" t="b">
        <f ca="1">IF(H243=0,TODAY()-F243)</f>
        <v>0</v>
      </c>
      <c r="V243" s="14"/>
      <c r="W243" s="14"/>
    </row>
    <row r="244" spans="1:24" ht="39.6">
      <c r="A244" s="14">
        <v>229</v>
      </c>
      <c r="B244" s="15">
        <v>43936</v>
      </c>
      <c r="C244" s="14" t="s">
        <v>9</v>
      </c>
      <c r="D244" s="14" t="s">
        <v>1126</v>
      </c>
      <c r="E244" s="14" t="s">
        <v>1320</v>
      </c>
      <c r="F244" s="72">
        <v>43950</v>
      </c>
      <c r="G244" s="265" t="s">
        <v>4972</v>
      </c>
      <c r="H244" s="171" t="s">
        <v>1136</v>
      </c>
      <c r="I244" s="171" t="s">
        <v>200</v>
      </c>
      <c r="J244" s="171" t="s">
        <v>1492</v>
      </c>
      <c r="K244" s="178" t="s">
        <v>4973</v>
      </c>
      <c r="L244" s="14" t="s">
        <v>4974</v>
      </c>
      <c r="M244" s="148" t="s">
        <v>4975</v>
      </c>
      <c r="N244" s="171" t="s">
        <v>1126</v>
      </c>
      <c r="O244" s="113" t="s">
        <v>4536</v>
      </c>
      <c r="P244" s="203">
        <v>91100000</v>
      </c>
      <c r="Q244" s="203"/>
      <c r="R244" s="14"/>
      <c r="S244" s="14"/>
      <c r="T244" s="162"/>
      <c r="U244" s="14" t="b">
        <v>0</v>
      </c>
      <c r="V244" s="14"/>
      <c r="W244" s="14"/>
    </row>
    <row r="245" spans="1:24" ht="52.8">
      <c r="A245" s="14">
        <v>230</v>
      </c>
      <c r="B245" s="15">
        <v>43936</v>
      </c>
      <c r="C245" s="14" t="s">
        <v>9</v>
      </c>
      <c r="D245" s="14" t="s">
        <v>10</v>
      </c>
      <c r="E245" s="189" t="s">
        <v>528</v>
      </c>
      <c r="F245" s="72">
        <v>43950</v>
      </c>
      <c r="G245" s="262" t="s">
        <v>4976</v>
      </c>
      <c r="H245" s="171" t="s">
        <v>1136</v>
      </c>
      <c r="I245" s="171" t="s">
        <v>1007</v>
      </c>
      <c r="J245" s="171" t="s">
        <v>990</v>
      </c>
      <c r="K245" s="178"/>
      <c r="L245" s="58" t="s">
        <v>4963</v>
      </c>
      <c r="M245" s="156" t="s">
        <v>4977</v>
      </c>
      <c r="N245" s="171" t="s">
        <v>10</v>
      </c>
      <c r="O245" s="14" t="s">
        <v>4542</v>
      </c>
      <c r="P245" s="203">
        <v>1000000000</v>
      </c>
      <c r="Q245" s="203"/>
      <c r="R245" s="14"/>
      <c r="S245" s="14"/>
      <c r="T245" s="162"/>
      <c r="U245" s="14" t="b">
        <f t="shared" ref="U245:U259" ca="1" si="7">IF(H245=0,TODAY()-F245)</f>
        <v>0</v>
      </c>
      <c r="V245" s="14"/>
      <c r="W245" s="14"/>
    </row>
    <row r="246" spans="1:24" ht="52.8">
      <c r="A246" s="14">
        <v>231</v>
      </c>
      <c r="B246" s="15">
        <v>43936</v>
      </c>
      <c r="C246" s="14" t="s">
        <v>9</v>
      </c>
      <c r="D246" s="14" t="s">
        <v>23</v>
      </c>
      <c r="E246" s="14" t="s">
        <v>1167</v>
      </c>
      <c r="F246" s="72">
        <v>43950</v>
      </c>
      <c r="G246" s="262" t="s">
        <v>4978</v>
      </c>
      <c r="H246" s="171" t="s">
        <v>1136</v>
      </c>
      <c r="I246" s="171" t="s">
        <v>3081</v>
      </c>
      <c r="J246" s="171" t="s">
        <v>2812</v>
      </c>
      <c r="K246" s="185" t="s">
        <v>4979</v>
      </c>
      <c r="L246" s="14" t="s">
        <v>4974</v>
      </c>
      <c r="M246" s="113" t="s">
        <v>4980</v>
      </c>
      <c r="N246" s="178" t="s">
        <v>23</v>
      </c>
      <c r="O246" s="14" t="s">
        <v>4536</v>
      </c>
      <c r="P246" s="202">
        <v>1500000000</v>
      </c>
      <c r="Q246" s="202"/>
      <c r="R246" s="14"/>
      <c r="S246" s="14"/>
      <c r="T246" s="162"/>
      <c r="U246" s="14" t="b">
        <f t="shared" ca="1" si="7"/>
        <v>0</v>
      </c>
      <c r="V246" s="14"/>
      <c r="W246" s="14"/>
    </row>
    <row r="247" spans="1:24" ht="52.8">
      <c r="A247" s="14">
        <v>232</v>
      </c>
      <c r="B247" s="15">
        <v>43936</v>
      </c>
      <c r="C247" s="14" t="s">
        <v>9</v>
      </c>
      <c r="D247" s="14" t="s">
        <v>1126</v>
      </c>
      <c r="E247" s="14" t="s">
        <v>4178</v>
      </c>
      <c r="F247" s="72">
        <v>43950</v>
      </c>
      <c r="G247" s="262" t="s">
        <v>4981</v>
      </c>
      <c r="H247" s="171" t="s">
        <v>1136</v>
      </c>
      <c r="I247" s="171" t="s">
        <v>4982</v>
      </c>
      <c r="J247" s="171" t="s">
        <v>990</v>
      </c>
      <c r="K247" s="178" t="s">
        <v>4983</v>
      </c>
      <c r="L247" s="14" t="s">
        <v>4963</v>
      </c>
      <c r="M247" s="113" t="s">
        <v>4984</v>
      </c>
      <c r="N247" s="171" t="s">
        <v>1126</v>
      </c>
      <c r="O247" s="14" t="s">
        <v>4477</v>
      </c>
      <c r="P247" s="203"/>
      <c r="Q247" s="203"/>
      <c r="R247" s="14"/>
      <c r="S247" s="14"/>
      <c r="T247" s="162"/>
      <c r="U247" s="14" t="b">
        <f t="shared" ca="1" si="7"/>
        <v>0</v>
      </c>
      <c r="V247" s="14"/>
      <c r="W247" s="14"/>
    </row>
    <row r="248" spans="1:24" ht="26.4" hidden="1">
      <c r="A248" s="14">
        <v>233</v>
      </c>
      <c r="B248" s="15">
        <v>43937</v>
      </c>
      <c r="C248" s="14" t="s">
        <v>9</v>
      </c>
      <c r="D248" s="14" t="s">
        <v>1125</v>
      </c>
      <c r="E248" s="189" t="s">
        <v>452</v>
      </c>
      <c r="F248" s="72">
        <v>43951</v>
      </c>
      <c r="G248" s="262" t="s">
        <v>4985</v>
      </c>
      <c r="H248" s="171" t="s">
        <v>1130</v>
      </c>
      <c r="I248" s="171" t="s">
        <v>4986</v>
      </c>
      <c r="J248" s="171" t="s">
        <v>1216</v>
      </c>
      <c r="K248" s="178"/>
      <c r="L248" s="14" t="s">
        <v>4987</v>
      </c>
      <c r="M248" s="113">
        <v>389502</v>
      </c>
      <c r="N248" s="171" t="s">
        <v>1125</v>
      </c>
      <c r="O248" s="14" t="s">
        <v>4536</v>
      </c>
      <c r="P248" s="203">
        <v>600000000</v>
      </c>
      <c r="Q248" s="203"/>
      <c r="R248" s="14"/>
      <c r="S248" s="14"/>
      <c r="T248" s="162"/>
      <c r="U248" s="14" t="b">
        <f t="shared" ca="1" si="7"/>
        <v>0</v>
      </c>
      <c r="V248" s="14"/>
      <c r="W248" s="14"/>
    </row>
    <row r="249" spans="1:24" ht="13.2">
      <c r="A249" s="14">
        <v>234</v>
      </c>
      <c r="B249" s="15">
        <v>43937</v>
      </c>
      <c r="C249" s="14" t="s">
        <v>9</v>
      </c>
      <c r="D249" s="14" t="s">
        <v>10</v>
      </c>
      <c r="E249" s="14" t="s">
        <v>413</v>
      </c>
      <c r="F249" s="72">
        <v>43951</v>
      </c>
      <c r="G249" s="262" t="s">
        <v>524</v>
      </c>
      <c r="H249" s="171" t="s">
        <v>1136</v>
      </c>
      <c r="I249" s="171" t="s">
        <v>2081</v>
      </c>
      <c r="J249" s="171" t="s">
        <v>122</v>
      </c>
      <c r="K249" s="178"/>
      <c r="L249" s="14" t="s">
        <v>4974</v>
      </c>
      <c r="M249" s="113" t="s">
        <v>4988</v>
      </c>
      <c r="N249" s="171" t="s">
        <v>10</v>
      </c>
      <c r="O249" s="14" t="s">
        <v>4434</v>
      </c>
      <c r="P249" s="203">
        <v>4309400000</v>
      </c>
      <c r="Q249" s="203"/>
      <c r="R249" s="14"/>
      <c r="S249" s="14"/>
      <c r="T249" s="162"/>
      <c r="U249" s="14" t="b">
        <f t="shared" ca="1" si="7"/>
        <v>0</v>
      </c>
      <c r="V249" s="14"/>
      <c r="W249" s="14"/>
    </row>
    <row r="250" spans="1:24" s="56" customFormat="1" ht="26.4">
      <c r="A250" s="14">
        <v>235</v>
      </c>
      <c r="B250" s="84">
        <v>43937</v>
      </c>
      <c r="C250" s="58" t="s">
        <v>9</v>
      </c>
      <c r="D250" s="58" t="s">
        <v>15</v>
      </c>
      <c r="E250" s="58" t="s">
        <v>279</v>
      </c>
      <c r="F250" s="78">
        <v>43951</v>
      </c>
      <c r="G250" s="262" t="s">
        <v>4989</v>
      </c>
      <c r="H250" s="177" t="s">
        <v>1136</v>
      </c>
      <c r="I250" s="177" t="s">
        <v>365</v>
      </c>
      <c r="J250" s="177" t="s">
        <v>990</v>
      </c>
      <c r="K250" s="179" t="s">
        <v>2074</v>
      </c>
      <c r="L250" s="156" t="s">
        <v>4987</v>
      </c>
      <c r="M250" s="156" t="s">
        <v>2164</v>
      </c>
      <c r="N250" s="179" t="s">
        <v>15</v>
      </c>
      <c r="O250" s="58" t="s">
        <v>4477</v>
      </c>
      <c r="P250" s="213">
        <v>50000000</v>
      </c>
      <c r="Q250" s="213"/>
      <c r="R250" s="58"/>
      <c r="S250" s="58"/>
      <c r="T250" s="163"/>
      <c r="U250" s="58" t="b">
        <f t="shared" ca="1" si="7"/>
        <v>0</v>
      </c>
      <c r="V250" s="58"/>
      <c r="W250" s="58"/>
    </row>
    <row r="251" spans="1:24" ht="26.4">
      <c r="A251" s="14">
        <v>236</v>
      </c>
      <c r="B251" s="15">
        <v>43937</v>
      </c>
      <c r="C251" s="14" t="s">
        <v>9</v>
      </c>
      <c r="D251" s="14" t="s">
        <v>15</v>
      </c>
      <c r="E251" s="361" t="s">
        <v>377</v>
      </c>
      <c r="F251" s="72">
        <v>43951</v>
      </c>
      <c r="G251" s="262" t="s">
        <v>4990</v>
      </c>
      <c r="H251" s="171" t="s">
        <v>1136</v>
      </c>
      <c r="I251" s="171" t="s">
        <v>1169</v>
      </c>
      <c r="J251" s="171" t="s">
        <v>1058</v>
      </c>
      <c r="K251" s="178" t="s">
        <v>2018</v>
      </c>
      <c r="L251" s="58" t="s">
        <v>4987</v>
      </c>
      <c r="M251" s="156" t="s">
        <v>4991</v>
      </c>
      <c r="N251" s="178" t="s">
        <v>15</v>
      </c>
      <c r="O251" s="14" t="s">
        <v>4536</v>
      </c>
      <c r="P251" s="202">
        <v>1000000000</v>
      </c>
      <c r="Q251" s="202"/>
      <c r="R251" s="14"/>
      <c r="S251" s="14"/>
      <c r="T251" s="162"/>
      <c r="U251" s="14" t="b">
        <f t="shared" ca="1" si="7"/>
        <v>0</v>
      </c>
      <c r="V251" s="14"/>
      <c r="W251" s="14"/>
    </row>
    <row r="252" spans="1:24" ht="26.4" hidden="1">
      <c r="A252" s="14">
        <v>237</v>
      </c>
      <c r="B252" s="15">
        <v>43938</v>
      </c>
      <c r="C252" s="14" t="s">
        <v>9</v>
      </c>
      <c r="D252" s="14" t="s">
        <v>15</v>
      </c>
      <c r="E252" s="58" t="s">
        <v>279</v>
      </c>
      <c r="F252" s="72">
        <v>43952</v>
      </c>
      <c r="G252" s="262" t="s">
        <v>4793</v>
      </c>
      <c r="H252" s="171" t="s">
        <v>1127</v>
      </c>
      <c r="I252" s="171" t="s">
        <v>336</v>
      </c>
      <c r="J252" s="171" t="s">
        <v>1458</v>
      </c>
      <c r="K252" s="178" t="s">
        <v>4992</v>
      </c>
      <c r="L252" s="179" t="s">
        <v>4993</v>
      </c>
      <c r="M252" s="179" t="s">
        <v>2188</v>
      </c>
      <c r="N252" s="178" t="s">
        <v>15</v>
      </c>
      <c r="O252" s="14" t="s">
        <v>4536</v>
      </c>
      <c r="P252" s="202">
        <v>350000000</v>
      </c>
      <c r="Q252" s="202"/>
      <c r="R252" s="14"/>
      <c r="S252" s="14"/>
      <c r="T252" s="162"/>
      <c r="U252" s="14" t="b">
        <f t="shared" ca="1" si="7"/>
        <v>0</v>
      </c>
      <c r="V252" s="14"/>
      <c r="W252" s="14"/>
    </row>
    <row r="253" spans="1:24" ht="13.2" hidden="1">
      <c r="A253" s="14">
        <v>238</v>
      </c>
      <c r="B253" s="118">
        <v>43938</v>
      </c>
      <c r="C253" s="14" t="s">
        <v>9</v>
      </c>
      <c r="D253" s="14" t="s">
        <v>10</v>
      </c>
      <c r="E253" s="189" t="s">
        <v>4260</v>
      </c>
      <c r="F253" s="72">
        <v>43952</v>
      </c>
      <c r="G253" s="262" t="s">
        <v>4929</v>
      </c>
      <c r="H253" s="171" t="s">
        <v>1134</v>
      </c>
      <c r="I253" s="171" t="s">
        <v>1440</v>
      </c>
      <c r="J253" s="171" t="s">
        <v>1441</v>
      </c>
      <c r="K253" s="178"/>
      <c r="L253" s="177"/>
      <c r="M253" s="194"/>
      <c r="N253" s="171" t="s">
        <v>10</v>
      </c>
      <c r="O253" s="14" t="s">
        <v>4439</v>
      </c>
      <c r="P253" s="203">
        <v>100000000</v>
      </c>
      <c r="Q253" s="203"/>
      <c r="R253" s="14"/>
      <c r="S253" s="14"/>
      <c r="T253" s="162"/>
      <c r="U253" s="14" t="b">
        <f t="shared" ca="1" si="7"/>
        <v>0</v>
      </c>
      <c r="V253" s="14"/>
      <c r="W253" s="14"/>
    </row>
    <row r="254" spans="1:24" ht="52.8" hidden="1">
      <c r="A254" s="14">
        <v>239</v>
      </c>
      <c r="B254" s="118">
        <v>43938</v>
      </c>
      <c r="C254" s="14" t="s">
        <v>9</v>
      </c>
      <c r="D254" s="14" t="s">
        <v>15</v>
      </c>
      <c r="E254" s="189" t="s">
        <v>4421</v>
      </c>
      <c r="F254" s="72">
        <v>43952</v>
      </c>
      <c r="G254" s="262" t="s">
        <v>4994</v>
      </c>
      <c r="H254" s="171" t="s">
        <v>1134</v>
      </c>
      <c r="I254" s="171" t="s">
        <v>4995</v>
      </c>
      <c r="J254" s="171" t="s">
        <v>1183</v>
      </c>
      <c r="K254" s="178" t="s">
        <v>4996</v>
      </c>
      <c r="L254" s="179" t="s">
        <v>4987</v>
      </c>
      <c r="M254" s="179" t="s">
        <v>2166</v>
      </c>
      <c r="N254" s="178" t="s">
        <v>15</v>
      </c>
      <c r="O254" s="113" t="s">
        <v>4536</v>
      </c>
      <c r="P254" s="202">
        <v>35000000</v>
      </c>
      <c r="Q254" s="202"/>
      <c r="R254" s="14"/>
      <c r="S254" s="14"/>
      <c r="T254" s="162"/>
      <c r="U254" s="14" t="b">
        <f t="shared" ca="1" si="7"/>
        <v>0</v>
      </c>
      <c r="V254" s="14"/>
      <c r="W254" s="14"/>
    </row>
    <row r="255" spans="1:24" ht="26.4">
      <c r="A255" s="14">
        <v>240</v>
      </c>
      <c r="B255" s="15">
        <v>43938</v>
      </c>
      <c r="C255" s="14" t="s">
        <v>9</v>
      </c>
      <c r="D255" s="14" t="s">
        <v>1126</v>
      </c>
      <c r="E255" s="14" t="s">
        <v>4109</v>
      </c>
      <c r="F255" s="72">
        <v>43952</v>
      </c>
      <c r="G255" s="266" t="s">
        <v>4997</v>
      </c>
      <c r="H255" s="171" t="s">
        <v>1136</v>
      </c>
      <c r="I255" s="171" t="s">
        <v>4998</v>
      </c>
      <c r="J255" s="171" t="s">
        <v>1216</v>
      </c>
      <c r="K255" s="178" t="s">
        <v>4999</v>
      </c>
      <c r="L255" s="171" t="s">
        <v>4987</v>
      </c>
      <c r="M255" s="178" t="s">
        <v>2059</v>
      </c>
      <c r="N255" s="171" t="s">
        <v>1126</v>
      </c>
      <c r="O255" s="14" t="s">
        <v>4477</v>
      </c>
      <c r="P255" s="203">
        <v>50000000</v>
      </c>
      <c r="Q255" s="203"/>
      <c r="R255" s="14"/>
      <c r="S255" s="14"/>
      <c r="T255" s="162"/>
      <c r="U255" s="14" t="b">
        <f t="shared" ca="1" si="7"/>
        <v>0</v>
      </c>
      <c r="V255" s="14"/>
      <c r="W255" s="14"/>
    </row>
    <row r="256" spans="1:24" ht="26.4" hidden="1">
      <c r="A256" s="14">
        <v>241</v>
      </c>
      <c r="B256" s="15">
        <v>43938</v>
      </c>
      <c r="C256" s="14" t="s">
        <v>9</v>
      </c>
      <c r="D256" s="14" t="s">
        <v>1125</v>
      </c>
      <c r="E256" s="189" t="s">
        <v>4411</v>
      </c>
      <c r="F256" s="72">
        <v>43952</v>
      </c>
      <c r="G256" s="262" t="s">
        <v>5000</v>
      </c>
      <c r="H256" s="171" t="s">
        <v>1127</v>
      </c>
      <c r="I256" s="171" t="s">
        <v>1225</v>
      </c>
      <c r="J256" s="171" t="s">
        <v>1226</v>
      </c>
      <c r="K256" s="178"/>
      <c r="L256" s="365" t="s">
        <v>4948</v>
      </c>
      <c r="M256" s="368" t="s">
        <v>5001</v>
      </c>
      <c r="N256" s="171" t="s">
        <v>1125</v>
      </c>
      <c r="O256" s="14"/>
      <c r="P256" s="203"/>
      <c r="Q256" s="203"/>
      <c r="R256" s="14"/>
      <c r="S256" s="14"/>
      <c r="T256" s="162"/>
      <c r="U256" s="14" t="b">
        <f t="shared" ca="1" si="7"/>
        <v>0</v>
      </c>
      <c r="V256" s="14"/>
      <c r="W256" s="14"/>
    </row>
    <row r="257" spans="1:24" ht="13.2">
      <c r="A257" s="14">
        <v>242</v>
      </c>
      <c r="B257" s="15">
        <v>43938</v>
      </c>
      <c r="C257" s="14" t="s">
        <v>9</v>
      </c>
      <c r="D257" s="14" t="s">
        <v>23</v>
      </c>
      <c r="E257" s="14" t="s">
        <v>1254</v>
      </c>
      <c r="F257" s="72">
        <v>43952</v>
      </c>
      <c r="G257" s="267" t="s">
        <v>4495</v>
      </c>
      <c r="H257" s="171" t="s">
        <v>1136</v>
      </c>
      <c r="I257" s="171" t="s">
        <v>126</v>
      </c>
      <c r="J257" s="171" t="s">
        <v>122</v>
      </c>
      <c r="K257" s="185"/>
      <c r="L257" s="184" t="s">
        <v>4993</v>
      </c>
      <c r="M257" s="185" t="s">
        <v>5002</v>
      </c>
      <c r="N257" s="171" t="s">
        <v>23</v>
      </c>
      <c r="O257" s="14" t="s">
        <v>4434</v>
      </c>
      <c r="P257" s="203">
        <v>107422350</v>
      </c>
      <c r="Q257" s="203"/>
      <c r="R257" s="14"/>
      <c r="S257" s="14"/>
      <c r="T257" s="162"/>
      <c r="U257" s="14" t="b">
        <f t="shared" ca="1" si="7"/>
        <v>0</v>
      </c>
      <c r="V257" s="14"/>
      <c r="W257" s="14"/>
    </row>
    <row r="258" spans="1:24" ht="26.4">
      <c r="A258" s="14">
        <v>243</v>
      </c>
      <c r="B258" s="15">
        <v>43938</v>
      </c>
      <c r="C258" s="14" t="s">
        <v>9</v>
      </c>
      <c r="D258" s="14" t="s">
        <v>1126</v>
      </c>
      <c r="E258" s="361" t="s">
        <v>377</v>
      </c>
      <c r="F258" s="72">
        <v>43952</v>
      </c>
      <c r="G258" s="267" t="s">
        <v>5003</v>
      </c>
      <c r="H258" s="171" t="s">
        <v>1136</v>
      </c>
      <c r="I258" s="171" t="s">
        <v>1169</v>
      </c>
      <c r="J258" s="171" t="s">
        <v>1058</v>
      </c>
      <c r="K258" s="178">
        <v>271163</v>
      </c>
      <c r="L258" s="171" t="s">
        <v>4987</v>
      </c>
      <c r="M258" s="178" t="s">
        <v>5004</v>
      </c>
      <c r="N258" s="171" t="s">
        <v>1126</v>
      </c>
      <c r="O258" s="14" t="s">
        <v>4536</v>
      </c>
      <c r="P258" s="203">
        <v>320000000</v>
      </c>
      <c r="Q258" s="203"/>
      <c r="R258" s="14"/>
      <c r="S258" s="14"/>
      <c r="T258" s="162"/>
      <c r="U258" s="14" t="b">
        <f t="shared" ca="1" si="7"/>
        <v>0</v>
      </c>
      <c r="V258" s="14"/>
      <c r="W258" s="14"/>
    </row>
    <row r="259" spans="1:24" ht="26.4">
      <c r="A259" s="14">
        <v>244</v>
      </c>
      <c r="B259" s="15">
        <v>43938</v>
      </c>
      <c r="C259" s="14" t="s">
        <v>9</v>
      </c>
      <c r="D259" s="14" t="s">
        <v>15</v>
      </c>
      <c r="E259" s="14" t="s">
        <v>1254</v>
      </c>
      <c r="F259" s="72">
        <v>43952</v>
      </c>
      <c r="G259" s="262" t="s">
        <v>4990</v>
      </c>
      <c r="H259" s="171" t="s">
        <v>1136</v>
      </c>
      <c r="I259" s="171" t="s">
        <v>1169</v>
      </c>
      <c r="J259" s="171" t="s">
        <v>1058</v>
      </c>
      <c r="K259" s="178" t="s">
        <v>2018</v>
      </c>
      <c r="L259" s="179" t="s">
        <v>4987</v>
      </c>
      <c r="M259" s="179" t="s">
        <v>4991</v>
      </c>
      <c r="N259" s="178" t="s">
        <v>15</v>
      </c>
      <c r="O259" s="14" t="s">
        <v>4536</v>
      </c>
      <c r="P259" s="202">
        <v>355000000</v>
      </c>
      <c r="Q259" s="202"/>
      <c r="R259" s="14"/>
      <c r="S259" s="14"/>
      <c r="T259" s="162"/>
      <c r="U259" s="14" t="b">
        <f t="shared" ca="1" si="7"/>
        <v>0</v>
      </c>
      <c r="V259" s="14"/>
      <c r="W259" s="14"/>
    </row>
    <row r="260" spans="1:24" ht="26.4">
      <c r="A260" s="14">
        <v>245</v>
      </c>
      <c r="B260" s="15">
        <v>43941</v>
      </c>
      <c r="C260" s="14" t="s">
        <v>9</v>
      </c>
      <c r="D260" s="14" t="s">
        <v>27</v>
      </c>
      <c r="E260" s="14" t="s">
        <v>176</v>
      </c>
      <c r="F260" s="72">
        <v>43955</v>
      </c>
      <c r="G260" s="262" t="s">
        <v>4572</v>
      </c>
      <c r="H260" s="171" t="s">
        <v>1136</v>
      </c>
      <c r="I260" s="171" t="s">
        <v>2241</v>
      </c>
      <c r="J260" s="171" t="s">
        <v>2242</v>
      </c>
      <c r="K260" s="178"/>
      <c r="L260" s="171" t="s">
        <v>4987</v>
      </c>
      <c r="M260" s="148">
        <v>361744</v>
      </c>
      <c r="N260" s="171" t="s">
        <v>27</v>
      </c>
      <c r="O260" s="14" t="s">
        <v>4477</v>
      </c>
      <c r="P260" s="203">
        <v>60000000</v>
      </c>
      <c r="Q260" s="203"/>
      <c r="R260" s="14"/>
      <c r="S260" s="14"/>
      <c r="T260" s="162"/>
      <c r="U260" s="14"/>
      <c r="V260" s="14"/>
      <c r="W260" s="14"/>
    </row>
    <row r="261" spans="1:24" ht="26.4">
      <c r="A261" s="14">
        <v>246</v>
      </c>
      <c r="B261" s="15">
        <v>43941</v>
      </c>
      <c r="C261" s="14" t="s">
        <v>9</v>
      </c>
      <c r="D261" s="14" t="s">
        <v>23</v>
      </c>
      <c r="E261" s="189" t="s">
        <v>4206</v>
      </c>
      <c r="F261" s="72">
        <v>43955</v>
      </c>
      <c r="G261" s="265" t="s">
        <v>5005</v>
      </c>
      <c r="H261" s="171" t="s">
        <v>954</v>
      </c>
      <c r="I261" s="171" t="s">
        <v>5006</v>
      </c>
      <c r="J261" s="171" t="s">
        <v>1325</v>
      </c>
      <c r="K261" s="185"/>
      <c r="L261" s="184" t="s">
        <v>5007</v>
      </c>
      <c r="M261" s="185" t="s">
        <v>5008</v>
      </c>
      <c r="N261" s="171" t="s">
        <v>23</v>
      </c>
      <c r="O261" s="14" t="s">
        <v>4536</v>
      </c>
      <c r="P261" s="203">
        <v>2140000000</v>
      </c>
      <c r="Q261" s="203"/>
      <c r="R261" s="14"/>
      <c r="S261" s="14"/>
      <c r="T261" s="162"/>
      <c r="U261" s="14"/>
      <c r="V261" s="14"/>
      <c r="W261" s="14"/>
      <c r="X261" s="226">
        <f>IF(W261="Тийм", T261, 0 )</f>
        <v>0</v>
      </c>
    </row>
    <row r="262" spans="1:24" ht="39.6">
      <c r="A262" s="14">
        <v>247</v>
      </c>
      <c r="B262" s="15">
        <v>43941</v>
      </c>
      <c r="C262" s="14" t="s">
        <v>9</v>
      </c>
      <c r="D262" s="14" t="s">
        <v>10</v>
      </c>
      <c r="E262" s="189" t="s">
        <v>4344</v>
      </c>
      <c r="F262" s="72">
        <v>43955</v>
      </c>
      <c r="G262" s="265" t="s">
        <v>5009</v>
      </c>
      <c r="H262" s="171" t="s">
        <v>1136</v>
      </c>
      <c r="I262" s="171" t="s">
        <v>1073</v>
      </c>
      <c r="J262" s="171" t="s">
        <v>956</v>
      </c>
      <c r="K262" s="178"/>
      <c r="L262" s="171" t="s">
        <v>4987</v>
      </c>
      <c r="M262" s="178" t="s">
        <v>5010</v>
      </c>
      <c r="N262" s="171" t="s">
        <v>10</v>
      </c>
      <c r="O262" s="14" t="s">
        <v>4477</v>
      </c>
      <c r="P262" s="203">
        <v>80000000</v>
      </c>
      <c r="Q262" s="203"/>
      <c r="R262" s="14"/>
      <c r="S262" s="14"/>
      <c r="T262" s="162"/>
      <c r="U262" s="14"/>
      <c r="V262" s="14"/>
      <c r="W262" s="14"/>
    </row>
    <row r="263" spans="1:24" ht="26.4">
      <c r="A263" s="14">
        <v>248</v>
      </c>
      <c r="B263" s="15">
        <v>43941</v>
      </c>
      <c r="C263" s="14" t="s">
        <v>9</v>
      </c>
      <c r="D263" s="14" t="s">
        <v>1125</v>
      </c>
      <c r="E263" s="189" t="s">
        <v>4232</v>
      </c>
      <c r="F263" s="72">
        <v>43955</v>
      </c>
      <c r="G263" s="262" t="s">
        <v>5011</v>
      </c>
      <c r="H263" s="171" t="s">
        <v>1136</v>
      </c>
      <c r="I263" s="171" t="s">
        <v>4845</v>
      </c>
      <c r="J263" s="171" t="s">
        <v>1093</v>
      </c>
      <c r="K263" s="178"/>
      <c r="L263" s="365" t="s">
        <v>4987</v>
      </c>
      <c r="M263" s="368" t="s">
        <v>5012</v>
      </c>
      <c r="N263" s="171" t="s">
        <v>1125</v>
      </c>
      <c r="O263" s="14" t="s">
        <v>4536</v>
      </c>
      <c r="P263" s="203">
        <v>103800000</v>
      </c>
      <c r="Q263" s="203"/>
      <c r="R263" s="14"/>
      <c r="S263" s="14"/>
      <c r="T263" s="162"/>
      <c r="U263" s="14"/>
      <c r="V263" s="14"/>
      <c r="W263" s="14"/>
    </row>
    <row r="264" spans="1:24" ht="26.4">
      <c r="A264" s="14">
        <v>249</v>
      </c>
      <c r="B264" s="15">
        <v>43941</v>
      </c>
      <c r="C264" s="14" t="s">
        <v>9</v>
      </c>
      <c r="D264" s="14" t="s">
        <v>10</v>
      </c>
      <c r="E264" s="361" t="s">
        <v>1912</v>
      </c>
      <c r="F264" s="72">
        <v>43955</v>
      </c>
      <c r="G264" s="262" t="s">
        <v>5013</v>
      </c>
      <c r="H264" s="171" t="s">
        <v>1136</v>
      </c>
      <c r="I264" s="171" t="s">
        <v>3692</v>
      </c>
      <c r="J264" s="171" t="s">
        <v>1087</v>
      </c>
      <c r="K264" s="178"/>
      <c r="L264" s="171"/>
      <c r="M264" s="178"/>
      <c r="N264" s="171" t="s">
        <v>10</v>
      </c>
      <c r="O264" s="14" t="s">
        <v>4434</v>
      </c>
      <c r="P264" s="203">
        <v>1500000000</v>
      </c>
      <c r="Q264" s="203"/>
      <c r="R264" s="14"/>
      <c r="S264" s="14"/>
      <c r="T264" s="162"/>
      <c r="U264" s="14"/>
      <c r="V264" s="14"/>
      <c r="W264" s="14"/>
    </row>
    <row r="265" spans="1:24" ht="13.2" hidden="1">
      <c r="A265" s="14">
        <v>250</v>
      </c>
      <c r="B265" s="15">
        <v>43941</v>
      </c>
      <c r="C265" s="14" t="s">
        <v>9</v>
      </c>
      <c r="D265" s="14" t="s">
        <v>27</v>
      </c>
      <c r="E265" s="14" t="s">
        <v>4239</v>
      </c>
      <c r="F265" s="72">
        <v>43955</v>
      </c>
      <c r="G265" s="262" t="s">
        <v>5014</v>
      </c>
      <c r="H265" s="171" t="s">
        <v>1132</v>
      </c>
      <c r="I265" s="171" t="s">
        <v>1182</v>
      </c>
      <c r="J265" s="171" t="s">
        <v>1183</v>
      </c>
      <c r="K265" s="178"/>
      <c r="L265" s="171" t="s">
        <v>4945</v>
      </c>
      <c r="M265" s="148">
        <v>283216</v>
      </c>
      <c r="N265" s="171" t="s">
        <v>27</v>
      </c>
      <c r="O265" s="14" t="s">
        <v>4536</v>
      </c>
      <c r="P265" s="203">
        <v>8000000000</v>
      </c>
      <c r="Q265" s="203"/>
      <c r="R265" s="14"/>
      <c r="S265" s="14"/>
      <c r="T265" s="162"/>
      <c r="U265" s="14"/>
      <c r="V265" s="14"/>
      <c r="W265" s="14"/>
    </row>
    <row r="266" spans="1:24" ht="26.4">
      <c r="A266" s="14">
        <v>251</v>
      </c>
      <c r="B266" s="15">
        <v>43941</v>
      </c>
      <c r="C266" s="14" t="s">
        <v>9</v>
      </c>
      <c r="D266" s="14" t="s">
        <v>1126</v>
      </c>
      <c r="E266" s="189" t="s">
        <v>4149</v>
      </c>
      <c r="F266" s="72">
        <v>43955</v>
      </c>
      <c r="G266" s="262" t="s">
        <v>4997</v>
      </c>
      <c r="H266" s="171" t="s">
        <v>1136</v>
      </c>
      <c r="I266" s="171" t="s">
        <v>4998</v>
      </c>
      <c r="J266" s="171" t="s">
        <v>1216</v>
      </c>
      <c r="K266" s="178" t="s">
        <v>4999</v>
      </c>
      <c r="L266" s="171" t="s">
        <v>4987</v>
      </c>
      <c r="M266" s="178" t="s">
        <v>2059</v>
      </c>
      <c r="N266" s="171" t="s">
        <v>1126</v>
      </c>
      <c r="O266" s="14" t="s">
        <v>4477</v>
      </c>
      <c r="P266" s="203">
        <v>50000000</v>
      </c>
      <c r="Q266" s="203"/>
      <c r="R266" s="14"/>
      <c r="S266" s="14"/>
      <c r="T266" s="162"/>
      <c r="U266" s="14"/>
      <c r="V266" s="14"/>
      <c r="W266" s="14"/>
    </row>
    <row r="267" spans="1:24" ht="26.4">
      <c r="A267" s="14">
        <v>252</v>
      </c>
      <c r="B267" s="15">
        <v>43941</v>
      </c>
      <c r="C267" s="14" t="s">
        <v>9</v>
      </c>
      <c r="D267" s="14" t="s">
        <v>27</v>
      </c>
      <c r="E267" s="189" t="s">
        <v>4149</v>
      </c>
      <c r="F267" s="72">
        <v>43955</v>
      </c>
      <c r="G267" s="262" t="s">
        <v>5015</v>
      </c>
      <c r="H267" s="171" t="s">
        <v>1136</v>
      </c>
      <c r="I267" s="171" t="s">
        <v>5016</v>
      </c>
      <c r="J267" s="171" t="s">
        <v>1261</v>
      </c>
      <c r="K267" s="178"/>
      <c r="L267" s="171" t="s">
        <v>4993</v>
      </c>
      <c r="M267" s="148">
        <v>382197</v>
      </c>
      <c r="N267" s="171" t="s">
        <v>27</v>
      </c>
      <c r="O267" s="14" t="s">
        <v>4477</v>
      </c>
      <c r="P267" s="203">
        <v>20000000</v>
      </c>
      <c r="Q267" s="203"/>
      <c r="R267" s="14"/>
      <c r="S267" s="14"/>
      <c r="T267" s="162"/>
      <c r="U267" s="14"/>
      <c r="V267" s="14"/>
      <c r="W267" s="14"/>
    </row>
    <row r="268" spans="1:24" ht="26.4" hidden="1">
      <c r="A268" s="14">
        <v>253</v>
      </c>
      <c r="B268" s="15">
        <v>43942</v>
      </c>
      <c r="C268" s="14" t="s">
        <v>9</v>
      </c>
      <c r="D268" s="14" t="s">
        <v>1125</v>
      </c>
      <c r="E268" s="14" t="s">
        <v>2609</v>
      </c>
      <c r="F268" s="72">
        <v>43956</v>
      </c>
      <c r="G268" s="262" t="s">
        <v>5017</v>
      </c>
      <c r="H268" s="171" t="s">
        <v>1127</v>
      </c>
      <c r="I268" s="171" t="s">
        <v>600</v>
      </c>
      <c r="J268" s="171" t="s">
        <v>990</v>
      </c>
      <c r="K268" s="178"/>
      <c r="L268" s="365" t="s">
        <v>4748</v>
      </c>
      <c r="M268" s="368" t="s">
        <v>4799</v>
      </c>
      <c r="N268" s="171" t="s">
        <v>1125</v>
      </c>
      <c r="O268" s="14"/>
      <c r="P268" s="203"/>
      <c r="Q268" s="203"/>
      <c r="R268" s="14"/>
      <c r="S268" s="14"/>
      <c r="T268" s="162"/>
      <c r="U268" s="14"/>
      <c r="V268" s="14"/>
      <c r="W268" s="14"/>
    </row>
    <row r="269" spans="1:24" ht="26.4">
      <c r="A269" s="14">
        <v>254</v>
      </c>
      <c r="B269" s="15">
        <v>43942</v>
      </c>
      <c r="C269" s="14" t="s">
        <v>9</v>
      </c>
      <c r="D269" s="14" t="s">
        <v>23</v>
      </c>
      <c r="E269" s="189" t="s">
        <v>3036</v>
      </c>
      <c r="F269" s="72">
        <v>43956</v>
      </c>
      <c r="G269" s="262" t="s">
        <v>5018</v>
      </c>
      <c r="H269" s="171" t="s">
        <v>1136</v>
      </c>
      <c r="I269" s="171" t="s">
        <v>4599</v>
      </c>
      <c r="J269" s="171" t="s">
        <v>1187</v>
      </c>
      <c r="K269" s="185"/>
      <c r="L269" s="184" t="s">
        <v>5019</v>
      </c>
      <c r="M269" s="185" t="s">
        <v>5020</v>
      </c>
      <c r="N269" s="171" t="s">
        <v>23</v>
      </c>
      <c r="O269" s="14" t="s">
        <v>4536</v>
      </c>
      <c r="P269" s="203">
        <v>1500000000</v>
      </c>
      <c r="Q269" s="203"/>
      <c r="R269" s="14"/>
      <c r="S269" s="14"/>
      <c r="T269" s="162"/>
      <c r="U269" s="14"/>
      <c r="V269" s="14"/>
      <c r="W269" s="14"/>
    </row>
    <row r="270" spans="1:24" ht="39.6" hidden="1">
      <c r="A270" s="14">
        <v>255</v>
      </c>
      <c r="B270" s="118">
        <v>43942</v>
      </c>
      <c r="C270" s="14" t="s">
        <v>9</v>
      </c>
      <c r="D270" s="14" t="s">
        <v>10</v>
      </c>
      <c r="E270" s="189" t="s">
        <v>1786</v>
      </c>
      <c r="F270" s="72">
        <v>43956</v>
      </c>
      <c r="G270" s="262" t="s">
        <v>4851</v>
      </c>
      <c r="H270" s="177" t="s">
        <v>1134</v>
      </c>
      <c r="I270" s="171" t="s">
        <v>1169</v>
      </c>
      <c r="J270" s="171" t="s">
        <v>1058</v>
      </c>
      <c r="K270" s="178"/>
      <c r="L270" s="171" t="s">
        <v>5019</v>
      </c>
      <c r="M270" s="178" t="s">
        <v>5021</v>
      </c>
      <c r="N270" s="171" t="s">
        <v>10</v>
      </c>
      <c r="O270" s="14" t="s">
        <v>4536</v>
      </c>
      <c r="P270" s="202">
        <v>2000000000</v>
      </c>
      <c r="Q270" s="202"/>
      <c r="R270" s="14"/>
      <c r="S270" s="14"/>
      <c r="T270" s="162"/>
      <c r="U270" s="14"/>
      <c r="V270" s="14"/>
      <c r="W270" s="14"/>
    </row>
    <row r="271" spans="1:24" ht="26.4">
      <c r="A271" s="14">
        <v>256</v>
      </c>
      <c r="B271" s="15">
        <v>43942</v>
      </c>
      <c r="C271" s="14" t="s">
        <v>9</v>
      </c>
      <c r="D271" s="14" t="s">
        <v>27</v>
      </c>
      <c r="E271" s="189" t="s">
        <v>1050</v>
      </c>
      <c r="F271" s="72">
        <v>43956</v>
      </c>
      <c r="G271" s="262" t="s">
        <v>5022</v>
      </c>
      <c r="H271" s="171" t="s">
        <v>954</v>
      </c>
      <c r="I271" s="177" t="s">
        <v>1182</v>
      </c>
      <c r="J271" s="171" t="s">
        <v>1183</v>
      </c>
      <c r="K271" s="178"/>
      <c r="L271" s="171" t="s">
        <v>5007</v>
      </c>
      <c r="M271" s="148">
        <v>390233</v>
      </c>
      <c r="N271" s="171" t="s">
        <v>27</v>
      </c>
      <c r="O271" s="14" t="s">
        <v>4536</v>
      </c>
      <c r="P271" s="203"/>
      <c r="Q271" s="203"/>
      <c r="R271" s="14"/>
      <c r="S271" s="14"/>
      <c r="T271" s="162"/>
      <c r="U271" s="14"/>
      <c r="V271" s="14"/>
      <c r="W271" s="14"/>
      <c r="X271" s="226">
        <f>IF(W271="Тийм", T271, 0 )</f>
        <v>0</v>
      </c>
    </row>
    <row r="272" spans="1:24" ht="39.6">
      <c r="A272" s="14">
        <v>257</v>
      </c>
      <c r="B272" s="15">
        <v>43943</v>
      </c>
      <c r="C272" s="14" t="s">
        <v>9</v>
      </c>
      <c r="D272" s="14" t="s">
        <v>1125</v>
      </c>
      <c r="E272" s="189" t="s">
        <v>4194</v>
      </c>
      <c r="F272" s="72">
        <v>43957</v>
      </c>
      <c r="G272" s="262" t="s">
        <v>5023</v>
      </c>
      <c r="H272" s="171" t="s">
        <v>1136</v>
      </c>
      <c r="I272" s="171" t="s">
        <v>3921</v>
      </c>
      <c r="J272" s="171" t="s">
        <v>1087</v>
      </c>
      <c r="K272" s="178"/>
      <c r="L272" s="365" t="s">
        <v>5019</v>
      </c>
      <c r="M272" s="368" t="s">
        <v>2326</v>
      </c>
      <c r="N272" s="171" t="s">
        <v>1125</v>
      </c>
      <c r="O272" s="14" t="s">
        <v>4434</v>
      </c>
      <c r="P272" s="203">
        <v>990000000</v>
      </c>
      <c r="Q272" s="203"/>
      <c r="R272" s="14"/>
      <c r="S272" s="14"/>
      <c r="T272" s="162"/>
      <c r="U272" s="14"/>
      <c r="V272" s="14"/>
      <c r="W272" s="14"/>
    </row>
    <row r="273" spans="1:24" ht="39.6">
      <c r="A273" s="14">
        <v>258</v>
      </c>
      <c r="B273" s="15">
        <v>43943</v>
      </c>
      <c r="C273" s="14" t="s">
        <v>9</v>
      </c>
      <c r="D273" s="14" t="s">
        <v>10</v>
      </c>
      <c r="E273" s="189" t="s">
        <v>351</v>
      </c>
      <c r="F273" s="72">
        <v>43957</v>
      </c>
      <c r="G273" s="262" t="s">
        <v>5024</v>
      </c>
      <c r="H273" s="177" t="s">
        <v>1136</v>
      </c>
      <c r="I273" s="171" t="s">
        <v>364</v>
      </c>
      <c r="J273" s="171" t="s">
        <v>1196</v>
      </c>
      <c r="K273" s="178"/>
      <c r="L273" s="171" t="s">
        <v>5019</v>
      </c>
      <c r="M273" s="178" t="s">
        <v>2225</v>
      </c>
      <c r="N273" s="171" t="s">
        <v>10</v>
      </c>
      <c r="O273" s="14" t="s">
        <v>4477</v>
      </c>
      <c r="P273" s="203">
        <v>22500000</v>
      </c>
      <c r="Q273" s="203"/>
      <c r="R273" s="14"/>
      <c r="S273" s="14"/>
      <c r="T273" s="162"/>
      <c r="U273" s="14"/>
      <c r="V273" s="14"/>
      <c r="W273" s="14"/>
    </row>
    <row r="274" spans="1:24" ht="26.4">
      <c r="A274" s="14">
        <v>259</v>
      </c>
      <c r="B274" s="15">
        <v>43943</v>
      </c>
      <c r="C274" s="14" t="s">
        <v>9</v>
      </c>
      <c r="D274" s="14" t="s">
        <v>15</v>
      </c>
      <c r="E274" s="189" t="s">
        <v>2324</v>
      </c>
      <c r="F274" s="72">
        <v>43957</v>
      </c>
      <c r="G274" s="262" t="s">
        <v>5025</v>
      </c>
      <c r="H274" s="171" t="s">
        <v>954</v>
      </c>
      <c r="I274" s="171" t="s">
        <v>4599</v>
      </c>
      <c r="J274" s="171" t="s">
        <v>1187</v>
      </c>
      <c r="K274" s="178" t="s">
        <v>2044</v>
      </c>
      <c r="L274" s="171" t="s">
        <v>5019</v>
      </c>
      <c r="M274" s="98" t="s">
        <v>5026</v>
      </c>
      <c r="N274" s="178" t="s">
        <v>15</v>
      </c>
      <c r="O274" s="14" t="s">
        <v>4536</v>
      </c>
      <c r="P274" s="202">
        <v>1300000000</v>
      </c>
      <c r="Q274" s="202"/>
      <c r="R274" s="14"/>
      <c r="S274" s="14"/>
      <c r="T274" s="162"/>
      <c r="U274" s="14"/>
      <c r="V274" s="14"/>
      <c r="W274" s="14"/>
      <c r="X274" s="226">
        <f>IF(W274="Тийм", T274, 0 )</f>
        <v>0</v>
      </c>
    </row>
    <row r="275" spans="1:24" ht="26.4">
      <c r="A275" s="14">
        <v>260</v>
      </c>
      <c r="B275" s="15">
        <v>43943</v>
      </c>
      <c r="C275" s="14" t="s">
        <v>9</v>
      </c>
      <c r="D275" s="14" t="s">
        <v>23</v>
      </c>
      <c r="E275" s="14" t="s">
        <v>309</v>
      </c>
      <c r="F275" s="72">
        <v>43957</v>
      </c>
      <c r="G275" s="262" t="s">
        <v>5027</v>
      </c>
      <c r="H275" s="171" t="s">
        <v>1136</v>
      </c>
      <c r="I275" s="171" t="s">
        <v>4863</v>
      </c>
      <c r="J275" s="171" t="s">
        <v>122</v>
      </c>
      <c r="K275" s="185" t="s">
        <v>5028</v>
      </c>
      <c r="L275" s="184" t="s">
        <v>5029</v>
      </c>
      <c r="M275" s="185" t="s">
        <v>5030</v>
      </c>
      <c r="N275" s="171" t="s">
        <v>23</v>
      </c>
      <c r="O275" s="113" t="s">
        <v>4434</v>
      </c>
      <c r="P275" s="203">
        <v>34028000</v>
      </c>
      <c r="Q275" s="203"/>
      <c r="R275" s="14"/>
      <c r="S275" s="14"/>
      <c r="T275" s="162"/>
      <c r="U275" s="14"/>
      <c r="V275" s="14"/>
      <c r="W275" s="14"/>
    </row>
    <row r="276" spans="1:24" ht="26.4">
      <c r="A276" s="14">
        <v>261</v>
      </c>
      <c r="B276" s="15">
        <v>43943</v>
      </c>
      <c r="C276" s="14" t="s">
        <v>9</v>
      </c>
      <c r="D276" s="14" t="s">
        <v>27</v>
      </c>
      <c r="E276" s="189" t="s">
        <v>148</v>
      </c>
      <c r="F276" s="72">
        <v>43957</v>
      </c>
      <c r="G276" s="262" t="s">
        <v>5031</v>
      </c>
      <c r="H276" s="171" t="s">
        <v>1136</v>
      </c>
      <c r="I276" s="171" t="s">
        <v>1730</v>
      </c>
      <c r="J276" s="171" t="s">
        <v>1731</v>
      </c>
      <c r="K276" s="148">
        <v>330333</v>
      </c>
      <c r="L276" s="171" t="s">
        <v>5019</v>
      </c>
      <c r="M276" s="148">
        <v>416530</v>
      </c>
      <c r="N276" s="171" t="s">
        <v>27</v>
      </c>
      <c r="O276" s="14" t="s">
        <v>4439</v>
      </c>
      <c r="P276" s="203">
        <v>60000000</v>
      </c>
      <c r="Q276" s="203"/>
      <c r="R276" s="14"/>
      <c r="S276" s="14"/>
      <c r="T276" s="162"/>
      <c r="U276" s="14"/>
      <c r="V276" s="14"/>
      <c r="W276" s="14"/>
    </row>
    <row r="277" spans="1:24" ht="26.4">
      <c r="A277" s="14">
        <v>262</v>
      </c>
      <c r="B277" s="15">
        <v>43943</v>
      </c>
      <c r="C277" s="14" t="s">
        <v>9</v>
      </c>
      <c r="D277" s="14" t="s">
        <v>23</v>
      </c>
      <c r="E277" s="189" t="s">
        <v>3675</v>
      </c>
      <c r="F277" s="72">
        <v>43957</v>
      </c>
      <c r="G277" s="262" t="s">
        <v>5032</v>
      </c>
      <c r="H277" s="171" t="s">
        <v>1136</v>
      </c>
      <c r="I277" s="171" t="s">
        <v>1837</v>
      </c>
      <c r="J277" s="171" t="s">
        <v>1216</v>
      </c>
      <c r="K277" s="185" t="s">
        <v>5033</v>
      </c>
      <c r="L277" s="23">
        <v>431870</v>
      </c>
      <c r="M277" s="185" t="s">
        <v>5034</v>
      </c>
      <c r="N277" s="171" t="s">
        <v>23</v>
      </c>
      <c r="O277" s="14" t="s">
        <v>4536</v>
      </c>
      <c r="P277" s="203">
        <v>386000000</v>
      </c>
      <c r="Q277" s="203"/>
      <c r="R277" s="14"/>
      <c r="S277" s="14"/>
      <c r="T277" s="162"/>
      <c r="U277" s="14"/>
      <c r="V277" s="14"/>
      <c r="W277" s="14"/>
    </row>
    <row r="278" spans="1:24" ht="26.4" hidden="1">
      <c r="A278" s="14">
        <v>263</v>
      </c>
      <c r="B278" s="15">
        <v>43943</v>
      </c>
      <c r="C278" s="14" t="s">
        <v>9</v>
      </c>
      <c r="D278" s="14" t="s">
        <v>27</v>
      </c>
      <c r="E278" s="14" t="s">
        <v>4181</v>
      </c>
      <c r="F278" s="72">
        <v>43957</v>
      </c>
      <c r="G278" s="262" t="s">
        <v>5015</v>
      </c>
      <c r="H278" s="171" t="s">
        <v>1132</v>
      </c>
      <c r="I278" s="171" t="s">
        <v>5016</v>
      </c>
      <c r="J278" s="171" t="s">
        <v>1261</v>
      </c>
      <c r="K278" s="178"/>
      <c r="L278" s="171" t="s">
        <v>4974</v>
      </c>
      <c r="M278" s="148">
        <v>347865</v>
      </c>
      <c r="N278" s="171" t="s">
        <v>27</v>
      </c>
      <c r="O278" s="14" t="s">
        <v>4477</v>
      </c>
      <c r="P278" s="203">
        <v>20000000</v>
      </c>
      <c r="Q278" s="203"/>
      <c r="R278" s="14"/>
      <c r="S278" s="14"/>
      <c r="T278" s="162"/>
      <c r="U278" s="14"/>
      <c r="V278" s="14"/>
      <c r="W278" s="14"/>
    </row>
    <row r="279" spans="1:24" ht="52.8" hidden="1">
      <c r="A279" s="14">
        <v>264</v>
      </c>
      <c r="B279" s="15">
        <v>43944</v>
      </c>
      <c r="C279" s="14" t="s">
        <v>9</v>
      </c>
      <c r="D279" s="14" t="s">
        <v>23</v>
      </c>
      <c r="E279" s="14" t="s">
        <v>3928</v>
      </c>
      <c r="F279" s="72">
        <v>43958</v>
      </c>
      <c r="G279" s="262" t="s">
        <v>5035</v>
      </c>
      <c r="H279" s="171" t="s">
        <v>1130</v>
      </c>
      <c r="I279" s="171" t="s">
        <v>463</v>
      </c>
      <c r="J279" s="171" t="s">
        <v>956</v>
      </c>
      <c r="K279" s="185"/>
      <c r="L279" s="184" t="s">
        <v>4948</v>
      </c>
      <c r="M279" s="185" t="s">
        <v>5036</v>
      </c>
      <c r="N279" s="171" t="s">
        <v>23</v>
      </c>
      <c r="O279" s="14" t="s">
        <v>4908</v>
      </c>
      <c r="P279" s="203">
        <v>588900000</v>
      </c>
      <c r="Q279" s="203"/>
      <c r="R279" s="14"/>
      <c r="S279" s="14"/>
      <c r="T279" s="162"/>
      <c r="U279" s="14"/>
      <c r="V279" s="14"/>
      <c r="W279" s="14"/>
    </row>
    <row r="280" spans="1:24" ht="26.4">
      <c r="A280" s="14">
        <v>265</v>
      </c>
      <c r="B280" s="15">
        <v>43944</v>
      </c>
      <c r="C280" s="14" t="s">
        <v>9</v>
      </c>
      <c r="D280" s="14" t="s">
        <v>1125</v>
      </c>
      <c r="E280" s="14" t="s">
        <v>329</v>
      </c>
      <c r="F280" s="72">
        <v>43958</v>
      </c>
      <c r="G280" s="262" t="s">
        <v>5037</v>
      </c>
      <c r="H280" s="171" t="s">
        <v>1136</v>
      </c>
      <c r="I280" s="171" t="s">
        <v>5038</v>
      </c>
      <c r="J280" s="171" t="s">
        <v>1458</v>
      </c>
      <c r="K280" s="178"/>
      <c r="L280" s="365" t="s">
        <v>5019</v>
      </c>
      <c r="M280" s="368" t="s">
        <v>2243</v>
      </c>
      <c r="N280" s="171" t="s">
        <v>1125</v>
      </c>
      <c r="O280" s="14" t="s">
        <v>4477</v>
      </c>
      <c r="P280" s="203">
        <v>90000000</v>
      </c>
      <c r="Q280" s="203"/>
      <c r="R280" s="14"/>
      <c r="S280" s="14"/>
      <c r="T280" s="162"/>
      <c r="U280" s="14"/>
      <c r="V280" s="14"/>
      <c r="W280" s="14"/>
    </row>
    <row r="281" spans="1:24" ht="39.6">
      <c r="A281" s="14">
        <v>266</v>
      </c>
      <c r="B281" s="15">
        <v>43944</v>
      </c>
      <c r="C281" s="14" t="s">
        <v>9</v>
      </c>
      <c r="D281" s="14" t="s">
        <v>10</v>
      </c>
      <c r="E281" s="14" t="s">
        <v>4007</v>
      </c>
      <c r="F281" s="72">
        <v>43958</v>
      </c>
      <c r="G281" s="262" t="s">
        <v>5039</v>
      </c>
      <c r="H281" s="171" t="s">
        <v>1135</v>
      </c>
      <c r="I281" s="171" t="s">
        <v>126</v>
      </c>
      <c r="J281" s="171" t="s">
        <v>122</v>
      </c>
      <c r="K281" s="178"/>
      <c r="L281" s="171" t="s">
        <v>5029</v>
      </c>
      <c r="M281" s="148">
        <v>434062</v>
      </c>
      <c r="N281" s="171" t="s">
        <v>10</v>
      </c>
      <c r="O281" s="14" t="s">
        <v>4434</v>
      </c>
      <c r="P281" s="203"/>
      <c r="Q281" s="203"/>
      <c r="R281" s="14"/>
      <c r="S281" s="14"/>
      <c r="T281" s="162"/>
      <c r="U281" s="14"/>
      <c r="V281" s="14"/>
      <c r="W281" s="14"/>
    </row>
    <row r="282" spans="1:24" ht="39.6" hidden="1">
      <c r="A282" s="14">
        <v>267</v>
      </c>
      <c r="B282" s="15">
        <v>43944</v>
      </c>
      <c r="C282" s="14" t="s">
        <v>9</v>
      </c>
      <c r="D282" s="14" t="s">
        <v>1125</v>
      </c>
      <c r="E282" s="189" t="s">
        <v>4088</v>
      </c>
      <c r="F282" s="72">
        <v>43958</v>
      </c>
      <c r="G282" s="262" t="s">
        <v>5040</v>
      </c>
      <c r="H282" s="171" t="s">
        <v>1127</v>
      </c>
      <c r="I282" s="171" t="s">
        <v>126</v>
      </c>
      <c r="J282" s="171" t="s">
        <v>122</v>
      </c>
      <c r="K282" s="178"/>
      <c r="L282" s="365" t="s">
        <v>4748</v>
      </c>
      <c r="M282" s="368" t="s">
        <v>4799</v>
      </c>
      <c r="N282" s="171" t="s">
        <v>1125</v>
      </c>
      <c r="O282" s="14" t="s">
        <v>4434</v>
      </c>
      <c r="P282" s="203">
        <v>10836000000</v>
      </c>
      <c r="Q282" s="203"/>
      <c r="R282" s="14"/>
      <c r="S282" s="14"/>
      <c r="T282" s="162"/>
      <c r="U282" s="14"/>
      <c r="V282" s="14"/>
      <c r="W282" s="14"/>
    </row>
    <row r="283" spans="1:24" ht="23.25" customHeight="1">
      <c r="A283" s="14">
        <v>268</v>
      </c>
      <c r="B283" s="15">
        <v>43944</v>
      </c>
      <c r="C283" s="14" t="s">
        <v>9</v>
      </c>
      <c r="D283" s="14" t="s">
        <v>23</v>
      </c>
      <c r="E283" s="189" t="s">
        <v>4101</v>
      </c>
      <c r="F283" s="72">
        <v>43958</v>
      </c>
      <c r="G283" s="262" t="s">
        <v>5041</v>
      </c>
      <c r="H283" s="171" t="s">
        <v>1135</v>
      </c>
      <c r="I283" s="171" t="s">
        <v>4863</v>
      </c>
      <c r="J283" s="171" t="s">
        <v>122</v>
      </c>
      <c r="K283" s="185" t="s">
        <v>5042</v>
      </c>
      <c r="L283" s="184" t="s">
        <v>5029</v>
      </c>
      <c r="M283" s="185" t="s">
        <v>5043</v>
      </c>
      <c r="N283" s="171" t="s">
        <v>23</v>
      </c>
      <c r="O283" s="113" t="s">
        <v>4434</v>
      </c>
      <c r="P283" s="203">
        <v>381644000</v>
      </c>
      <c r="Q283" s="203"/>
      <c r="R283" s="14"/>
      <c r="S283" s="14"/>
      <c r="T283" s="162"/>
      <c r="U283" s="14"/>
      <c r="V283" s="14"/>
      <c r="W283" s="14"/>
    </row>
    <row r="284" spans="1:24" ht="26.4">
      <c r="A284" s="14">
        <v>269</v>
      </c>
      <c r="B284" s="15">
        <v>43945</v>
      </c>
      <c r="C284" s="14" t="s">
        <v>9</v>
      </c>
      <c r="D284" s="14" t="s">
        <v>10</v>
      </c>
      <c r="E284" s="189" t="s">
        <v>4306</v>
      </c>
      <c r="F284" s="72">
        <v>43959</v>
      </c>
      <c r="G284" s="262" t="s">
        <v>5044</v>
      </c>
      <c r="H284" s="171" t="s">
        <v>1136</v>
      </c>
      <c r="I284" s="171" t="s">
        <v>1837</v>
      </c>
      <c r="J284" s="171" t="s">
        <v>1216</v>
      </c>
      <c r="K284" s="178"/>
      <c r="L284" s="171" t="s">
        <v>5045</v>
      </c>
      <c r="M284" s="148">
        <v>441000</v>
      </c>
      <c r="N284" s="171" t="s">
        <v>10</v>
      </c>
      <c r="O284" s="14" t="s">
        <v>4536</v>
      </c>
      <c r="P284" s="203">
        <v>632000000</v>
      </c>
      <c r="Q284" s="203"/>
      <c r="R284" s="14"/>
      <c r="S284" s="14"/>
      <c r="T284" s="162"/>
      <c r="U284" s="14"/>
      <c r="V284" s="14"/>
      <c r="W284" s="14"/>
    </row>
    <row r="285" spans="1:24" ht="26.4" hidden="1">
      <c r="A285" s="14">
        <v>270</v>
      </c>
      <c r="B285" s="15">
        <v>43945</v>
      </c>
      <c r="C285" s="14" t="s">
        <v>9</v>
      </c>
      <c r="D285" s="14" t="s">
        <v>15</v>
      </c>
      <c r="E285" s="58" t="s">
        <v>279</v>
      </c>
      <c r="F285" s="72">
        <v>43959</v>
      </c>
      <c r="G285" s="262" t="s">
        <v>5046</v>
      </c>
      <c r="H285" s="171" t="s">
        <v>1127</v>
      </c>
      <c r="I285" s="171" t="s">
        <v>5047</v>
      </c>
      <c r="J285" s="171" t="s">
        <v>2812</v>
      </c>
      <c r="K285" s="178" t="s">
        <v>5048</v>
      </c>
      <c r="L285" s="179" t="s">
        <v>4987</v>
      </c>
      <c r="M285" s="200" t="s">
        <v>2166</v>
      </c>
      <c r="N285" s="171" t="s">
        <v>15</v>
      </c>
      <c r="O285" s="14" t="s">
        <v>4477</v>
      </c>
      <c r="P285" s="203">
        <v>19000000</v>
      </c>
      <c r="Q285" s="203"/>
      <c r="R285" s="14"/>
      <c r="S285" s="14"/>
      <c r="T285" s="162"/>
      <c r="U285" s="14"/>
      <c r="V285" s="14"/>
      <c r="W285" s="14"/>
    </row>
    <row r="286" spans="1:24" ht="26.4" hidden="1">
      <c r="A286" s="14">
        <v>271</v>
      </c>
      <c r="B286" s="15">
        <v>43945</v>
      </c>
      <c r="C286" s="14" t="s">
        <v>9</v>
      </c>
      <c r="D286" s="14" t="s">
        <v>23</v>
      </c>
      <c r="E286" s="189" t="s">
        <v>1417</v>
      </c>
      <c r="F286" s="72">
        <v>43959</v>
      </c>
      <c r="G286" s="262" t="s">
        <v>5049</v>
      </c>
      <c r="H286" s="171" t="s">
        <v>1130</v>
      </c>
      <c r="I286" s="171" t="s">
        <v>126</v>
      </c>
      <c r="J286" s="171" t="s">
        <v>122</v>
      </c>
      <c r="K286" s="185"/>
      <c r="L286" s="184" t="s">
        <v>5007</v>
      </c>
      <c r="M286" s="185" t="s">
        <v>5050</v>
      </c>
      <c r="N286" s="171" t="s">
        <v>23</v>
      </c>
      <c r="O286" s="14" t="s">
        <v>4434</v>
      </c>
      <c r="P286" s="203">
        <v>789489612</v>
      </c>
      <c r="Q286" s="203"/>
      <c r="R286" s="14"/>
      <c r="S286" s="14"/>
      <c r="T286" s="162"/>
      <c r="U286" s="14"/>
      <c r="V286" s="14"/>
      <c r="W286" s="14"/>
    </row>
    <row r="287" spans="1:24" ht="26.4" hidden="1">
      <c r="A287" s="14">
        <v>272</v>
      </c>
      <c r="B287" s="15">
        <v>43945</v>
      </c>
      <c r="C287" s="14" t="s">
        <v>9</v>
      </c>
      <c r="D287" s="14" t="s">
        <v>34</v>
      </c>
      <c r="E287" s="189" t="s">
        <v>316</v>
      </c>
      <c r="F287" s="72">
        <v>43959</v>
      </c>
      <c r="G287" s="262" t="s">
        <v>5051</v>
      </c>
      <c r="H287" s="171" t="s">
        <v>1130</v>
      </c>
      <c r="I287" s="171" t="s">
        <v>5052</v>
      </c>
      <c r="J287" s="171" t="s">
        <v>122</v>
      </c>
      <c r="K287" s="178"/>
      <c r="L287" s="23">
        <v>43951</v>
      </c>
      <c r="M287" s="148">
        <v>362840</v>
      </c>
      <c r="N287" s="171" t="s">
        <v>34</v>
      </c>
      <c r="O287" s="14" t="s">
        <v>4434</v>
      </c>
      <c r="P287" s="203">
        <v>12750000</v>
      </c>
      <c r="Q287" s="203"/>
      <c r="R287" s="14"/>
      <c r="S287" s="14"/>
      <c r="T287" s="162"/>
      <c r="U287" s="14"/>
      <c r="V287" s="14"/>
      <c r="W287" s="14"/>
    </row>
    <row r="288" spans="1:24" ht="26.4" hidden="1">
      <c r="A288" s="14">
        <v>273</v>
      </c>
      <c r="B288" s="15">
        <v>43945</v>
      </c>
      <c r="C288" s="14" t="s">
        <v>9</v>
      </c>
      <c r="D288" s="14" t="s">
        <v>34</v>
      </c>
      <c r="E288" s="189" t="s">
        <v>316</v>
      </c>
      <c r="F288" s="72">
        <v>43959</v>
      </c>
      <c r="G288" s="262" t="s">
        <v>5053</v>
      </c>
      <c r="H288" s="171" t="s">
        <v>1130</v>
      </c>
      <c r="I288" s="171" t="s">
        <v>4917</v>
      </c>
      <c r="J288" s="171" t="s">
        <v>1087</v>
      </c>
      <c r="K288" s="178"/>
      <c r="L288" s="23">
        <v>43951</v>
      </c>
      <c r="M288" s="148">
        <v>362840</v>
      </c>
      <c r="N288" s="171" t="s">
        <v>34</v>
      </c>
      <c r="O288" s="14" t="s">
        <v>4434</v>
      </c>
      <c r="P288" s="203">
        <v>38000000</v>
      </c>
      <c r="Q288" s="203"/>
      <c r="R288" s="14"/>
      <c r="S288" s="14"/>
      <c r="T288" s="162"/>
      <c r="U288" s="14"/>
      <c r="V288" s="14"/>
      <c r="W288" s="14"/>
    </row>
    <row r="289" spans="1:24" ht="26.4">
      <c r="A289" s="14">
        <v>274</v>
      </c>
      <c r="B289" s="15">
        <v>43945</v>
      </c>
      <c r="C289" s="14" t="s">
        <v>9</v>
      </c>
      <c r="D289" s="14" t="s">
        <v>15</v>
      </c>
      <c r="E289" s="189" t="s">
        <v>528</v>
      </c>
      <c r="F289" s="72">
        <v>43959</v>
      </c>
      <c r="G289" s="262" t="s">
        <v>5054</v>
      </c>
      <c r="H289" s="171" t="s">
        <v>954</v>
      </c>
      <c r="I289" s="171" t="s">
        <v>1837</v>
      </c>
      <c r="J289" s="171" t="s">
        <v>1216</v>
      </c>
      <c r="K289" s="178" t="s">
        <v>5055</v>
      </c>
      <c r="L289" s="171" t="s">
        <v>5045</v>
      </c>
      <c r="M289" s="178" t="s">
        <v>5056</v>
      </c>
      <c r="N289" s="171" t="s">
        <v>15</v>
      </c>
      <c r="O289" s="14" t="s">
        <v>4439</v>
      </c>
      <c r="P289" s="203">
        <v>40000000</v>
      </c>
      <c r="Q289" s="203"/>
      <c r="R289" s="14"/>
      <c r="S289" s="14"/>
      <c r="T289" s="162"/>
      <c r="U289" s="14"/>
      <c r="V289" s="14"/>
      <c r="W289" s="14"/>
      <c r="X289" s="226">
        <f>IF(W289="Тийм", T289, 0 )</f>
        <v>0</v>
      </c>
    </row>
    <row r="290" spans="1:24" ht="39.6" hidden="1">
      <c r="A290" s="14">
        <v>275</v>
      </c>
      <c r="B290" s="15">
        <v>43945</v>
      </c>
      <c r="C290" s="14" t="s">
        <v>9</v>
      </c>
      <c r="D290" s="14" t="s">
        <v>1125</v>
      </c>
      <c r="E290" s="361" t="s">
        <v>481</v>
      </c>
      <c r="F290" s="72">
        <v>43959</v>
      </c>
      <c r="G290" s="262" t="s">
        <v>5057</v>
      </c>
      <c r="H290" s="171" t="s">
        <v>1127</v>
      </c>
      <c r="I290" s="171" t="s">
        <v>5058</v>
      </c>
      <c r="J290" s="171" t="s">
        <v>1187</v>
      </c>
      <c r="K290" s="178"/>
      <c r="L290" s="365" t="s">
        <v>4987</v>
      </c>
      <c r="M290" s="368" t="s">
        <v>5059</v>
      </c>
      <c r="N290" s="171" t="s">
        <v>1125</v>
      </c>
      <c r="O290" s="14" t="s">
        <v>4908</v>
      </c>
      <c r="P290" s="203">
        <v>400000000</v>
      </c>
      <c r="Q290" s="203"/>
      <c r="R290" s="14"/>
      <c r="S290" s="14"/>
      <c r="T290" s="162"/>
      <c r="U290" s="14"/>
      <c r="V290" s="14"/>
      <c r="W290" s="14"/>
    </row>
    <row r="291" spans="1:24" ht="26.4" hidden="1">
      <c r="A291" s="14">
        <v>276</v>
      </c>
      <c r="B291" s="15">
        <v>43948</v>
      </c>
      <c r="C291" s="14" t="s">
        <v>9</v>
      </c>
      <c r="D291" s="14" t="s">
        <v>1125</v>
      </c>
      <c r="E291" s="14" t="s">
        <v>4362</v>
      </c>
      <c r="F291" s="72">
        <v>43962</v>
      </c>
      <c r="G291" s="262" t="s">
        <v>5060</v>
      </c>
      <c r="H291" s="171" t="s">
        <v>1127</v>
      </c>
      <c r="I291" s="171" t="s">
        <v>4763</v>
      </c>
      <c r="J291" s="171" t="s">
        <v>1196</v>
      </c>
      <c r="K291" s="178"/>
      <c r="L291" s="365" t="s">
        <v>4974</v>
      </c>
      <c r="M291" s="368" t="s">
        <v>5061</v>
      </c>
      <c r="N291" s="178" t="s">
        <v>1125</v>
      </c>
      <c r="O291" s="14" t="s">
        <v>4439</v>
      </c>
      <c r="P291" s="203">
        <v>42475800</v>
      </c>
      <c r="Q291" s="203"/>
      <c r="R291" s="14"/>
      <c r="S291" s="14"/>
      <c r="T291" s="162"/>
      <c r="U291" s="14"/>
      <c r="V291" s="14"/>
      <c r="W291" s="14"/>
    </row>
    <row r="292" spans="1:24" ht="26.4">
      <c r="A292" s="14">
        <v>277</v>
      </c>
      <c r="B292" s="15">
        <v>43948</v>
      </c>
      <c r="C292" s="14" t="s">
        <v>9</v>
      </c>
      <c r="D292" s="14" t="s">
        <v>15</v>
      </c>
      <c r="E292" s="189" t="s">
        <v>4353</v>
      </c>
      <c r="F292" s="72">
        <v>43962</v>
      </c>
      <c r="G292" s="262" t="s">
        <v>5062</v>
      </c>
      <c r="H292" s="171" t="s">
        <v>1135</v>
      </c>
      <c r="I292" s="171" t="s">
        <v>5063</v>
      </c>
      <c r="J292" s="171" t="s">
        <v>2812</v>
      </c>
      <c r="K292" s="178" t="s">
        <v>5048</v>
      </c>
      <c r="L292" s="171" t="s">
        <v>5007</v>
      </c>
      <c r="M292" s="178" t="s">
        <v>5056</v>
      </c>
      <c r="N292" s="178" t="s">
        <v>15</v>
      </c>
      <c r="O292" s="14" t="s">
        <v>4477</v>
      </c>
      <c r="P292" s="203">
        <v>19000000</v>
      </c>
      <c r="Q292" s="203"/>
      <c r="R292" s="14"/>
      <c r="S292" s="14"/>
      <c r="T292" s="162"/>
      <c r="U292" s="14"/>
      <c r="V292" s="14"/>
      <c r="W292" s="14"/>
    </row>
    <row r="293" spans="1:24" ht="26.4" hidden="1">
      <c r="A293" s="14">
        <v>278</v>
      </c>
      <c r="B293" s="15">
        <v>43948</v>
      </c>
      <c r="C293" s="14" t="s">
        <v>9</v>
      </c>
      <c r="D293" s="14" t="s">
        <v>15</v>
      </c>
      <c r="E293" s="189" t="s">
        <v>4309</v>
      </c>
      <c r="F293" s="72">
        <v>43962</v>
      </c>
      <c r="G293" s="262" t="s">
        <v>4814</v>
      </c>
      <c r="H293" s="171" t="s">
        <v>1127</v>
      </c>
      <c r="I293" s="171" t="s">
        <v>167</v>
      </c>
      <c r="J293" s="171" t="s">
        <v>122</v>
      </c>
      <c r="K293" s="178" t="s">
        <v>1592</v>
      </c>
      <c r="L293" s="179" t="s">
        <v>4987</v>
      </c>
      <c r="M293" s="179" t="s">
        <v>2161</v>
      </c>
      <c r="N293" s="178" t="s">
        <v>15</v>
      </c>
      <c r="O293" s="14" t="s">
        <v>4434</v>
      </c>
      <c r="P293" s="203">
        <v>184913200</v>
      </c>
      <c r="Q293" s="203"/>
      <c r="R293" s="14"/>
      <c r="S293" s="14"/>
      <c r="T293" s="162"/>
      <c r="U293" s="14"/>
      <c r="V293" s="14"/>
      <c r="W293" s="14"/>
    </row>
    <row r="294" spans="1:24" ht="39.6">
      <c r="A294" s="14">
        <v>279</v>
      </c>
      <c r="B294" s="15">
        <v>43948</v>
      </c>
      <c r="C294" s="14" t="s">
        <v>9</v>
      </c>
      <c r="D294" s="14" t="s">
        <v>10</v>
      </c>
      <c r="E294" s="189" t="s">
        <v>4386</v>
      </c>
      <c r="F294" s="72">
        <v>43962</v>
      </c>
      <c r="G294" s="262" t="s">
        <v>5064</v>
      </c>
      <c r="H294" s="171" t="s">
        <v>1135</v>
      </c>
      <c r="I294" s="171" t="s">
        <v>1440</v>
      </c>
      <c r="J294" s="171" t="s">
        <v>1441</v>
      </c>
      <c r="K294" s="178"/>
      <c r="L294" s="171" t="s">
        <v>5065</v>
      </c>
      <c r="M294" s="148">
        <v>457437</v>
      </c>
      <c r="N294" s="171" t="s">
        <v>10</v>
      </c>
      <c r="O294" s="14" t="s">
        <v>4536</v>
      </c>
      <c r="P294" s="203">
        <v>453000000</v>
      </c>
      <c r="Q294" s="203"/>
      <c r="R294" s="14"/>
      <c r="S294" s="14"/>
      <c r="T294" s="162"/>
      <c r="U294" s="14"/>
      <c r="V294" s="14"/>
      <c r="W294" s="14"/>
    </row>
    <row r="295" spans="1:24" ht="39.6" hidden="1">
      <c r="A295" s="14">
        <v>280</v>
      </c>
      <c r="B295" s="15">
        <v>43948</v>
      </c>
      <c r="C295" s="14" t="s">
        <v>9</v>
      </c>
      <c r="D295" s="14" t="s">
        <v>23</v>
      </c>
      <c r="E295" s="189" t="s">
        <v>2898</v>
      </c>
      <c r="F295" s="72">
        <v>43962</v>
      </c>
      <c r="G295" s="262" t="s">
        <v>5066</v>
      </c>
      <c r="H295" s="171" t="s">
        <v>1130</v>
      </c>
      <c r="I295" s="171" t="s">
        <v>1182</v>
      </c>
      <c r="J295" s="171" t="s">
        <v>1183</v>
      </c>
      <c r="K295" s="185"/>
      <c r="L295" s="184" t="s">
        <v>4987</v>
      </c>
      <c r="M295" s="185" t="s">
        <v>2158</v>
      </c>
      <c r="N295" s="171" t="s">
        <v>23</v>
      </c>
      <c r="O295" s="14" t="s">
        <v>4536</v>
      </c>
      <c r="P295" s="203">
        <v>215000000</v>
      </c>
      <c r="Q295" s="203"/>
      <c r="R295" s="14"/>
      <c r="S295" s="14"/>
      <c r="T295" s="162"/>
      <c r="U295" s="14"/>
      <c r="V295" s="14"/>
      <c r="W295" s="14"/>
    </row>
    <row r="296" spans="1:24" ht="26.4" hidden="1">
      <c r="A296" s="14">
        <v>281</v>
      </c>
      <c r="B296" s="15">
        <v>43948</v>
      </c>
      <c r="C296" s="14" t="s">
        <v>9</v>
      </c>
      <c r="D296" s="14" t="s">
        <v>27</v>
      </c>
      <c r="E296" s="189" t="s">
        <v>905</v>
      </c>
      <c r="F296" s="72">
        <v>43962</v>
      </c>
      <c r="G296" s="262" t="s">
        <v>5067</v>
      </c>
      <c r="H296" s="171" t="s">
        <v>1124</v>
      </c>
      <c r="I296" s="171" t="s">
        <v>4917</v>
      </c>
      <c r="J296" s="171" t="s">
        <v>1087</v>
      </c>
      <c r="K296" s="178"/>
      <c r="L296" s="171"/>
      <c r="M296" s="178"/>
      <c r="N296" s="171" t="s">
        <v>27</v>
      </c>
      <c r="O296" s="14" t="s">
        <v>4434</v>
      </c>
      <c r="P296" s="203">
        <v>38322504</v>
      </c>
      <c r="Q296" s="203"/>
      <c r="R296" s="14"/>
      <c r="S296" s="14"/>
      <c r="T296" s="162"/>
      <c r="U296" s="14"/>
      <c r="V296" s="14"/>
      <c r="W296" s="14"/>
    </row>
    <row r="297" spans="1:24" ht="26.4">
      <c r="A297" s="14">
        <v>282</v>
      </c>
      <c r="B297" s="15">
        <v>43948</v>
      </c>
      <c r="C297" s="14" t="s">
        <v>9</v>
      </c>
      <c r="D297" s="14" t="s">
        <v>1126</v>
      </c>
      <c r="E297" s="14" t="s">
        <v>2206</v>
      </c>
      <c r="F297" s="72">
        <v>43962</v>
      </c>
      <c r="G297" s="262" t="s">
        <v>4742</v>
      </c>
      <c r="H297" s="171" t="s">
        <v>1136</v>
      </c>
      <c r="I297" s="171" t="s">
        <v>3081</v>
      </c>
      <c r="J297" s="171" t="s">
        <v>2812</v>
      </c>
      <c r="K297" s="178" t="s">
        <v>5068</v>
      </c>
      <c r="L297" s="171"/>
      <c r="M297" s="178"/>
      <c r="N297" s="171" t="s">
        <v>1126</v>
      </c>
      <c r="O297" s="14" t="s">
        <v>5069</v>
      </c>
      <c r="P297" s="203">
        <v>50000000</v>
      </c>
      <c r="Q297" s="203"/>
      <c r="R297" s="14"/>
      <c r="S297" s="14"/>
      <c r="T297" s="162"/>
      <c r="U297" s="14"/>
      <c r="V297" s="14"/>
      <c r="W297" s="14"/>
    </row>
    <row r="298" spans="1:24" ht="26.4" hidden="1">
      <c r="A298" s="14">
        <v>283</v>
      </c>
      <c r="B298" s="15">
        <v>43948</v>
      </c>
      <c r="C298" s="14" t="s">
        <v>9</v>
      </c>
      <c r="D298" s="14" t="s">
        <v>1125</v>
      </c>
      <c r="E298" s="14" t="s">
        <v>907</v>
      </c>
      <c r="F298" s="72">
        <v>43962</v>
      </c>
      <c r="G298" s="266" t="s">
        <v>4680</v>
      </c>
      <c r="H298" s="171" t="s">
        <v>1127</v>
      </c>
      <c r="I298" s="171" t="s">
        <v>4681</v>
      </c>
      <c r="J298" s="171" t="s">
        <v>1093</v>
      </c>
      <c r="K298" s="178"/>
      <c r="L298" s="365" t="s">
        <v>4987</v>
      </c>
      <c r="M298" s="368" t="s">
        <v>5070</v>
      </c>
      <c r="N298" s="178" t="s">
        <v>1125</v>
      </c>
      <c r="O298" s="14" t="s">
        <v>4434</v>
      </c>
      <c r="P298" s="203">
        <v>18940000</v>
      </c>
      <c r="Q298" s="203"/>
      <c r="R298" s="14"/>
      <c r="S298" s="14"/>
      <c r="T298" s="162"/>
      <c r="U298" s="14"/>
      <c r="V298" s="14"/>
      <c r="W298" s="14"/>
    </row>
    <row r="299" spans="1:24" ht="26.4" hidden="1">
      <c r="A299" s="14">
        <v>284</v>
      </c>
      <c r="B299" s="15">
        <v>43948</v>
      </c>
      <c r="C299" s="14" t="s">
        <v>9</v>
      </c>
      <c r="D299" s="14" t="s">
        <v>1125</v>
      </c>
      <c r="E299" s="14" t="s">
        <v>907</v>
      </c>
      <c r="F299" s="72">
        <v>43962</v>
      </c>
      <c r="G299" s="262" t="s">
        <v>4683</v>
      </c>
      <c r="H299" s="171" t="s">
        <v>1127</v>
      </c>
      <c r="I299" s="171" t="s">
        <v>4681</v>
      </c>
      <c r="J299" s="171" t="s">
        <v>1093</v>
      </c>
      <c r="K299" s="178"/>
      <c r="L299" s="365" t="s">
        <v>4987</v>
      </c>
      <c r="M299" s="368" t="s">
        <v>5070</v>
      </c>
      <c r="N299" s="178" t="s">
        <v>1125</v>
      </c>
      <c r="O299" s="14" t="s">
        <v>4434</v>
      </c>
      <c r="P299" s="203">
        <v>11360000</v>
      </c>
      <c r="Q299" s="203"/>
      <c r="R299" s="14"/>
      <c r="S299" s="14"/>
      <c r="T299" s="162"/>
      <c r="U299" s="14"/>
      <c r="V299" s="14"/>
      <c r="W299" s="14"/>
    </row>
    <row r="300" spans="1:24" ht="26.4">
      <c r="A300" s="14">
        <v>285</v>
      </c>
      <c r="B300" s="15">
        <v>43948</v>
      </c>
      <c r="C300" s="14" t="s">
        <v>9</v>
      </c>
      <c r="D300" s="14" t="s">
        <v>15</v>
      </c>
      <c r="E300" s="361" t="s">
        <v>4238</v>
      </c>
      <c r="F300" s="72">
        <v>43962</v>
      </c>
      <c r="G300" s="262" t="s">
        <v>5071</v>
      </c>
      <c r="H300" s="171" t="s">
        <v>954</v>
      </c>
      <c r="I300" s="171" t="s">
        <v>1931</v>
      </c>
      <c r="J300" s="171" t="s">
        <v>2649</v>
      </c>
      <c r="K300" s="178" t="s">
        <v>5072</v>
      </c>
      <c r="L300" s="171" t="s">
        <v>5045</v>
      </c>
      <c r="M300" s="98" t="s">
        <v>5073</v>
      </c>
      <c r="N300" s="171" t="s">
        <v>15</v>
      </c>
      <c r="O300" s="14" t="s">
        <v>5074</v>
      </c>
      <c r="P300" s="203">
        <v>25000000</v>
      </c>
      <c r="Q300" s="203"/>
      <c r="R300" s="14"/>
      <c r="S300" s="14"/>
      <c r="T300" s="162"/>
      <c r="U300" s="14"/>
      <c r="V300" s="14"/>
      <c r="W300" s="14"/>
      <c r="X300" s="226">
        <f>IF(W300="Тийм", T300, 0 )</f>
        <v>0</v>
      </c>
    </row>
    <row r="301" spans="1:24" ht="26.4" hidden="1">
      <c r="A301" s="14">
        <v>286</v>
      </c>
      <c r="B301" s="118">
        <v>43948</v>
      </c>
      <c r="C301" s="14" t="s">
        <v>9</v>
      </c>
      <c r="D301" s="14" t="s">
        <v>10</v>
      </c>
      <c r="E301" s="189" t="s">
        <v>2341</v>
      </c>
      <c r="F301" s="72">
        <v>43962</v>
      </c>
      <c r="G301" s="262" t="s">
        <v>5075</v>
      </c>
      <c r="H301" s="171" t="s">
        <v>1134</v>
      </c>
      <c r="I301" s="171" t="s">
        <v>4585</v>
      </c>
      <c r="J301" s="171" t="s">
        <v>1220</v>
      </c>
      <c r="K301" s="178"/>
      <c r="L301" s="171" t="s">
        <v>4987</v>
      </c>
      <c r="M301" s="148">
        <v>365031</v>
      </c>
      <c r="N301" s="171" t="s">
        <v>10</v>
      </c>
      <c r="O301" s="14" t="s">
        <v>4536</v>
      </c>
      <c r="P301" s="203">
        <v>200000000</v>
      </c>
      <c r="Q301" s="203"/>
      <c r="R301" s="14"/>
      <c r="S301" s="14"/>
      <c r="T301" s="162"/>
      <c r="U301" s="14"/>
      <c r="V301" s="14"/>
      <c r="W301" s="14"/>
    </row>
    <row r="302" spans="1:24" ht="26.4">
      <c r="A302" s="14">
        <v>287</v>
      </c>
      <c r="B302" s="15">
        <v>43949</v>
      </c>
      <c r="C302" s="14" t="s">
        <v>9</v>
      </c>
      <c r="D302" s="14" t="s">
        <v>10</v>
      </c>
      <c r="E302" s="189" t="s">
        <v>4114</v>
      </c>
      <c r="F302" s="72">
        <v>43963</v>
      </c>
      <c r="G302" s="262" t="s">
        <v>5076</v>
      </c>
      <c r="H302" s="171" t="s">
        <v>1136</v>
      </c>
      <c r="I302" s="171" t="s">
        <v>5077</v>
      </c>
      <c r="J302" s="171" t="s">
        <v>1093</v>
      </c>
      <c r="K302" s="178"/>
      <c r="L302" s="171" t="s">
        <v>5078</v>
      </c>
      <c r="M302" s="148">
        <v>469125</v>
      </c>
      <c r="N302" s="171" t="s">
        <v>10</v>
      </c>
      <c r="O302" s="14" t="s">
        <v>4908</v>
      </c>
      <c r="P302" s="203">
        <v>33000000</v>
      </c>
      <c r="Q302" s="203"/>
      <c r="R302" s="14"/>
      <c r="S302" s="14"/>
      <c r="T302" s="162"/>
      <c r="U302" s="14"/>
      <c r="V302" s="14"/>
      <c r="W302" s="14"/>
    </row>
    <row r="303" spans="1:24" ht="26.4">
      <c r="A303" s="14">
        <v>288</v>
      </c>
      <c r="B303" s="15">
        <v>43949</v>
      </c>
      <c r="C303" s="14" t="s">
        <v>9</v>
      </c>
      <c r="D303" s="14" t="s">
        <v>1125</v>
      </c>
      <c r="E303" s="189" t="s">
        <v>4092</v>
      </c>
      <c r="F303" s="72">
        <v>43963</v>
      </c>
      <c r="G303" s="262" t="s">
        <v>5079</v>
      </c>
      <c r="H303" s="171" t="s">
        <v>1136</v>
      </c>
      <c r="I303" s="171" t="s">
        <v>246</v>
      </c>
      <c r="J303" s="171" t="s">
        <v>1325</v>
      </c>
      <c r="K303" s="178"/>
      <c r="L303" s="365" t="s">
        <v>5078</v>
      </c>
      <c r="M303" s="368" t="s">
        <v>5080</v>
      </c>
      <c r="N303" s="178" t="s">
        <v>1125</v>
      </c>
      <c r="O303" s="14" t="s">
        <v>4434</v>
      </c>
      <c r="P303" s="203">
        <v>171831604</v>
      </c>
      <c r="Q303" s="203"/>
      <c r="R303" s="14"/>
      <c r="S303" s="14"/>
      <c r="T303" s="162"/>
      <c r="U303" s="14"/>
      <c r="V303" s="14"/>
      <c r="W303" s="14"/>
    </row>
    <row r="304" spans="1:24" ht="26.4" hidden="1">
      <c r="A304" s="14">
        <v>289</v>
      </c>
      <c r="B304" s="15">
        <v>43949</v>
      </c>
      <c r="C304" s="14" t="s">
        <v>9</v>
      </c>
      <c r="D304" s="14" t="s">
        <v>1125</v>
      </c>
      <c r="E304" s="189" t="s">
        <v>452</v>
      </c>
      <c r="F304" s="72">
        <v>43963</v>
      </c>
      <c r="G304" s="262" t="s">
        <v>4985</v>
      </c>
      <c r="H304" s="171" t="s">
        <v>1130</v>
      </c>
      <c r="I304" s="171" t="s">
        <v>4986</v>
      </c>
      <c r="J304" s="171" t="s">
        <v>1216</v>
      </c>
      <c r="K304" s="178"/>
      <c r="L304" s="365" t="s">
        <v>5007</v>
      </c>
      <c r="M304" s="368" t="s">
        <v>5081</v>
      </c>
      <c r="N304" s="178" t="s">
        <v>1125</v>
      </c>
      <c r="O304" s="14" t="s">
        <v>4536</v>
      </c>
      <c r="P304" s="203">
        <v>600000000</v>
      </c>
      <c r="Q304" s="203"/>
      <c r="R304" s="14"/>
      <c r="S304" s="14"/>
      <c r="T304" s="162"/>
      <c r="U304" s="14"/>
      <c r="V304" s="14"/>
      <c r="W304" s="14"/>
    </row>
    <row r="305" spans="1:24" ht="26.4" hidden="1">
      <c r="A305" s="14">
        <v>290</v>
      </c>
      <c r="B305" s="15">
        <v>43949</v>
      </c>
      <c r="C305" s="14" t="s">
        <v>9</v>
      </c>
      <c r="D305" s="14" t="s">
        <v>1125</v>
      </c>
      <c r="E305" s="189" t="s">
        <v>4387</v>
      </c>
      <c r="F305" s="72">
        <v>43963</v>
      </c>
      <c r="G305" s="262" t="s">
        <v>5082</v>
      </c>
      <c r="H305" s="171" t="s">
        <v>1127</v>
      </c>
      <c r="I305" s="171" t="s">
        <v>2136</v>
      </c>
      <c r="J305" s="171" t="s">
        <v>1492</v>
      </c>
      <c r="K305" s="178"/>
      <c r="L305" s="365" t="s">
        <v>4987</v>
      </c>
      <c r="M305" s="368" t="s">
        <v>2097</v>
      </c>
      <c r="N305" s="178" t="s">
        <v>1125</v>
      </c>
      <c r="O305" s="14" t="s">
        <v>4536</v>
      </c>
      <c r="P305" s="203">
        <v>1429300000</v>
      </c>
      <c r="Q305" s="203"/>
      <c r="R305" s="14"/>
      <c r="S305" s="14"/>
      <c r="T305" s="162"/>
      <c r="U305" s="14"/>
      <c r="V305" s="14"/>
      <c r="W305" s="14"/>
    </row>
    <row r="306" spans="1:24" ht="26.4" hidden="1">
      <c r="A306" s="14">
        <v>291</v>
      </c>
      <c r="B306" s="15">
        <v>43950</v>
      </c>
      <c r="C306" s="14" t="s">
        <v>9</v>
      </c>
      <c r="D306" s="14" t="s">
        <v>23</v>
      </c>
      <c r="E306" s="189" t="s">
        <v>4124</v>
      </c>
      <c r="F306" s="72">
        <v>43964</v>
      </c>
      <c r="G306" s="262" t="s">
        <v>4794</v>
      </c>
      <c r="H306" s="171" t="s">
        <v>1130</v>
      </c>
      <c r="I306" s="171" t="s">
        <v>246</v>
      </c>
      <c r="J306" s="171" t="s">
        <v>1325</v>
      </c>
      <c r="K306" s="185"/>
      <c r="L306" s="185" t="s">
        <v>5007</v>
      </c>
      <c r="M306" s="185" t="s">
        <v>2057</v>
      </c>
      <c r="N306" s="171" t="s">
        <v>23</v>
      </c>
      <c r="O306" s="14" t="s">
        <v>4434</v>
      </c>
      <c r="P306" s="203">
        <v>1875000000</v>
      </c>
      <c r="Q306" s="203"/>
      <c r="R306" s="14"/>
      <c r="S306" s="14"/>
      <c r="T306" s="162"/>
      <c r="U306" s="14"/>
      <c r="V306" s="14"/>
      <c r="W306" s="14"/>
    </row>
    <row r="307" spans="1:24" ht="13.2">
      <c r="A307" s="14">
        <v>292</v>
      </c>
      <c r="B307" s="15">
        <v>43950</v>
      </c>
      <c r="C307" s="14" t="s">
        <v>9</v>
      </c>
      <c r="D307" s="14" t="s">
        <v>1125</v>
      </c>
      <c r="E307" s="189" t="s">
        <v>4303</v>
      </c>
      <c r="F307" s="72">
        <v>43964</v>
      </c>
      <c r="G307" s="262" t="s">
        <v>5083</v>
      </c>
      <c r="H307" s="171" t="s">
        <v>1136</v>
      </c>
      <c r="I307" s="171" t="s">
        <v>126</v>
      </c>
      <c r="J307" s="171" t="s">
        <v>122</v>
      </c>
      <c r="K307" s="178"/>
      <c r="L307" s="365" t="s">
        <v>5078</v>
      </c>
      <c r="M307" s="368" t="s">
        <v>2162</v>
      </c>
      <c r="N307" s="178" t="s">
        <v>1125</v>
      </c>
      <c r="O307" s="14" t="s">
        <v>4434</v>
      </c>
      <c r="P307" s="203">
        <v>1500300000</v>
      </c>
      <c r="Q307" s="203"/>
      <c r="R307" s="14"/>
      <c r="S307" s="14"/>
      <c r="T307" s="162"/>
      <c r="U307" s="14"/>
      <c r="V307" s="14"/>
      <c r="W307" s="14"/>
    </row>
    <row r="308" spans="1:24" ht="52.8">
      <c r="A308" s="14">
        <v>293</v>
      </c>
      <c r="B308" s="15">
        <v>43950</v>
      </c>
      <c r="C308" s="14" t="s">
        <v>9</v>
      </c>
      <c r="D308" s="14" t="s">
        <v>10</v>
      </c>
      <c r="E308" s="14" t="s">
        <v>612</v>
      </c>
      <c r="F308" s="72">
        <v>43964</v>
      </c>
      <c r="G308" s="262" t="s">
        <v>4499</v>
      </c>
      <c r="H308" s="171" t="s">
        <v>1136</v>
      </c>
      <c r="I308" s="171" t="s">
        <v>2462</v>
      </c>
      <c r="J308" s="171" t="s">
        <v>1631</v>
      </c>
      <c r="K308" s="178"/>
      <c r="L308" s="171" t="s">
        <v>5078</v>
      </c>
      <c r="M308" s="148">
        <v>469490</v>
      </c>
      <c r="N308" s="171" t="s">
        <v>10</v>
      </c>
      <c r="O308" s="14" t="s">
        <v>4502</v>
      </c>
      <c r="P308" s="203">
        <v>923206462</v>
      </c>
      <c r="Q308" s="203"/>
      <c r="R308" s="14"/>
      <c r="S308" s="14"/>
      <c r="T308" s="162"/>
      <c r="U308" s="14"/>
      <c r="V308" s="14"/>
      <c r="W308" s="14"/>
    </row>
    <row r="309" spans="1:24" ht="26.4">
      <c r="A309" s="14">
        <v>294</v>
      </c>
      <c r="B309" s="15">
        <v>43950</v>
      </c>
      <c r="C309" s="14" t="s">
        <v>9</v>
      </c>
      <c r="D309" s="14" t="s">
        <v>27</v>
      </c>
      <c r="E309" s="189" t="s">
        <v>452</v>
      </c>
      <c r="F309" s="72">
        <v>43964</v>
      </c>
      <c r="G309" s="262" t="s">
        <v>5084</v>
      </c>
      <c r="H309" s="171" t="s">
        <v>954</v>
      </c>
      <c r="I309" s="171" t="s">
        <v>1007</v>
      </c>
      <c r="J309" s="171" t="s">
        <v>990</v>
      </c>
      <c r="K309" s="178"/>
      <c r="L309" s="171" t="s">
        <v>5078</v>
      </c>
      <c r="M309" s="148">
        <v>473873</v>
      </c>
      <c r="N309" s="171" t="s">
        <v>27</v>
      </c>
      <c r="O309" s="14" t="s">
        <v>5085</v>
      </c>
      <c r="P309" s="203">
        <v>990000000</v>
      </c>
      <c r="Q309" s="203"/>
      <c r="R309" s="14" t="s">
        <v>244</v>
      </c>
      <c r="S309" s="14" t="s">
        <v>5086</v>
      </c>
      <c r="T309" s="188">
        <v>3403000</v>
      </c>
      <c r="V309" s="14" t="s">
        <v>5087</v>
      </c>
      <c r="W309" s="14" t="s">
        <v>892</v>
      </c>
      <c r="X309" s="226">
        <f>IF(W309="Тийм", T309, 0 )</f>
        <v>3403000</v>
      </c>
    </row>
    <row r="310" spans="1:24" ht="26.4" hidden="1">
      <c r="A310" s="14">
        <v>295</v>
      </c>
      <c r="B310" s="15">
        <v>43950</v>
      </c>
      <c r="C310" s="14" t="s">
        <v>9</v>
      </c>
      <c r="D310" s="14" t="s">
        <v>1125</v>
      </c>
      <c r="E310" s="189" t="s">
        <v>467</v>
      </c>
      <c r="F310" s="72">
        <v>43964</v>
      </c>
      <c r="G310" s="262" t="s">
        <v>5088</v>
      </c>
      <c r="H310" s="171" t="s">
        <v>1130</v>
      </c>
      <c r="I310" s="171" t="s">
        <v>336</v>
      </c>
      <c r="J310" s="171" t="s">
        <v>1458</v>
      </c>
      <c r="K310" s="178"/>
      <c r="L310" s="365" t="s">
        <v>5089</v>
      </c>
      <c r="M310" s="368" t="s">
        <v>5090</v>
      </c>
      <c r="N310" s="178" t="s">
        <v>1125</v>
      </c>
      <c r="O310" s="14" t="s">
        <v>4536</v>
      </c>
      <c r="P310" s="203">
        <v>3500000000</v>
      </c>
      <c r="Q310" s="203"/>
      <c r="R310" s="14"/>
      <c r="S310" s="14"/>
      <c r="T310" s="162"/>
      <c r="U310" s="14"/>
      <c r="V310" s="14"/>
      <c r="W310" s="14"/>
    </row>
    <row r="311" spans="1:24" ht="39.6">
      <c r="A311" s="14">
        <v>296</v>
      </c>
      <c r="B311" s="15">
        <v>43950</v>
      </c>
      <c r="C311" s="14" t="s">
        <v>9</v>
      </c>
      <c r="D311" s="14" t="s">
        <v>23</v>
      </c>
      <c r="E311" s="14" t="s">
        <v>897</v>
      </c>
      <c r="F311" s="72">
        <v>43964</v>
      </c>
      <c r="G311" s="262" t="s">
        <v>5091</v>
      </c>
      <c r="H311" s="171" t="s">
        <v>1136</v>
      </c>
      <c r="I311" s="171" t="s">
        <v>5092</v>
      </c>
      <c r="J311" s="171" t="s">
        <v>990</v>
      </c>
      <c r="K311" s="185" t="s">
        <v>5093</v>
      </c>
      <c r="L311" s="184" t="s">
        <v>5094</v>
      </c>
      <c r="M311" s="185" t="s">
        <v>5095</v>
      </c>
      <c r="N311" s="171" t="s">
        <v>23</v>
      </c>
      <c r="O311" s="14" t="s">
        <v>4434</v>
      </c>
      <c r="P311" s="203">
        <v>1782000000</v>
      </c>
      <c r="Q311" s="203"/>
      <c r="R311" s="14"/>
      <c r="S311" s="14"/>
      <c r="T311" s="162"/>
      <c r="U311" s="14"/>
      <c r="V311" s="14"/>
      <c r="W311" s="14"/>
    </row>
    <row r="312" spans="1:24" ht="52.8">
      <c r="A312" s="14">
        <v>297</v>
      </c>
      <c r="B312" s="15">
        <v>43951</v>
      </c>
      <c r="C312" s="14" t="s">
        <v>9</v>
      </c>
      <c r="D312" s="14" t="s">
        <v>27</v>
      </c>
      <c r="E312" s="192" t="s">
        <v>455</v>
      </c>
      <c r="F312" s="72">
        <v>43965</v>
      </c>
      <c r="G312" s="262" t="s">
        <v>5096</v>
      </c>
      <c r="H312" s="171" t="s">
        <v>1136</v>
      </c>
      <c r="I312" s="171" t="s">
        <v>1843</v>
      </c>
      <c r="J312" s="171" t="s">
        <v>1028</v>
      </c>
      <c r="K312" s="178"/>
      <c r="L312" s="171" t="s">
        <v>5078</v>
      </c>
      <c r="M312" s="148">
        <v>484830</v>
      </c>
      <c r="N312" s="171" t="s">
        <v>27</v>
      </c>
      <c r="O312" s="14" t="s">
        <v>4536</v>
      </c>
      <c r="P312" s="203">
        <v>3200000000</v>
      </c>
      <c r="Q312" s="203"/>
      <c r="R312" s="14"/>
      <c r="S312" s="14"/>
      <c r="T312" s="162"/>
      <c r="U312" s="14"/>
      <c r="V312" s="14"/>
      <c r="W312" s="14"/>
    </row>
    <row r="313" spans="1:24" ht="26.4" hidden="1">
      <c r="A313" s="14">
        <v>298</v>
      </c>
      <c r="B313" s="15">
        <v>43951</v>
      </c>
      <c r="C313" s="14" t="s">
        <v>9</v>
      </c>
      <c r="D313" s="14" t="s">
        <v>23</v>
      </c>
      <c r="E313" s="189" t="s">
        <v>4124</v>
      </c>
      <c r="F313" s="72">
        <v>43965</v>
      </c>
      <c r="G313" s="262" t="s">
        <v>4794</v>
      </c>
      <c r="H313" s="171" t="s">
        <v>1130</v>
      </c>
      <c r="I313" s="171" t="s">
        <v>246</v>
      </c>
      <c r="J313" s="171" t="s">
        <v>1325</v>
      </c>
      <c r="K313" s="185"/>
      <c r="L313" s="184" t="s">
        <v>5007</v>
      </c>
      <c r="M313" s="185" t="s">
        <v>2057</v>
      </c>
      <c r="N313" s="171" t="s">
        <v>23</v>
      </c>
      <c r="O313" s="14" t="s">
        <v>4434</v>
      </c>
      <c r="P313" s="203">
        <v>1875000000</v>
      </c>
      <c r="Q313" s="203"/>
      <c r="R313" s="14"/>
      <c r="S313" s="14"/>
      <c r="T313" s="162"/>
      <c r="U313" s="14"/>
      <c r="V313" s="14"/>
      <c r="W313" s="14"/>
    </row>
    <row r="314" spans="1:24" ht="26.4">
      <c r="A314" s="14">
        <v>299</v>
      </c>
      <c r="B314" s="15">
        <v>43951</v>
      </c>
      <c r="C314" s="14" t="s">
        <v>9</v>
      </c>
      <c r="D314" s="14" t="s">
        <v>15</v>
      </c>
      <c r="E314" s="189" t="s">
        <v>4283</v>
      </c>
      <c r="F314" s="72">
        <v>43965</v>
      </c>
      <c r="G314" s="262" t="s">
        <v>5097</v>
      </c>
      <c r="H314" s="171" t="s">
        <v>1136</v>
      </c>
      <c r="I314" s="171" t="s">
        <v>1837</v>
      </c>
      <c r="J314" s="171" t="s">
        <v>1216</v>
      </c>
      <c r="K314" s="178" t="s">
        <v>5098</v>
      </c>
      <c r="L314" s="171" t="s">
        <v>5078</v>
      </c>
      <c r="M314" s="98" t="s">
        <v>5099</v>
      </c>
      <c r="N314" s="171" t="s">
        <v>15</v>
      </c>
      <c r="O314" s="14" t="s">
        <v>4439</v>
      </c>
      <c r="P314" s="203">
        <v>60000000</v>
      </c>
      <c r="Q314" s="203"/>
      <c r="R314" s="14"/>
      <c r="S314" s="14"/>
      <c r="T314" s="162"/>
      <c r="U314" s="14"/>
      <c r="V314" s="14"/>
      <c r="W314" s="14"/>
    </row>
    <row r="315" spans="1:24" ht="26.4" hidden="1">
      <c r="A315" s="14">
        <v>300</v>
      </c>
      <c r="B315" s="15">
        <v>43951</v>
      </c>
      <c r="C315" s="14" t="s">
        <v>9</v>
      </c>
      <c r="D315" s="14" t="s">
        <v>1125</v>
      </c>
      <c r="E315" s="14" t="s">
        <v>601</v>
      </c>
      <c r="F315" s="72">
        <v>43965</v>
      </c>
      <c r="G315" s="262" t="s">
        <v>5100</v>
      </c>
      <c r="H315" s="171" t="s">
        <v>1130</v>
      </c>
      <c r="I315" s="171" t="s">
        <v>1169</v>
      </c>
      <c r="J315" s="171" t="s">
        <v>1058</v>
      </c>
      <c r="K315" s="178"/>
      <c r="L315" s="365" t="s">
        <v>5019</v>
      </c>
      <c r="M315" s="368" t="s">
        <v>5101</v>
      </c>
      <c r="N315" s="178" t="s">
        <v>1125</v>
      </c>
      <c r="O315" s="14" t="s">
        <v>4536</v>
      </c>
      <c r="P315" s="203">
        <v>452319000</v>
      </c>
      <c r="Q315" s="203"/>
      <c r="R315" s="14"/>
      <c r="S315" s="14"/>
      <c r="T315" s="162"/>
      <c r="U315" s="14"/>
      <c r="V315" s="14"/>
      <c r="W315" s="14"/>
    </row>
    <row r="316" spans="1:24" ht="52.8" hidden="1">
      <c r="A316" s="14">
        <v>301</v>
      </c>
      <c r="B316" s="15">
        <v>43951</v>
      </c>
      <c r="C316" s="14" t="s">
        <v>9</v>
      </c>
      <c r="D316" s="14" t="s">
        <v>23</v>
      </c>
      <c r="E316" s="189" t="s">
        <v>1415</v>
      </c>
      <c r="F316" s="72">
        <v>43965</v>
      </c>
      <c r="G316" s="262" t="s">
        <v>5102</v>
      </c>
      <c r="H316" s="171" t="s">
        <v>1130</v>
      </c>
      <c r="I316" s="171" t="s">
        <v>4441</v>
      </c>
      <c r="J316" s="171" t="s">
        <v>966</v>
      </c>
      <c r="K316" s="185"/>
      <c r="L316" s="184" t="s">
        <v>5103</v>
      </c>
      <c r="M316" s="185" t="s">
        <v>5104</v>
      </c>
      <c r="N316" s="171" t="s">
        <v>23</v>
      </c>
      <c r="O316" s="14" t="s">
        <v>4434</v>
      </c>
      <c r="P316" s="203">
        <v>627496000</v>
      </c>
      <c r="Q316" s="203"/>
      <c r="R316" s="14"/>
      <c r="S316" s="14"/>
      <c r="T316" s="162"/>
      <c r="U316" s="14"/>
      <c r="V316" s="14"/>
      <c r="W316" s="14"/>
    </row>
    <row r="317" spans="1:24" ht="26.4">
      <c r="A317" s="14">
        <v>302</v>
      </c>
      <c r="B317" s="15">
        <v>43951</v>
      </c>
      <c r="C317" s="14" t="s">
        <v>9</v>
      </c>
      <c r="D317" s="14" t="s">
        <v>15</v>
      </c>
      <c r="E317" s="189" t="s">
        <v>4200</v>
      </c>
      <c r="F317" s="72">
        <v>43965</v>
      </c>
      <c r="G317" s="262" t="s">
        <v>5105</v>
      </c>
      <c r="H317" s="171" t="s">
        <v>1136</v>
      </c>
      <c r="I317" s="171" t="s">
        <v>4609</v>
      </c>
      <c r="J317" s="171" t="s">
        <v>1032</v>
      </c>
      <c r="K317" s="178" t="s">
        <v>5106</v>
      </c>
      <c r="L317" s="171" t="s">
        <v>5103</v>
      </c>
      <c r="M317" s="98" t="s">
        <v>5107</v>
      </c>
      <c r="N317" s="171" t="s">
        <v>15</v>
      </c>
      <c r="O317" s="14" t="s">
        <v>4536</v>
      </c>
      <c r="P317" s="203">
        <v>673944400</v>
      </c>
      <c r="Q317" s="203"/>
      <c r="R317" s="14"/>
      <c r="S317" s="14"/>
      <c r="T317" s="162"/>
      <c r="U317" s="14"/>
      <c r="V317" s="14"/>
      <c r="W317" s="14"/>
    </row>
    <row r="318" spans="1:24" ht="26.4" hidden="1">
      <c r="A318" s="14">
        <v>303</v>
      </c>
      <c r="B318" s="15">
        <v>43951</v>
      </c>
      <c r="C318" s="14" t="s">
        <v>9</v>
      </c>
      <c r="D318" s="14" t="s">
        <v>1125</v>
      </c>
      <c r="E318" s="14" t="s">
        <v>781</v>
      </c>
      <c r="F318" s="72">
        <v>43965</v>
      </c>
      <c r="G318" s="262" t="s">
        <v>5108</v>
      </c>
      <c r="H318" s="171" t="s">
        <v>1130</v>
      </c>
      <c r="I318" s="171" t="s">
        <v>2081</v>
      </c>
      <c r="J318" s="171" t="s">
        <v>122</v>
      </c>
      <c r="K318" s="178"/>
      <c r="L318" s="365" t="s">
        <v>5089</v>
      </c>
      <c r="M318" s="368" t="s">
        <v>5109</v>
      </c>
      <c r="N318" s="178" t="s">
        <v>1125</v>
      </c>
      <c r="O318" s="14" t="s">
        <v>4434</v>
      </c>
      <c r="P318" s="203">
        <v>400000000</v>
      </c>
      <c r="Q318" s="203"/>
      <c r="R318" s="14"/>
      <c r="S318" s="14"/>
      <c r="T318" s="162"/>
      <c r="U318" s="14"/>
      <c r="V318" s="14"/>
      <c r="W318" s="14"/>
    </row>
    <row r="319" spans="1:24" ht="26.4">
      <c r="A319" s="14">
        <v>304</v>
      </c>
      <c r="B319" s="15">
        <v>43951</v>
      </c>
      <c r="C319" s="14" t="s">
        <v>9</v>
      </c>
      <c r="D319" s="14" t="s">
        <v>10</v>
      </c>
      <c r="E319" s="14" t="s">
        <v>550</v>
      </c>
      <c r="F319" s="72">
        <v>43965</v>
      </c>
      <c r="G319" s="262" t="s">
        <v>5110</v>
      </c>
      <c r="H319" s="171" t="s">
        <v>954</v>
      </c>
      <c r="I319" s="171" t="s">
        <v>126</v>
      </c>
      <c r="J319" s="171" t="s">
        <v>122</v>
      </c>
      <c r="K319" s="178"/>
      <c r="L319" s="171" t="s">
        <v>5103</v>
      </c>
      <c r="M319" s="148">
        <v>502362</v>
      </c>
      <c r="N319" s="171" t="s">
        <v>10</v>
      </c>
      <c r="O319" s="14" t="s">
        <v>4434</v>
      </c>
      <c r="P319" s="203">
        <v>464400000</v>
      </c>
      <c r="Q319" s="203"/>
      <c r="R319" s="14"/>
      <c r="S319" s="14"/>
      <c r="T319" s="162"/>
      <c r="U319" s="14" t="b">
        <f t="shared" ref="U319" ca="1" si="8">IF(H319=0,TODAY()-F319)</f>
        <v>0</v>
      </c>
      <c r="V319" s="14"/>
      <c r="W319" s="14"/>
      <c r="X319" s="226">
        <f>IF(W319="Тийм", T319, 0 )</f>
        <v>0</v>
      </c>
    </row>
    <row r="320" spans="1:24" ht="13.2">
      <c r="A320" s="14">
        <v>305</v>
      </c>
      <c r="B320" s="15">
        <v>43952</v>
      </c>
      <c r="C320" s="14" t="s">
        <v>9</v>
      </c>
      <c r="D320" s="14" t="s">
        <v>27</v>
      </c>
      <c r="E320" s="14" t="s">
        <v>907</v>
      </c>
      <c r="F320" s="72">
        <v>43966</v>
      </c>
      <c r="G320" s="262" t="s">
        <v>5111</v>
      </c>
      <c r="H320" s="171" t="s">
        <v>1136</v>
      </c>
      <c r="I320" s="171" t="s">
        <v>273</v>
      </c>
      <c r="J320" s="171" t="s">
        <v>122</v>
      </c>
      <c r="K320" s="178"/>
      <c r="L320" s="171" t="s">
        <v>5112</v>
      </c>
      <c r="M320" s="148">
        <v>657225</v>
      </c>
      <c r="N320" s="171" t="s">
        <v>27</v>
      </c>
      <c r="O320" s="14" t="s">
        <v>4434</v>
      </c>
      <c r="P320" s="203">
        <v>33561000</v>
      </c>
      <c r="Q320" s="203"/>
      <c r="R320" s="14"/>
      <c r="S320" s="14"/>
      <c r="T320" s="162"/>
      <c r="U320" s="14"/>
      <c r="V320" s="14"/>
      <c r="W320" s="14"/>
    </row>
    <row r="321" spans="1:24" ht="26.4">
      <c r="A321" s="14">
        <v>306</v>
      </c>
      <c r="B321" s="15">
        <v>43952</v>
      </c>
      <c r="C321" s="14" t="s">
        <v>9</v>
      </c>
      <c r="D321" s="14" t="s">
        <v>10</v>
      </c>
      <c r="E321" s="361" t="s">
        <v>3475</v>
      </c>
      <c r="F321" s="72">
        <v>43966</v>
      </c>
      <c r="G321" s="262" t="s">
        <v>5113</v>
      </c>
      <c r="H321" s="171" t="s">
        <v>1136</v>
      </c>
      <c r="I321" s="171" t="s">
        <v>221</v>
      </c>
      <c r="J321" s="171" t="s">
        <v>1063</v>
      </c>
      <c r="K321" s="178"/>
      <c r="L321" s="171" t="s">
        <v>5089</v>
      </c>
      <c r="M321" s="148">
        <v>525372</v>
      </c>
      <c r="N321" s="171" t="s">
        <v>10</v>
      </c>
      <c r="O321" s="14" t="s">
        <v>4536</v>
      </c>
      <c r="P321" s="203">
        <v>1100000000</v>
      </c>
      <c r="Q321" s="203"/>
      <c r="R321" s="14"/>
      <c r="S321" s="14"/>
      <c r="T321" s="162"/>
      <c r="U321" s="14"/>
      <c r="V321" s="14"/>
      <c r="W321" s="14"/>
    </row>
    <row r="322" spans="1:24" ht="26.4">
      <c r="A322" s="14">
        <v>307</v>
      </c>
      <c r="B322" s="15">
        <v>43952</v>
      </c>
      <c r="C322" s="14" t="s">
        <v>9</v>
      </c>
      <c r="D322" s="14" t="s">
        <v>1125</v>
      </c>
      <c r="E322" s="192" t="s">
        <v>4358</v>
      </c>
      <c r="F322" s="72">
        <v>43966</v>
      </c>
      <c r="G322" s="262" t="s">
        <v>5114</v>
      </c>
      <c r="H322" s="171" t="s">
        <v>1136</v>
      </c>
      <c r="I322" s="171" t="s">
        <v>1225</v>
      </c>
      <c r="J322" s="171" t="s">
        <v>1226</v>
      </c>
      <c r="K322" s="178"/>
      <c r="L322" s="171" t="s">
        <v>5094</v>
      </c>
      <c r="M322" s="368" t="s">
        <v>5115</v>
      </c>
      <c r="N322" s="178" t="s">
        <v>1125</v>
      </c>
      <c r="O322" s="14" t="s">
        <v>4536</v>
      </c>
      <c r="P322" s="203">
        <v>3800000000</v>
      </c>
      <c r="Q322" s="203"/>
      <c r="R322" s="14"/>
      <c r="S322" s="14"/>
      <c r="T322" s="162"/>
      <c r="U322" s="14"/>
      <c r="V322" s="14"/>
      <c r="W322" s="14"/>
    </row>
    <row r="323" spans="1:24" ht="52.8">
      <c r="A323" s="14">
        <v>308</v>
      </c>
      <c r="B323" s="15">
        <v>43952</v>
      </c>
      <c r="C323" s="14" t="s">
        <v>9</v>
      </c>
      <c r="D323" s="14" t="s">
        <v>23</v>
      </c>
      <c r="E323" s="192" t="s">
        <v>4254</v>
      </c>
      <c r="F323" s="72">
        <v>43966</v>
      </c>
      <c r="G323" s="262" t="s">
        <v>5102</v>
      </c>
      <c r="H323" s="171" t="s">
        <v>1136</v>
      </c>
      <c r="I323" s="171" t="s">
        <v>4441</v>
      </c>
      <c r="J323" s="171" t="s">
        <v>966</v>
      </c>
      <c r="K323" s="185"/>
      <c r="L323" s="184" t="s">
        <v>5089</v>
      </c>
      <c r="M323" s="185" t="s">
        <v>5116</v>
      </c>
      <c r="N323" s="171" t="s">
        <v>23</v>
      </c>
      <c r="O323" s="14" t="s">
        <v>4434</v>
      </c>
      <c r="P323" s="203">
        <v>627496000</v>
      </c>
      <c r="Q323" s="203" t="s">
        <v>14</v>
      </c>
      <c r="R323" s="14"/>
      <c r="S323" s="14"/>
      <c r="T323" s="162"/>
      <c r="U323" s="14"/>
      <c r="V323" s="14"/>
      <c r="W323" s="14"/>
    </row>
    <row r="324" spans="1:24" ht="26.4">
      <c r="A324" s="14">
        <v>309</v>
      </c>
      <c r="B324" s="15">
        <v>43952</v>
      </c>
      <c r="C324" s="14" t="s">
        <v>9</v>
      </c>
      <c r="D324" s="14" t="s">
        <v>15</v>
      </c>
      <c r="E324" s="192" t="s">
        <v>3787</v>
      </c>
      <c r="F324" s="72">
        <v>43966</v>
      </c>
      <c r="G324" s="262" t="s">
        <v>5117</v>
      </c>
      <c r="H324" s="171" t="s">
        <v>954</v>
      </c>
      <c r="I324" s="171" t="s">
        <v>167</v>
      </c>
      <c r="J324" s="171" t="s">
        <v>122</v>
      </c>
      <c r="K324" s="178" t="s">
        <v>5118</v>
      </c>
      <c r="L324" s="171" t="s">
        <v>5078</v>
      </c>
      <c r="M324" s="98" t="s">
        <v>5119</v>
      </c>
      <c r="N324" s="171" t="s">
        <v>15</v>
      </c>
      <c r="O324" s="14" t="s">
        <v>4434</v>
      </c>
      <c r="P324" s="202">
        <v>159859920</v>
      </c>
      <c r="Q324" s="202"/>
      <c r="R324" s="14" t="s">
        <v>244</v>
      </c>
      <c r="S324" s="14" t="s">
        <v>5120</v>
      </c>
      <c r="T324" s="162">
        <v>3200000</v>
      </c>
      <c r="U324" s="14"/>
      <c r="V324" s="14" t="s">
        <v>5121</v>
      </c>
      <c r="W324" s="14"/>
      <c r="X324" s="226">
        <f>IF(W324="Тийм", T324, 0 )</f>
        <v>0</v>
      </c>
    </row>
    <row r="325" spans="1:24" ht="26.4">
      <c r="A325" s="14">
        <v>310</v>
      </c>
      <c r="B325" s="15">
        <v>43952</v>
      </c>
      <c r="C325" s="14" t="s">
        <v>9</v>
      </c>
      <c r="D325" s="14" t="s">
        <v>15</v>
      </c>
      <c r="E325" s="191" t="s">
        <v>4125</v>
      </c>
      <c r="F325" s="72">
        <v>43966</v>
      </c>
      <c r="G325" s="262" t="s">
        <v>5105</v>
      </c>
      <c r="H325" s="171" t="s">
        <v>1136</v>
      </c>
      <c r="I325" s="171" t="s">
        <v>4609</v>
      </c>
      <c r="J325" s="171" t="s">
        <v>1032</v>
      </c>
      <c r="K325" s="178" t="s">
        <v>5122</v>
      </c>
      <c r="L325" s="178" t="s">
        <v>5103</v>
      </c>
      <c r="M325" s="98" t="s">
        <v>5123</v>
      </c>
      <c r="N325" s="171" t="s">
        <v>15</v>
      </c>
      <c r="O325" s="14" t="s">
        <v>4536</v>
      </c>
      <c r="P325" s="203">
        <v>673944400</v>
      </c>
      <c r="Q325" s="203"/>
      <c r="R325" s="14"/>
      <c r="S325" s="14"/>
      <c r="T325" s="162"/>
      <c r="U325" s="14"/>
      <c r="V325" s="14"/>
      <c r="W325" s="14"/>
    </row>
    <row r="326" spans="1:24" ht="26.4">
      <c r="A326" s="14">
        <v>311</v>
      </c>
      <c r="B326" s="15">
        <v>43952</v>
      </c>
      <c r="C326" s="14" t="s">
        <v>9</v>
      </c>
      <c r="D326" s="14" t="s">
        <v>23</v>
      </c>
      <c r="E326" s="192" t="s">
        <v>1271</v>
      </c>
      <c r="F326" s="72">
        <v>43966</v>
      </c>
      <c r="G326" s="262" t="s">
        <v>5124</v>
      </c>
      <c r="H326" s="177" t="s">
        <v>1136</v>
      </c>
      <c r="I326" s="177" t="s">
        <v>4599</v>
      </c>
      <c r="J326" s="171" t="s">
        <v>1187</v>
      </c>
      <c r="K326" s="185"/>
      <c r="L326" s="184" t="s">
        <v>5045</v>
      </c>
      <c r="M326" s="185" t="s">
        <v>5125</v>
      </c>
      <c r="N326" s="171" t="s">
        <v>23</v>
      </c>
      <c r="O326" s="14" t="s">
        <v>4536</v>
      </c>
      <c r="P326" s="203">
        <v>3177700000</v>
      </c>
      <c r="Q326" s="203"/>
      <c r="R326" s="14"/>
      <c r="S326" s="14"/>
      <c r="T326" s="162"/>
      <c r="U326" s="14"/>
      <c r="V326" s="14"/>
      <c r="W326" s="14"/>
    </row>
    <row r="327" spans="1:24" ht="39.6" hidden="1">
      <c r="A327" s="14">
        <v>312</v>
      </c>
      <c r="B327" s="15">
        <v>43952</v>
      </c>
      <c r="C327" s="14" t="s">
        <v>9</v>
      </c>
      <c r="D327" s="14" t="s">
        <v>1125</v>
      </c>
      <c r="E327" s="192" t="s">
        <v>4136</v>
      </c>
      <c r="F327" s="72">
        <v>43966</v>
      </c>
      <c r="G327" s="262" t="s">
        <v>5126</v>
      </c>
      <c r="H327" s="171" t="s">
        <v>1127</v>
      </c>
      <c r="I327" s="171" t="s">
        <v>5127</v>
      </c>
      <c r="J327" s="171" t="s">
        <v>990</v>
      </c>
      <c r="K327" s="179"/>
      <c r="L327" s="365" t="s">
        <v>5019</v>
      </c>
      <c r="M327" s="368" t="s">
        <v>5128</v>
      </c>
      <c r="N327" s="171" t="s">
        <v>1125</v>
      </c>
      <c r="O327" s="14" t="s">
        <v>4477</v>
      </c>
      <c r="P327" s="203">
        <v>40000000</v>
      </c>
      <c r="Q327" s="203"/>
      <c r="R327" s="14"/>
      <c r="S327" s="14"/>
      <c r="T327" s="162"/>
      <c r="U327" s="14"/>
      <c r="V327" s="14"/>
      <c r="W327" s="14"/>
    </row>
    <row r="328" spans="1:24" ht="39.6" hidden="1">
      <c r="A328" s="14">
        <v>313</v>
      </c>
      <c r="B328" s="15">
        <v>43952</v>
      </c>
      <c r="C328" s="14" t="s">
        <v>9</v>
      </c>
      <c r="D328" s="14" t="s">
        <v>1125</v>
      </c>
      <c r="E328" s="14" t="s">
        <v>319</v>
      </c>
      <c r="F328" s="72">
        <v>43966</v>
      </c>
      <c r="G328" s="262" t="s">
        <v>5129</v>
      </c>
      <c r="H328" s="171" t="s">
        <v>1124</v>
      </c>
      <c r="I328" s="171" t="s">
        <v>5130</v>
      </c>
      <c r="J328" s="171" t="s">
        <v>5131</v>
      </c>
      <c r="K328" s="179"/>
      <c r="L328" s="171" t="s">
        <v>5078</v>
      </c>
      <c r="M328" s="113">
        <v>484100</v>
      </c>
      <c r="N328" s="171" t="s">
        <v>1125</v>
      </c>
      <c r="O328" s="14" t="s">
        <v>4536</v>
      </c>
      <c r="P328" s="203">
        <v>670000000</v>
      </c>
      <c r="Q328" s="203"/>
      <c r="R328" s="14"/>
      <c r="S328" s="14"/>
      <c r="T328" s="162"/>
      <c r="U328" s="14"/>
      <c r="V328" s="14"/>
      <c r="W328" s="14"/>
    </row>
    <row r="329" spans="1:24" s="56" customFormat="1" ht="26.4">
      <c r="A329" s="14">
        <v>314</v>
      </c>
      <c r="B329" s="15">
        <v>43955</v>
      </c>
      <c r="C329" s="14" t="s">
        <v>9</v>
      </c>
      <c r="D329" s="14" t="s">
        <v>15</v>
      </c>
      <c r="E329" s="14" t="s">
        <v>4105</v>
      </c>
      <c r="F329" s="72">
        <v>43969</v>
      </c>
      <c r="G329" s="262" t="s">
        <v>5132</v>
      </c>
      <c r="H329" s="171" t="s">
        <v>954</v>
      </c>
      <c r="I329" s="171" t="s">
        <v>126</v>
      </c>
      <c r="J329" s="171" t="s">
        <v>122</v>
      </c>
      <c r="K329" s="178" t="s">
        <v>5133</v>
      </c>
      <c r="L329" s="178" t="s">
        <v>5089</v>
      </c>
      <c r="M329" s="98" t="s">
        <v>5134</v>
      </c>
      <c r="N329" s="171" t="s">
        <v>15</v>
      </c>
      <c r="O329" s="14" t="s">
        <v>4434</v>
      </c>
      <c r="P329" s="203">
        <v>441406800</v>
      </c>
      <c r="Q329" s="203"/>
      <c r="R329" s="58"/>
      <c r="S329" s="58"/>
      <c r="T329" s="163"/>
      <c r="U329" s="14"/>
      <c r="V329" s="14"/>
      <c r="W329" s="14"/>
      <c r="X329" s="226">
        <f>IF(W329="Тийм", T329, 0 )</f>
        <v>0</v>
      </c>
    </row>
    <row r="330" spans="1:24" s="56" customFormat="1" ht="39.6">
      <c r="A330" s="14">
        <v>315</v>
      </c>
      <c r="B330" s="15">
        <v>43955</v>
      </c>
      <c r="C330" s="14" t="s">
        <v>9</v>
      </c>
      <c r="D330" s="14" t="s">
        <v>27</v>
      </c>
      <c r="E330" s="14" t="s">
        <v>275</v>
      </c>
      <c r="F330" s="72">
        <v>43969</v>
      </c>
      <c r="G330" s="262" t="s">
        <v>5135</v>
      </c>
      <c r="H330" s="171" t="s">
        <v>1136</v>
      </c>
      <c r="I330" s="171" t="s">
        <v>5136</v>
      </c>
      <c r="J330" s="171" t="s">
        <v>1285</v>
      </c>
      <c r="K330" s="148">
        <v>427122</v>
      </c>
      <c r="L330" s="171" t="s">
        <v>5137</v>
      </c>
      <c r="M330" s="178" t="s">
        <v>5138</v>
      </c>
      <c r="N330" s="171" t="s">
        <v>27</v>
      </c>
      <c r="O330" s="14" t="s">
        <v>4434</v>
      </c>
      <c r="P330" s="203">
        <v>109000000</v>
      </c>
      <c r="Q330" s="203"/>
      <c r="R330" s="58"/>
      <c r="S330" s="58"/>
      <c r="T330" s="163"/>
      <c r="U330" s="14"/>
      <c r="V330" s="14"/>
      <c r="W330" s="14"/>
      <c r="X330" s="18"/>
    </row>
    <row r="331" spans="1:24" s="56" customFormat="1" ht="26.4">
      <c r="A331" s="14">
        <v>316</v>
      </c>
      <c r="B331" s="15">
        <v>43955</v>
      </c>
      <c r="C331" s="14" t="s">
        <v>9</v>
      </c>
      <c r="D331" s="14" t="s">
        <v>23</v>
      </c>
      <c r="E331" s="361" t="s">
        <v>4245</v>
      </c>
      <c r="F331" s="72">
        <v>43969</v>
      </c>
      <c r="G331" s="262" t="s">
        <v>1379</v>
      </c>
      <c r="H331" s="171" t="s">
        <v>1136</v>
      </c>
      <c r="I331" s="171" t="s">
        <v>5139</v>
      </c>
      <c r="J331" s="171" t="s">
        <v>1220</v>
      </c>
      <c r="K331" s="185"/>
      <c r="L331" s="184" t="s">
        <v>5089</v>
      </c>
      <c r="M331" s="185" t="s">
        <v>5140</v>
      </c>
      <c r="N331" s="171" t="s">
        <v>23</v>
      </c>
      <c r="O331" s="14" t="s">
        <v>4536</v>
      </c>
      <c r="P331" s="203">
        <v>5647044500</v>
      </c>
      <c r="Q331" s="203"/>
      <c r="R331" s="58"/>
      <c r="S331" s="58"/>
      <c r="T331" s="163"/>
      <c r="U331" s="14"/>
      <c r="V331" s="14"/>
      <c r="W331" s="14"/>
      <c r="X331" s="18"/>
    </row>
    <row r="332" spans="1:24" ht="13.2">
      <c r="A332" s="14">
        <v>317</v>
      </c>
      <c r="B332" s="15">
        <v>43955</v>
      </c>
      <c r="C332" s="14" t="s">
        <v>9</v>
      </c>
      <c r="D332" s="14" t="s">
        <v>10</v>
      </c>
      <c r="E332" s="14" t="s">
        <v>4110</v>
      </c>
      <c r="F332" s="72">
        <v>43969</v>
      </c>
      <c r="G332" s="262" t="s">
        <v>5141</v>
      </c>
      <c r="H332" s="171" t="s">
        <v>1136</v>
      </c>
      <c r="I332" s="171" t="s">
        <v>126</v>
      </c>
      <c r="J332" s="171" t="s">
        <v>122</v>
      </c>
      <c r="K332" s="178"/>
      <c r="L332" s="171" t="s">
        <v>5089</v>
      </c>
      <c r="M332" s="148">
        <v>519528</v>
      </c>
      <c r="N332" s="171" t="s">
        <v>10</v>
      </c>
      <c r="O332" s="14" t="s">
        <v>4434</v>
      </c>
      <c r="P332" s="203">
        <v>400410000</v>
      </c>
      <c r="Q332" s="203"/>
      <c r="R332" s="14"/>
      <c r="S332" s="14"/>
      <c r="T332" s="162"/>
      <c r="U332" s="14"/>
      <c r="V332" s="14"/>
      <c r="W332" s="14"/>
    </row>
    <row r="333" spans="1:24" ht="39.6">
      <c r="A333" s="14">
        <v>318</v>
      </c>
      <c r="B333" s="15">
        <v>43955</v>
      </c>
      <c r="C333" s="14" t="s">
        <v>9</v>
      </c>
      <c r="D333" s="14" t="s">
        <v>27</v>
      </c>
      <c r="E333" s="14" t="s">
        <v>4373</v>
      </c>
      <c r="F333" s="72">
        <v>43969</v>
      </c>
      <c r="G333" s="262" t="s">
        <v>5142</v>
      </c>
      <c r="H333" s="171" t="s">
        <v>954</v>
      </c>
      <c r="I333" s="171" t="s">
        <v>456</v>
      </c>
      <c r="J333" s="171" t="s">
        <v>1032</v>
      </c>
      <c r="K333" s="148">
        <v>426757</v>
      </c>
      <c r="L333" s="171" t="s">
        <v>5137</v>
      </c>
      <c r="M333" s="148">
        <v>544730</v>
      </c>
      <c r="N333" s="171" t="s">
        <v>27</v>
      </c>
      <c r="O333" s="14" t="s">
        <v>4536</v>
      </c>
      <c r="P333" s="203">
        <v>50000000</v>
      </c>
      <c r="Q333" s="203"/>
      <c r="R333" s="14"/>
      <c r="S333" s="14"/>
      <c r="T333" s="162"/>
      <c r="U333" s="14"/>
      <c r="V333" s="14"/>
      <c r="W333" s="14"/>
      <c r="X333" s="226">
        <f>IF(W333="Тийм", T333, 0 )</f>
        <v>0</v>
      </c>
    </row>
    <row r="334" spans="1:24" ht="26.4">
      <c r="A334" s="14">
        <v>319</v>
      </c>
      <c r="B334" s="15">
        <v>43955</v>
      </c>
      <c r="C334" s="14" t="s">
        <v>9</v>
      </c>
      <c r="D334" s="14" t="s">
        <v>15</v>
      </c>
      <c r="E334" s="14" t="s">
        <v>511</v>
      </c>
      <c r="F334" s="72">
        <v>43969</v>
      </c>
      <c r="G334" s="262" t="s">
        <v>4519</v>
      </c>
      <c r="H334" s="171" t="s">
        <v>954</v>
      </c>
      <c r="I334" s="171" t="s">
        <v>4441</v>
      </c>
      <c r="J334" s="171" t="s">
        <v>966</v>
      </c>
      <c r="K334" s="178" t="s">
        <v>5143</v>
      </c>
      <c r="L334" s="178" t="s">
        <v>5137</v>
      </c>
      <c r="M334" s="98" t="s">
        <v>5144</v>
      </c>
      <c r="N334" s="171" t="s">
        <v>15</v>
      </c>
      <c r="O334" s="14" t="s">
        <v>4434</v>
      </c>
      <c r="P334" s="203">
        <v>29166000</v>
      </c>
      <c r="Q334" s="203"/>
      <c r="R334" s="14"/>
      <c r="S334" s="14"/>
      <c r="T334" s="162"/>
      <c r="U334" s="14"/>
      <c r="V334" s="14"/>
      <c r="W334" s="14"/>
      <c r="X334" s="226">
        <f>IF(W334="Тийм", T334, 0 )</f>
        <v>0</v>
      </c>
    </row>
    <row r="335" spans="1:24" ht="26.4" hidden="1">
      <c r="A335" s="14">
        <v>320</v>
      </c>
      <c r="B335" s="15">
        <v>43955</v>
      </c>
      <c r="C335" s="14" t="s">
        <v>9</v>
      </c>
      <c r="D335" s="14" t="s">
        <v>23</v>
      </c>
      <c r="E335" s="14" t="s">
        <v>1445</v>
      </c>
      <c r="F335" s="72">
        <v>43969</v>
      </c>
      <c r="G335" s="262" t="s">
        <v>1954</v>
      </c>
      <c r="H335" s="171" t="s">
        <v>1132</v>
      </c>
      <c r="I335" s="171" t="s">
        <v>4601</v>
      </c>
      <c r="J335" s="171" t="s">
        <v>122</v>
      </c>
      <c r="K335" s="185"/>
      <c r="L335" s="184" t="s">
        <v>5137</v>
      </c>
      <c r="M335" s="185" t="s">
        <v>5145</v>
      </c>
      <c r="N335" s="171" t="s">
        <v>23</v>
      </c>
      <c r="O335" s="14" t="s">
        <v>4434</v>
      </c>
      <c r="P335" s="203">
        <v>130000000</v>
      </c>
      <c r="Q335" s="203"/>
      <c r="R335" s="14"/>
      <c r="S335" s="14"/>
      <c r="T335" s="162"/>
      <c r="U335" s="14"/>
      <c r="V335" s="14"/>
      <c r="W335" s="14"/>
    </row>
    <row r="336" spans="1:24" ht="26.4" hidden="1">
      <c r="A336" s="14">
        <v>321</v>
      </c>
      <c r="B336" s="15">
        <v>43955</v>
      </c>
      <c r="C336" s="14" t="s">
        <v>9</v>
      </c>
      <c r="D336" s="14" t="s">
        <v>1125</v>
      </c>
      <c r="E336" s="30" t="s">
        <v>899</v>
      </c>
      <c r="F336" s="72">
        <v>43969</v>
      </c>
      <c r="G336" s="262" t="s">
        <v>4821</v>
      </c>
      <c r="H336" s="171" t="s">
        <v>1130</v>
      </c>
      <c r="I336" s="171" t="s">
        <v>126</v>
      </c>
      <c r="J336" s="171" t="s">
        <v>122</v>
      </c>
      <c r="K336" s="178"/>
      <c r="L336" s="365" t="s">
        <v>5029</v>
      </c>
      <c r="M336" s="368" t="s">
        <v>5146</v>
      </c>
      <c r="N336" s="171" t="s">
        <v>1125</v>
      </c>
      <c r="O336" s="14" t="s">
        <v>4434</v>
      </c>
      <c r="P336" s="203">
        <v>172449000</v>
      </c>
      <c r="Q336" s="203"/>
      <c r="R336" s="14"/>
      <c r="S336" s="14"/>
      <c r="T336" s="162"/>
      <c r="U336" s="14"/>
      <c r="V336" s="14"/>
      <c r="W336" s="14"/>
    </row>
    <row r="337" spans="1:24" ht="26.4" hidden="1">
      <c r="A337" s="14">
        <v>322</v>
      </c>
      <c r="B337" s="15">
        <v>43955</v>
      </c>
      <c r="C337" s="14" t="s">
        <v>9</v>
      </c>
      <c r="D337" s="14" t="s">
        <v>1125</v>
      </c>
      <c r="E337" s="30" t="s">
        <v>899</v>
      </c>
      <c r="F337" s="72">
        <v>43969</v>
      </c>
      <c r="G337" s="262" t="s">
        <v>4825</v>
      </c>
      <c r="H337" s="171" t="s">
        <v>1130</v>
      </c>
      <c r="I337" s="171" t="s">
        <v>126</v>
      </c>
      <c r="J337" s="171" t="s">
        <v>122</v>
      </c>
      <c r="K337" s="178"/>
      <c r="L337" s="365" t="s">
        <v>5029</v>
      </c>
      <c r="M337" s="368" t="s">
        <v>5146</v>
      </c>
      <c r="N337" s="171" t="s">
        <v>1125</v>
      </c>
      <c r="O337" s="14" t="s">
        <v>4434</v>
      </c>
      <c r="P337" s="203">
        <v>324250641</v>
      </c>
      <c r="Q337" s="203"/>
      <c r="R337" s="14"/>
      <c r="S337" s="14"/>
      <c r="T337" s="162"/>
      <c r="U337" s="14"/>
      <c r="V337" s="14"/>
      <c r="W337" s="14"/>
    </row>
    <row r="338" spans="1:24" ht="13.2">
      <c r="A338" s="14">
        <v>323</v>
      </c>
      <c r="B338" s="15">
        <v>43955</v>
      </c>
      <c r="C338" s="14" t="s">
        <v>9</v>
      </c>
      <c r="D338" s="14" t="s">
        <v>15</v>
      </c>
      <c r="E338" s="30" t="s">
        <v>4361</v>
      </c>
      <c r="F338" s="72">
        <v>43969</v>
      </c>
      <c r="G338" s="262" t="s">
        <v>4879</v>
      </c>
      <c r="H338" s="171" t="s">
        <v>1136</v>
      </c>
      <c r="I338" s="171" t="s">
        <v>1561</v>
      </c>
      <c r="J338" s="171" t="s">
        <v>1087</v>
      </c>
      <c r="K338" s="98" t="s">
        <v>2192</v>
      </c>
      <c r="L338" s="178" t="s">
        <v>5137</v>
      </c>
      <c r="M338" s="98" t="s">
        <v>5147</v>
      </c>
      <c r="N338" s="171" t="s">
        <v>15</v>
      </c>
      <c r="O338" s="113" t="s">
        <v>4434</v>
      </c>
      <c r="P338" s="202">
        <v>272399760</v>
      </c>
      <c r="Q338" s="202"/>
      <c r="R338" s="14"/>
      <c r="S338" s="14"/>
      <c r="T338" s="162"/>
      <c r="U338" s="14"/>
      <c r="V338" s="14"/>
      <c r="W338" s="14"/>
    </row>
    <row r="339" spans="1:24" ht="26.4">
      <c r="A339" s="14">
        <v>324</v>
      </c>
      <c r="B339" s="15">
        <v>43955</v>
      </c>
      <c r="C339" s="14" t="s">
        <v>9</v>
      </c>
      <c r="D339" s="14" t="s">
        <v>27</v>
      </c>
      <c r="E339" s="30" t="s">
        <v>1096</v>
      </c>
      <c r="F339" s="72">
        <v>43969</v>
      </c>
      <c r="G339" s="262" t="s">
        <v>5148</v>
      </c>
      <c r="H339" s="171" t="s">
        <v>1136</v>
      </c>
      <c r="I339" s="171" t="s">
        <v>5149</v>
      </c>
      <c r="J339" s="171" t="s">
        <v>1028</v>
      </c>
      <c r="K339" s="148">
        <v>427487</v>
      </c>
      <c r="L339" s="171" t="s">
        <v>5089</v>
      </c>
      <c r="M339" s="148">
        <v>519893</v>
      </c>
      <c r="N339" s="171" t="s">
        <v>27</v>
      </c>
      <c r="O339" s="14" t="s">
        <v>4481</v>
      </c>
      <c r="P339" s="203">
        <v>6576900000</v>
      </c>
      <c r="Q339" s="203"/>
      <c r="R339" s="14"/>
      <c r="S339" s="14"/>
      <c r="T339" s="162"/>
      <c r="U339" s="14"/>
      <c r="V339" s="14"/>
      <c r="W339" s="14"/>
    </row>
    <row r="340" spans="1:24" ht="39.6">
      <c r="A340" s="14">
        <v>325</v>
      </c>
      <c r="B340" s="15">
        <v>43956</v>
      </c>
      <c r="C340" s="14" t="s">
        <v>9</v>
      </c>
      <c r="D340" s="14" t="s">
        <v>10</v>
      </c>
      <c r="E340" s="116" t="s">
        <v>3228</v>
      </c>
      <c r="F340" s="72">
        <v>43970</v>
      </c>
      <c r="G340" s="262" t="s">
        <v>5150</v>
      </c>
      <c r="H340" s="171" t="s">
        <v>1136</v>
      </c>
      <c r="I340" s="171" t="s">
        <v>1182</v>
      </c>
      <c r="J340" s="171" t="s">
        <v>1183</v>
      </c>
      <c r="K340" s="178"/>
      <c r="L340" s="171" t="s">
        <v>5151</v>
      </c>
      <c r="M340" s="148">
        <v>548017</v>
      </c>
      <c r="N340" s="171" t="s">
        <v>10</v>
      </c>
      <c r="O340" s="14" t="s">
        <v>4536</v>
      </c>
      <c r="P340" s="203">
        <v>996500000</v>
      </c>
      <c r="Q340" s="203"/>
      <c r="R340" s="14"/>
      <c r="S340" s="14"/>
      <c r="T340" s="162"/>
      <c r="U340" s="14"/>
      <c r="V340" s="14"/>
      <c r="W340" s="14"/>
    </row>
    <row r="341" spans="1:24" ht="26.4" hidden="1">
      <c r="A341" s="14">
        <v>326</v>
      </c>
      <c r="B341" s="15">
        <v>43956</v>
      </c>
      <c r="C341" s="14" t="s">
        <v>9</v>
      </c>
      <c r="D341" s="14" t="s">
        <v>10</v>
      </c>
      <c r="E341" s="14" t="s">
        <v>907</v>
      </c>
      <c r="F341" s="72">
        <v>43970</v>
      </c>
      <c r="G341" s="262" t="s">
        <v>5152</v>
      </c>
      <c r="H341" s="171" t="s">
        <v>1127</v>
      </c>
      <c r="I341" s="171" t="s">
        <v>4732</v>
      </c>
      <c r="J341" s="171" t="s">
        <v>1087</v>
      </c>
      <c r="K341" s="178"/>
      <c r="L341" s="171" t="s">
        <v>5045</v>
      </c>
      <c r="M341" s="148">
        <v>445749</v>
      </c>
      <c r="N341" s="171" t="s">
        <v>10</v>
      </c>
      <c r="O341" s="14" t="s">
        <v>4434</v>
      </c>
      <c r="P341" s="203">
        <v>85920000</v>
      </c>
      <c r="Q341" s="203"/>
      <c r="R341" s="14"/>
      <c r="S341" s="14"/>
      <c r="T341" s="162"/>
      <c r="U341" s="14"/>
      <c r="V341" s="14"/>
      <c r="W341" s="14"/>
    </row>
    <row r="342" spans="1:24" ht="26.4">
      <c r="A342" s="14">
        <v>327</v>
      </c>
      <c r="B342" s="15">
        <v>43956</v>
      </c>
      <c r="C342" s="14" t="s">
        <v>9</v>
      </c>
      <c r="D342" s="14" t="s">
        <v>15</v>
      </c>
      <c r="E342" s="149" t="s">
        <v>464</v>
      </c>
      <c r="F342" s="72">
        <v>43970</v>
      </c>
      <c r="G342" s="262" t="s">
        <v>5153</v>
      </c>
      <c r="H342" s="171" t="s">
        <v>1136</v>
      </c>
      <c r="I342" s="171" t="s">
        <v>178</v>
      </c>
      <c r="J342" s="171" t="s">
        <v>1196</v>
      </c>
      <c r="K342" s="98" t="s">
        <v>5154</v>
      </c>
      <c r="L342" s="178" t="s">
        <v>5151</v>
      </c>
      <c r="M342" s="98" t="s">
        <v>2470</v>
      </c>
      <c r="N342" s="171" t="s">
        <v>15</v>
      </c>
      <c r="O342" s="14" t="s">
        <v>4477</v>
      </c>
      <c r="P342" s="203">
        <v>30472341</v>
      </c>
      <c r="Q342" s="203"/>
      <c r="R342" s="14"/>
      <c r="S342" s="14"/>
      <c r="T342" s="162"/>
      <c r="U342" s="14"/>
      <c r="V342" s="14"/>
      <c r="W342" s="14"/>
    </row>
    <row r="343" spans="1:24" ht="26.4">
      <c r="A343" s="14">
        <v>328</v>
      </c>
      <c r="B343" s="15">
        <v>43956</v>
      </c>
      <c r="C343" s="14" t="s">
        <v>9</v>
      </c>
      <c r="D343" s="14" t="s">
        <v>1125</v>
      </c>
      <c r="E343" s="149" t="s">
        <v>4118</v>
      </c>
      <c r="F343" s="72">
        <v>43970</v>
      </c>
      <c r="G343" s="268" t="s">
        <v>5155</v>
      </c>
      <c r="H343" s="171" t="s">
        <v>1136</v>
      </c>
      <c r="I343" s="171" t="s">
        <v>346</v>
      </c>
      <c r="J343" s="171" t="s">
        <v>1220</v>
      </c>
      <c r="K343" s="178"/>
      <c r="L343" s="171" t="s">
        <v>5103</v>
      </c>
      <c r="M343" s="368" t="s">
        <v>5156</v>
      </c>
      <c r="N343" s="178" t="s">
        <v>1125</v>
      </c>
      <c r="O343" s="14" t="s">
        <v>4536</v>
      </c>
      <c r="P343" s="203" t="s">
        <v>5157</v>
      </c>
      <c r="Q343" s="203"/>
      <c r="R343" s="14"/>
      <c r="S343" s="14"/>
      <c r="T343" s="162"/>
      <c r="U343" s="14"/>
      <c r="V343" s="14"/>
      <c r="W343" s="14"/>
    </row>
    <row r="344" spans="1:24" ht="13.2">
      <c r="A344" s="14">
        <v>329</v>
      </c>
      <c r="B344" s="15">
        <v>43956</v>
      </c>
      <c r="C344" s="14" t="s">
        <v>9</v>
      </c>
      <c r="D344" s="315" t="s">
        <v>10</v>
      </c>
      <c r="E344" s="116" t="s">
        <v>233</v>
      </c>
      <c r="F344" s="79">
        <v>43970</v>
      </c>
      <c r="G344" s="268" t="s">
        <v>5158</v>
      </c>
      <c r="H344" s="171" t="s">
        <v>1136</v>
      </c>
      <c r="I344" s="171" t="s">
        <v>246</v>
      </c>
      <c r="J344" s="171" t="s">
        <v>1325</v>
      </c>
      <c r="K344" s="178"/>
      <c r="L344" s="171" t="s">
        <v>5151</v>
      </c>
      <c r="M344" s="148">
        <v>559705</v>
      </c>
      <c r="N344" s="171" t="s">
        <v>10</v>
      </c>
      <c r="O344" s="14" t="s">
        <v>4434</v>
      </c>
      <c r="P344" s="203">
        <v>1885494700</v>
      </c>
      <c r="Q344" s="203"/>
      <c r="R344" s="14"/>
      <c r="S344" s="14"/>
      <c r="T344" s="162"/>
      <c r="U344" s="14"/>
      <c r="V344" s="14"/>
      <c r="W344" s="14"/>
    </row>
    <row r="345" spans="1:24" ht="26.4">
      <c r="A345" s="14">
        <v>330</v>
      </c>
      <c r="B345" s="15">
        <v>43956</v>
      </c>
      <c r="C345" s="14" t="s">
        <v>9</v>
      </c>
      <c r="D345" s="315" t="s">
        <v>10</v>
      </c>
      <c r="E345" s="116" t="s">
        <v>233</v>
      </c>
      <c r="F345" s="79">
        <v>43970</v>
      </c>
      <c r="G345" s="269" t="s">
        <v>5159</v>
      </c>
      <c r="H345" s="171" t="s">
        <v>1136</v>
      </c>
      <c r="I345" s="171" t="s">
        <v>246</v>
      </c>
      <c r="J345" s="171" t="s">
        <v>1325</v>
      </c>
      <c r="K345" s="178"/>
      <c r="L345" s="171" t="s">
        <v>5151</v>
      </c>
      <c r="M345" s="148">
        <v>559339</v>
      </c>
      <c r="N345" s="171" t="s">
        <v>10</v>
      </c>
      <c r="O345" s="14" t="s">
        <v>4434</v>
      </c>
      <c r="P345" s="203">
        <v>171804000</v>
      </c>
      <c r="Q345" s="203"/>
      <c r="R345" s="14"/>
      <c r="S345" s="14"/>
      <c r="T345" s="162"/>
      <c r="U345" s="14"/>
      <c r="V345" s="14"/>
      <c r="W345" s="14"/>
    </row>
    <row r="346" spans="1:24" ht="26.4">
      <c r="A346" s="14">
        <v>331</v>
      </c>
      <c r="B346" s="15">
        <v>43956</v>
      </c>
      <c r="C346" s="14" t="s">
        <v>9</v>
      </c>
      <c r="D346" s="315" t="s">
        <v>23</v>
      </c>
      <c r="E346" s="279" t="s">
        <v>4194</v>
      </c>
      <c r="F346" s="79">
        <v>43970</v>
      </c>
      <c r="G346" s="262" t="s">
        <v>5160</v>
      </c>
      <c r="H346" s="171" t="s">
        <v>1135</v>
      </c>
      <c r="I346" s="171" t="s">
        <v>1931</v>
      </c>
      <c r="J346" s="171" t="s">
        <v>2649</v>
      </c>
      <c r="K346" s="178" t="s">
        <v>5161</v>
      </c>
      <c r="L346" s="14" t="s">
        <v>5162</v>
      </c>
      <c r="M346" s="113" t="s">
        <v>5163</v>
      </c>
      <c r="N346" s="171" t="s">
        <v>23</v>
      </c>
      <c r="O346" s="14" t="s">
        <v>4439</v>
      </c>
      <c r="P346" s="203">
        <v>111000000</v>
      </c>
      <c r="Q346" s="203"/>
      <c r="R346" s="14"/>
      <c r="S346" s="14"/>
      <c r="T346" s="162"/>
      <c r="U346" s="14"/>
      <c r="V346" s="14"/>
      <c r="W346" s="14"/>
    </row>
    <row r="347" spans="1:24" ht="26.4" hidden="1">
      <c r="A347" s="14">
        <v>332</v>
      </c>
      <c r="B347" s="118">
        <v>43956</v>
      </c>
      <c r="C347" s="113" t="s">
        <v>9</v>
      </c>
      <c r="D347" s="315" t="s">
        <v>1125</v>
      </c>
      <c r="E347" s="116" t="s">
        <v>575</v>
      </c>
      <c r="F347" s="79">
        <v>43970</v>
      </c>
      <c r="G347" s="262" t="s">
        <v>5108</v>
      </c>
      <c r="H347" s="171" t="s">
        <v>1127</v>
      </c>
      <c r="I347" s="171" t="s">
        <v>2081</v>
      </c>
      <c r="J347" s="171" t="s">
        <v>122</v>
      </c>
      <c r="K347" s="178"/>
      <c r="L347" s="177" t="s">
        <v>5103</v>
      </c>
      <c r="M347" s="156">
        <v>496153</v>
      </c>
      <c r="N347" s="171" t="s">
        <v>1125</v>
      </c>
      <c r="O347" s="14" t="s">
        <v>4434</v>
      </c>
      <c r="P347" s="203">
        <v>400000000</v>
      </c>
      <c r="Q347" s="203"/>
      <c r="R347" s="14"/>
      <c r="S347" s="14"/>
      <c r="T347" s="162"/>
      <c r="U347" s="14"/>
      <c r="V347" s="14"/>
      <c r="W347" s="14"/>
    </row>
    <row r="348" spans="1:24" ht="26.4" hidden="1">
      <c r="A348" s="14">
        <v>333</v>
      </c>
      <c r="B348" s="118">
        <v>43956</v>
      </c>
      <c r="C348" s="113" t="s">
        <v>9</v>
      </c>
      <c r="D348" s="315" t="s">
        <v>34</v>
      </c>
      <c r="E348" s="30" t="s">
        <v>4210</v>
      </c>
      <c r="F348" s="79">
        <v>43970</v>
      </c>
      <c r="G348" s="262" t="s">
        <v>5164</v>
      </c>
      <c r="H348" s="171" t="s">
        <v>1127</v>
      </c>
      <c r="I348" s="171" t="s">
        <v>5165</v>
      </c>
      <c r="J348" s="171" t="s">
        <v>5165</v>
      </c>
      <c r="K348" s="178"/>
      <c r="L348" s="23">
        <v>43959</v>
      </c>
      <c r="M348" s="148">
        <v>447575</v>
      </c>
      <c r="N348" s="171" t="s">
        <v>34</v>
      </c>
      <c r="O348" s="14" t="s">
        <v>4481</v>
      </c>
      <c r="P348" s="203">
        <v>400000000</v>
      </c>
      <c r="Q348" s="203"/>
      <c r="R348" s="14"/>
      <c r="S348" s="14"/>
      <c r="T348" s="162"/>
      <c r="U348" s="14"/>
      <c r="V348" s="14"/>
      <c r="W348" s="14"/>
    </row>
    <row r="349" spans="1:24" ht="26.4">
      <c r="A349" s="14">
        <v>334</v>
      </c>
      <c r="B349" s="118">
        <v>43957</v>
      </c>
      <c r="C349" s="113" t="s">
        <v>9</v>
      </c>
      <c r="D349" s="315" t="s">
        <v>23</v>
      </c>
      <c r="E349" s="116" t="s">
        <v>900</v>
      </c>
      <c r="F349" s="79">
        <v>43971</v>
      </c>
      <c r="G349" s="262" t="s">
        <v>5166</v>
      </c>
      <c r="H349" s="171" t="s">
        <v>954</v>
      </c>
      <c r="I349" s="171" t="s">
        <v>463</v>
      </c>
      <c r="J349" s="171" t="s">
        <v>1058</v>
      </c>
      <c r="K349" s="185"/>
      <c r="L349" s="14" t="s">
        <v>5167</v>
      </c>
      <c r="M349" s="113" t="s">
        <v>5168</v>
      </c>
      <c r="N349" s="171" t="s">
        <v>23</v>
      </c>
      <c r="O349" s="14" t="s">
        <v>4536</v>
      </c>
      <c r="P349" s="203">
        <v>94460100000</v>
      </c>
      <c r="Q349" s="203"/>
      <c r="R349" s="14" t="s">
        <v>489</v>
      </c>
      <c r="S349" s="14" t="s">
        <v>5169</v>
      </c>
      <c r="T349" s="162">
        <v>6000000</v>
      </c>
      <c r="U349" s="14"/>
      <c r="V349" s="14" t="s">
        <v>5170</v>
      </c>
      <c r="W349" s="14" t="s">
        <v>892</v>
      </c>
      <c r="X349" s="226">
        <f>IF(W349="Тийм", T349, 0 )</f>
        <v>6000000</v>
      </c>
    </row>
    <row r="350" spans="1:24" ht="26.4" hidden="1">
      <c r="A350" s="14">
        <v>335</v>
      </c>
      <c r="B350" s="118">
        <v>43957</v>
      </c>
      <c r="C350" s="113" t="s">
        <v>9</v>
      </c>
      <c r="D350" s="315" t="s">
        <v>34</v>
      </c>
      <c r="E350" s="116" t="s">
        <v>4405</v>
      </c>
      <c r="F350" s="79">
        <v>43971</v>
      </c>
      <c r="G350" s="262" t="s">
        <v>5171</v>
      </c>
      <c r="H350" s="171" t="s">
        <v>1127</v>
      </c>
      <c r="I350" s="171" t="s">
        <v>4599</v>
      </c>
      <c r="J350" s="171" t="s">
        <v>1187</v>
      </c>
      <c r="K350" s="178"/>
      <c r="L350" s="23">
        <v>43959</v>
      </c>
      <c r="M350" s="148">
        <v>447210</v>
      </c>
      <c r="N350" s="171" t="s">
        <v>34</v>
      </c>
      <c r="O350" s="14" t="s">
        <v>4536</v>
      </c>
      <c r="P350" s="203">
        <v>3200000000</v>
      </c>
      <c r="Q350" s="203"/>
      <c r="R350" s="14"/>
      <c r="S350" s="14"/>
      <c r="T350" s="162"/>
      <c r="U350" s="14"/>
      <c r="V350" s="14"/>
      <c r="W350" s="14"/>
    </row>
    <row r="351" spans="1:24" ht="26.4">
      <c r="A351" s="14">
        <v>336</v>
      </c>
      <c r="B351" s="118">
        <v>43957</v>
      </c>
      <c r="C351" s="113" t="s">
        <v>9</v>
      </c>
      <c r="D351" s="315" t="s">
        <v>1125</v>
      </c>
      <c r="E351" s="116" t="s">
        <v>4247</v>
      </c>
      <c r="F351" s="79">
        <v>43971</v>
      </c>
      <c r="G351" s="262" t="s">
        <v>5172</v>
      </c>
      <c r="H351" s="171" t="s">
        <v>1136</v>
      </c>
      <c r="I351" s="171" t="s">
        <v>126</v>
      </c>
      <c r="J351" s="171" t="s">
        <v>122</v>
      </c>
      <c r="K351" s="178"/>
      <c r="L351" s="171" t="s">
        <v>5151</v>
      </c>
      <c r="M351" s="368" t="s">
        <v>2445</v>
      </c>
      <c r="N351" s="171" t="s">
        <v>1125</v>
      </c>
      <c r="O351" s="14" t="s">
        <v>4434</v>
      </c>
      <c r="P351" s="203">
        <v>1694000000</v>
      </c>
      <c r="Q351" s="203"/>
      <c r="R351" s="14"/>
      <c r="S351" s="14"/>
      <c r="T351" s="162"/>
      <c r="U351" s="14"/>
      <c r="V351" s="14"/>
      <c r="W351" s="14"/>
    </row>
    <row r="352" spans="1:24" ht="39.6">
      <c r="A352" s="14">
        <v>337</v>
      </c>
      <c r="B352" s="118">
        <v>43957</v>
      </c>
      <c r="C352" s="113" t="s">
        <v>9</v>
      </c>
      <c r="D352" s="315" t="s">
        <v>23</v>
      </c>
      <c r="E352" s="116" t="s">
        <v>396</v>
      </c>
      <c r="F352" s="79">
        <v>43971</v>
      </c>
      <c r="G352" s="262" t="s">
        <v>5173</v>
      </c>
      <c r="H352" s="171" t="s">
        <v>1136</v>
      </c>
      <c r="I352" s="171" t="s">
        <v>5174</v>
      </c>
      <c r="J352" s="171" t="s">
        <v>2242</v>
      </c>
      <c r="K352" s="185"/>
      <c r="L352" s="14" t="s">
        <v>5167</v>
      </c>
      <c r="M352" s="113" t="s">
        <v>5175</v>
      </c>
      <c r="N352" s="171" t="s">
        <v>23</v>
      </c>
      <c r="O352" s="14" t="s">
        <v>4439</v>
      </c>
      <c r="P352" s="203">
        <v>34000000</v>
      </c>
      <c r="Q352" s="203"/>
      <c r="R352" s="14"/>
      <c r="S352" s="14"/>
      <c r="T352" s="162"/>
      <c r="U352" s="14"/>
      <c r="V352" s="14"/>
      <c r="W352" s="14"/>
    </row>
    <row r="353" spans="1:23" ht="26.4" hidden="1">
      <c r="A353" s="14">
        <v>338</v>
      </c>
      <c r="B353" s="118">
        <v>43957</v>
      </c>
      <c r="C353" s="113" t="s">
        <v>9</v>
      </c>
      <c r="D353" s="315" t="s">
        <v>34</v>
      </c>
      <c r="E353" s="116" t="s">
        <v>4235</v>
      </c>
      <c r="F353" s="79">
        <v>43971</v>
      </c>
      <c r="G353" s="270" t="s">
        <v>5176</v>
      </c>
      <c r="H353" s="171" t="s">
        <v>1127</v>
      </c>
      <c r="I353" s="171" t="s">
        <v>185</v>
      </c>
      <c r="J353" s="171" t="s">
        <v>1285</v>
      </c>
      <c r="K353" s="178"/>
      <c r="L353" s="171"/>
      <c r="M353" s="178"/>
      <c r="N353" s="315" t="s">
        <v>34</v>
      </c>
      <c r="O353" s="14" t="s">
        <v>4559</v>
      </c>
      <c r="P353" s="203">
        <v>55000000</v>
      </c>
      <c r="Q353" s="203"/>
      <c r="R353" s="14"/>
      <c r="S353" s="14"/>
      <c r="T353" s="162"/>
      <c r="U353" s="14"/>
      <c r="V353" s="14"/>
      <c r="W353" s="14"/>
    </row>
    <row r="354" spans="1:23" ht="52.8">
      <c r="A354" s="14">
        <v>339</v>
      </c>
      <c r="B354" s="118">
        <v>43957</v>
      </c>
      <c r="C354" s="113" t="s">
        <v>9</v>
      </c>
      <c r="D354" s="14" t="s">
        <v>1125</v>
      </c>
      <c r="E354" s="116" t="s">
        <v>4176</v>
      </c>
      <c r="F354" s="79">
        <v>43971</v>
      </c>
      <c r="G354" s="262" t="s">
        <v>5177</v>
      </c>
      <c r="H354" s="171" t="s">
        <v>1136</v>
      </c>
      <c r="I354" s="171" t="s">
        <v>4982</v>
      </c>
      <c r="J354" s="171" t="s">
        <v>990</v>
      </c>
      <c r="K354" s="178"/>
      <c r="L354" s="171" t="s">
        <v>3038</v>
      </c>
      <c r="M354" s="113">
        <v>537425</v>
      </c>
      <c r="N354" s="113" t="s">
        <v>1125</v>
      </c>
      <c r="O354" s="14" t="s">
        <v>4477</v>
      </c>
      <c r="P354" s="203">
        <v>588899979</v>
      </c>
      <c r="Q354" s="203"/>
      <c r="R354" s="14"/>
      <c r="S354" s="14"/>
      <c r="T354" s="162"/>
      <c r="U354" s="14"/>
      <c r="V354" s="14"/>
      <c r="W354" s="14"/>
    </row>
    <row r="355" spans="1:23" ht="26.4">
      <c r="A355" s="14">
        <v>340</v>
      </c>
      <c r="B355" s="118">
        <v>43957</v>
      </c>
      <c r="C355" s="113" t="s">
        <v>9</v>
      </c>
      <c r="D355" s="14" t="s">
        <v>1125</v>
      </c>
      <c r="E355" s="221" t="s">
        <v>4257</v>
      </c>
      <c r="F355" s="79">
        <v>43971</v>
      </c>
      <c r="G355" s="262" t="s">
        <v>5178</v>
      </c>
      <c r="H355" s="171" t="s">
        <v>1136</v>
      </c>
      <c r="I355" s="171" t="s">
        <v>435</v>
      </c>
      <c r="J355" s="171" t="s">
        <v>1052</v>
      </c>
      <c r="K355" s="178"/>
      <c r="L355" s="171" t="s">
        <v>5137</v>
      </c>
      <c r="M355" s="98" t="s">
        <v>2212</v>
      </c>
      <c r="N355" s="113" t="s">
        <v>1125</v>
      </c>
      <c r="O355" s="14" t="s">
        <v>4445</v>
      </c>
      <c r="P355" s="203">
        <v>340000000</v>
      </c>
      <c r="Q355" s="203"/>
      <c r="R355" s="14"/>
      <c r="S355" s="14"/>
      <c r="T355" s="162"/>
      <c r="U355" s="14"/>
      <c r="V355" s="14"/>
      <c r="W355" s="14"/>
    </row>
    <row r="356" spans="1:23" ht="26.4">
      <c r="A356" s="14">
        <v>341</v>
      </c>
      <c r="B356" s="118">
        <v>43957</v>
      </c>
      <c r="C356" s="14" t="s">
        <v>9</v>
      </c>
      <c r="D356" s="14" t="s">
        <v>1125</v>
      </c>
      <c r="E356" s="221" t="s">
        <v>4246</v>
      </c>
      <c r="F356" s="79">
        <v>43971</v>
      </c>
      <c r="G356" s="262" t="s">
        <v>5172</v>
      </c>
      <c r="H356" s="257" t="s">
        <v>1136</v>
      </c>
      <c r="I356" s="180" t="s">
        <v>126</v>
      </c>
      <c r="J356" s="180" t="s">
        <v>122</v>
      </c>
      <c r="K356" s="178"/>
      <c r="L356" s="171" t="s">
        <v>5151</v>
      </c>
      <c r="M356" s="98" t="s">
        <v>5179</v>
      </c>
      <c r="N356" s="113" t="s">
        <v>1125</v>
      </c>
      <c r="O356" s="14" t="s">
        <v>4434</v>
      </c>
      <c r="P356" s="203">
        <v>1694000000</v>
      </c>
      <c r="Q356" s="203"/>
      <c r="R356" s="14"/>
      <c r="S356" s="14"/>
      <c r="T356" s="162"/>
      <c r="U356" s="14"/>
      <c r="V356" s="14"/>
      <c r="W356" s="14"/>
    </row>
    <row r="357" spans="1:23" ht="26.4" hidden="1">
      <c r="A357" s="14">
        <v>342</v>
      </c>
      <c r="B357" s="118">
        <v>43957</v>
      </c>
      <c r="C357" s="14" t="s">
        <v>9</v>
      </c>
      <c r="D357" s="14" t="s">
        <v>27</v>
      </c>
      <c r="E357" s="116" t="s">
        <v>4404</v>
      </c>
      <c r="F357" s="79">
        <v>43971</v>
      </c>
      <c r="G357" s="238" t="s">
        <v>5180</v>
      </c>
      <c r="H357" s="171" t="s">
        <v>1127</v>
      </c>
      <c r="I357" s="181" t="s">
        <v>5181</v>
      </c>
      <c r="J357" s="181" t="s">
        <v>1087</v>
      </c>
      <c r="K357" s="178"/>
      <c r="L357" s="171" t="s">
        <v>5078</v>
      </c>
      <c r="M357" s="148">
        <v>473142</v>
      </c>
      <c r="N357" s="171" t="s">
        <v>27</v>
      </c>
      <c r="O357" s="14" t="s">
        <v>4434</v>
      </c>
      <c r="P357" s="203">
        <v>80000000</v>
      </c>
      <c r="Q357" s="203"/>
      <c r="R357" s="14"/>
      <c r="S357" s="14"/>
      <c r="T357" s="162"/>
      <c r="U357" s="14"/>
      <c r="V357" s="14"/>
      <c r="W357" s="14"/>
    </row>
    <row r="358" spans="1:23" ht="39.6">
      <c r="A358" s="14">
        <v>343</v>
      </c>
      <c r="B358" s="118">
        <v>43957</v>
      </c>
      <c r="C358" s="14" t="s">
        <v>9</v>
      </c>
      <c r="D358" s="14" t="s">
        <v>1125</v>
      </c>
      <c r="E358" s="116" t="s">
        <v>4136</v>
      </c>
      <c r="F358" s="79">
        <v>43971</v>
      </c>
      <c r="G358" s="262" t="s">
        <v>5126</v>
      </c>
      <c r="H358" s="171" t="s">
        <v>1136</v>
      </c>
      <c r="I358" s="171" t="s">
        <v>5127</v>
      </c>
      <c r="J358" s="171" t="s">
        <v>990</v>
      </c>
      <c r="K358" s="179"/>
      <c r="L358" s="171" t="s">
        <v>5182</v>
      </c>
      <c r="M358" s="98" t="s">
        <v>2493</v>
      </c>
      <c r="N358" s="171" t="s">
        <v>1125</v>
      </c>
      <c r="O358" s="14" t="s">
        <v>4477</v>
      </c>
      <c r="P358" s="203"/>
      <c r="Q358" s="203"/>
      <c r="R358" s="14"/>
      <c r="S358" s="14"/>
      <c r="T358" s="162"/>
      <c r="U358" s="14"/>
      <c r="V358" s="14"/>
      <c r="W358" s="14"/>
    </row>
    <row r="359" spans="1:23" ht="52.8">
      <c r="A359" s="14">
        <v>344</v>
      </c>
      <c r="B359" s="136">
        <v>43959</v>
      </c>
      <c r="C359" s="30" t="s">
        <v>9</v>
      </c>
      <c r="D359" s="30" t="s">
        <v>27</v>
      </c>
      <c r="E359" s="116" t="s">
        <v>311</v>
      </c>
      <c r="F359" s="74">
        <v>43973</v>
      </c>
      <c r="G359" s="271" t="s">
        <v>5183</v>
      </c>
      <c r="H359" s="181" t="s">
        <v>1135</v>
      </c>
      <c r="I359" s="181" t="s">
        <v>3237</v>
      </c>
      <c r="J359" s="181" t="s">
        <v>1058</v>
      </c>
      <c r="K359" s="218">
        <v>693384</v>
      </c>
      <c r="L359" s="30" t="s">
        <v>5182</v>
      </c>
      <c r="M359" s="218">
        <v>571393</v>
      </c>
      <c r="N359" s="181" t="s">
        <v>27</v>
      </c>
      <c r="O359" s="30" t="s">
        <v>5184</v>
      </c>
      <c r="P359" s="203"/>
      <c r="Q359" s="203"/>
      <c r="R359" s="14"/>
      <c r="S359" s="14"/>
      <c r="T359" s="162"/>
      <c r="U359" s="14"/>
      <c r="V359" s="14"/>
      <c r="W359" s="14"/>
    </row>
    <row r="360" spans="1:23" ht="26.4">
      <c r="A360" s="14">
        <v>345</v>
      </c>
      <c r="B360" s="118">
        <v>43959</v>
      </c>
      <c r="C360" s="14" t="s">
        <v>9</v>
      </c>
      <c r="D360" s="14" t="s">
        <v>23</v>
      </c>
      <c r="E360" s="116" t="s">
        <v>4311</v>
      </c>
      <c r="F360" s="79">
        <v>43973</v>
      </c>
      <c r="G360" s="262" t="s">
        <v>5185</v>
      </c>
      <c r="H360" s="171" t="s">
        <v>1136</v>
      </c>
      <c r="I360" s="171" t="s">
        <v>1553</v>
      </c>
      <c r="J360" s="171" t="s">
        <v>1087</v>
      </c>
      <c r="K360" s="178" t="s">
        <v>5186</v>
      </c>
      <c r="L360" s="14" t="s">
        <v>5187</v>
      </c>
      <c r="M360" s="113" t="s">
        <v>5188</v>
      </c>
      <c r="N360" s="171" t="s">
        <v>23</v>
      </c>
      <c r="O360" s="14" t="s">
        <v>4809</v>
      </c>
      <c r="P360" s="203">
        <v>35000000</v>
      </c>
      <c r="Q360" s="203"/>
      <c r="R360" s="14"/>
      <c r="S360" s="14"/>
      <c r="T360" s="162"/>
      <c r="U360" s="14"/>
      <c r="V360" s="14"/>
      <c r="W360" s="14"/>
    </row>
    <row r="361" spans="1:23" ht="26.4">
      <c r="A361" s="14">
        <v>346</v>
      </c>
      <c r="B361" s="118">
        <v>43959</v>
      </c>
      <c r="C361" s="14" t="s">
        <v>9</v>
      </c>
      <c r="D361" s="14" t="s">
        <v>15</v>
      </c>
      <c r="E361" s="116" t="s">
        <v>297</v>
      </c>
      <c r="F361" s="79">
        <v>43973</v>
      </c>
      <c r="G361" s="262" t="s">
        <v>5189</v>
      </c>
      <c r="H361" s="171" t="s">
        <v>1136</v>
      </c>
      <c r="I361" s="171" t="s">
        <v>5190</v>
      </c>
      <c r="J361" s="171" t="s">
        <v>5191</v>
      </c>
      <c r="K361" s="98" t="s">
        <v>5192</v>
      </c>
      <c r="L361" s="14" t="s">
        <v>5193</v>
      </c>
      <c r="M361" s="148">
        <v>599151</v>
      </c>
      <c r="N361" s="171" t="s">
        <v>15</v>
      </c>
      <c r="O361" s="14" t="s">
        <v>4536</v>
      </c>
      <c r="P361" s="203">
        <v>251760000</v>
      </c>
      <c r="Q361" s="203"/>
      <c r="R361" s="14"/>
      <c r="S361" s="14"/>
      <c r="T361" s="162"/>
      <c r="U361" s="14"/>
      <c r="V361" s="14"/>
      <c r="W361" s="14"/>
    </row>
    <row r="362" spans="1:23" ht="26.4">
      <c r="A362" s="14">
        <v>347</v>
      </c>
      <c r="B362" s="118">
        <v>43959</v>
      </c>
      <c r="C362" s="14" t="s">
        <v>9</v>
      </c>
      <c r="D362" s="14" t="s">
        <v>1125</v>
      </c>
      <c r="E362" s="372" t="s">
        <v>1230</v>
      </c>
      <c r="F362" s="79">
        <v>43973</v>
      </c>
      <c r="G362" s="262" t="s">
        <v>5194</v>
      </c>
      <c r="H362" s="171" t="s">
        <v>1136</v>
      </c>
      <c r="I362" s="171" t="s">
        <v>1284</v>
      </c>
      <c r="J362" s="171" t="s">
        <v>1220</v>
      </c>
      <c r="K362" s="178"/>
      <c r="L362" s="178" t="s">
        <v>5182</v>
      </c>
      <c r="M362" s="98" t="s">
        <v>5195</v>
      </c>
      <c r="N362" s="171" t="s">
        <v>1125</v>
      </c>
      <c r="O362" s="14" t="s">
        <v>4536</v>
      </c>
      <c r="P362" s="203">
        <v>1307343395</v>
      </c>
      <c r="Q362" s="203"/>
      <c r="R362" s="14"/>
      <c r="S362" s="14"/>
      <c r="T362" s="162"/>
      <c r="U362" s="14"/>
      <c r="V362" s="14"/>
      <c r="W362" s="14"/>
    </row>
    <row r="363" spans="1:23" ht="39.6">
      <c r="A363" s="14">
        <v>348</v>
      </c>
      <c r="B363" s="118">
        <v>43959</v>
      </c>
      <c r="C363" s="14" t="s">
        <v>9</v>
      </c>
      <c r="D363" s="14" t="s">
        <v>1125</v>
      </c>
      <c r="E363" s="30" t="s">
        <v>1320</v>
      </c>
      <c r="F363" s="79">
        <v>43973</v>
      </c>
      <c r="G363" s="265" t="s">
        <v>4972</v>
      </c>
      <c r="H363" s="171" t="s">
        <v>1136</v>
      </c>
      <c r="I363" s="171" t="s">
        <v>200</v>
      </c>
      <c r="J363" s="171" t="s">
        <v>1492</v>
      </c>
      <c r="K363" s="178"/>
      <c r="L363" s="14" t="s">
        <v>5078</v>
      </c>
      <c r="M363" s="113">
        <v>483735</v>
      </c>
      <c r="N363" s="171" t="s">
        <v>1125</v>
      </c>
      <c r="O363" s="14" t="s">
        <v>4536</v>
      </c>
      <c r="P363" s="203" t="s">
        <v>5196</v>
      </c>
      <c r="Q363" s="203"/>
      <c r="R363" s="14"/>
      <c r="S363" s="14"/>
      <c r="T363" s="162"/>
      <c r="U363" s="14"/>
      <c r="V363" s="14"/>
      <c r="W363" s="14"/>
    </row>
    <row r="364" spans="1:23" ht="26.4">
      <c r="A364" s="14">
        <v>349</v>
      </c>
      <c r="B364" s="118">
        <v>43959</v>
      </c>
      <c r="C364" s="14" t="s">
        <v>9</v>
      </c>
      <c r="D364" s="14" t="s">
        <v>1125</v>
      </c>
      <c r="E364" s="116" t="s">
        <v>452</v>
      </c>
      <c r="F364" s="79">
        <v>43973</v>
      </c>
      <c r="G364" s="262" t="s">
        <v>5178</v>
      </c>
      <c r="H364" s="171" t="s">
        <v>1136</v>
      </c>
      <c r="I364" s="171" t="s">
        <v>435</v>
      </c>
      <c r="J364" s="171" t="s">
        <v>1052</v>
      </c>
      <c r="K364" s="178"/>
      <c r="L364" s="365" t="s">
        <v>5137</v>
      </c>
      <c r="M364" s="368" t="s">
        <v>2212</v>
      </c>
      <c r="N364" s="171" t="s">
        <v>1125</v>
      </c>
      <c r="O364" s="14" t="s">
        <v>4536</v>
      </c>
      <c r="P364" s="203">
        <v>340000000</v>
      </c>
      <c r="Q364" s="203"/>
      <c r="R364" s="14"/>
      <c r="S364" s="14"/>
      <c r="T364" s="162"/>
      <c r="U364" s="14"/>
      <c r="V364" s="14"/>
      <c r="W364" s="14"/>
    </row>
    <row r="365" spans="1:23" ht="26.4" hidden="1">
      <c r="A365" s="14">
        <v>350</v>
      </c>
      <c r="B365" s="118">
        <v>43959</v>
      </c>
      <c r="C365" s="14" t="s">
        <v>9</v>
      </c>
      <c r="D365" s="14" t="s">
        <v>23</v>
      </c>
      <c r="E365" s="116" t="s">
        <v>187</v>
      </c>
      <c r="F365" s="79">
        <v>43973</v>
      </c>
      <c r="G365" s="262" t="s">
        <v>5197</v>
      </c>
      <c r="H365" s="171" t="s">
        <v>1130</v>
      </c>
      <c r="I365" s="171" t="s">
        <v>4441</v>
      </c>
      <c r="J365" s="171" t="s">
        <v>966</v>
      </c>
      <c r="K365" s="148" t="s">
        <v>5198</v>
      </c>
      <c r="L365" s="14" t="s">
        <v>5187</v>
      </c>
      <c r="M365" s="113" t="s">
        <v>5199</v>
      </c>
      <c r="N365" s="171" t="s">
        <v>23</v>
      </c>
      <c r="O365" s="14" t="s">
        <v>4809</v>
      </c>
      <c r="P365" s="203">
        <v>817450710</v>
      </c>
      <c r="Q365" s="203"/>
      <c r="R365" s="14"/>
      <c r="S365" s="14"/>
      <c r="T365" s="162"/>
      <c r="U365" s="14"/>
      <c r="V365" s="14"/>
      <c r="W365" s="14"/>
    </row>
    <row r="366" spans="1:23" ht="26.4">
      <c r="A366" s="14">
        <v>351</v>
      </c>
      <c r="B366" s="118">
        <v>43959</v>
      </c>
      <c r="C366" s="14" t="s">
        <v>9</v>
      </c>
      <c r="D366" s="14" t="s">
        <v>10</v>
      </c>
      <c r="E366" s="116" t="s">
        <v>347</v>
      </c>
      <c r="F366" s="79">
        <v>43973</v>
      </c>
      <c r="G366" s="262" t="s">
        <v>5200</v>
      </c>
      <c r="H366" s="171" t="s">
        <v>1136</v>
      </c>
      <c r="I366" s="171" t="s">
        <v>5181</v>
      </c>
      <c r="J366" s="171" t="s">
        <v>1087</v>
      </c>
      <c r="K366" s="178"/>
      <c r="L366" s="14" t="s">
        <v>5201</v>
      </c>
      <c r="M366" s="148">
        <v>579063</v>
      </c>
      <c r="N366" s="171" t="s">
        <v>10</v>
      </c>
      <c r="O366" s="14"/>
      <c r="P366" s="203"/>
      <c r="Q366" s="203"/>
      <c r="R366" s="14"/>
      <c r="S366" s="14"/>
      <c r="T366" s="162"/>
      <c r="U366" s="14"/>
      <c r="V366" s="14"/>
      <c r="W366" s="14"/>
    </row>
    <row r="367" spans="1:23" ht="26.4">
      <c r="A367" s="14">
        <v>352</v>
      </c>
      <c r="B367" s="118">
        <v>43959</v>
      </c>
      <c r="C367" s="14" t="s">
        <v>9</v>
      </c>
      <c r="D367" s="14" t="s">
        <v>15</v>
      </c>
      <c r="E367" s="372" t="s">
        <v>377</v>
      </c>
      <c r="F367" s="79">
        <v>43973</v>
      </c>
      <c r="G367" s="262" t="s">
        <v>5202</v>
      </c>
      <c r="H367" s="171" t="s">
        <v>1136</v>
      </c>
      <c r="I367" s="171" t="s">
        <v>185</v>
      </c>
      <c r="J367" s="171" t="s">
        <v>1285</v>
      </c>
      <c r="K367" s="98" t="s">
        <v>5203</v>
      </c>
      <c r="L367" s="14" t="s">
        <v>5193</v>
      </c>
      <c r="M367" s="148">
        <v>599516</v>
      </c>
      <c r="N367" s="171" t="s">
        <v>15</v>
      </c>
      <c r="O367" s="14" t="s">
        <v>4439</v>
      </c>
      <c r="P367" s="203">
        <v>15000000</v>
      </c>
      <c r="Q367" s="203"/>
      <c r="R367" s="14"/>
      <c r="S367" s="14"/>
      <c r="T367" s="162"/>
      <c r="U367" s="14"/>
      <c r="V367" s="14"/>
      <c r="W367" s="14"/>
    </row>
    <row r="368" spans="1:23" ht="39.6">
      <c r="A368" s="14">
        <v>353</v>
      </c>
      <c r="B368" s="118">
        <v>43959</v>
      </c>
      <c r="C368" s="14" t="s">
        <v>9</v>
      </c>
      <c r="D368" s="14" t="s">
        <v>10</v>
      </c>
      <c r="E368" s="116" t="s">
        <v>4301</v>
      </c>
      <c r="F368" s="79">
        <v>43973</v>
      </c>
      <c r="G368" s="262" t="s">
        <v>5204</v>
      </c>
      <c r="H368" s="171" t="s">
        <v>1136</v>
      </c>
      <c r="I368" s="171" t="s">
        <v>4599</v>
      </c>
      <c r="J368" s="171" t="s">
        <v>1187</v>
      </c>
      <c r="K368" s="178"/>
      <c r="L368" s="14" t="s">
        <v>5201</v>
      </c>
      <c r="M368" s="148">
        <v>578698</v>
      </c>
      <c r="N368" s="171" t="s">
        <v>10</v>
      </c>
      <c r="O368" s="14"/>
      <c r="P368" s="203"/>
      <c r="Q368" s="203"/>
      <c r="R368" s="14"/>
      <c r="S368" s="14"/>
      <c r="T368" s="162"/>
      <c r="U368" s="14"/>
      <c r="V368" s="14"/>
      <c r="W368" s="14"/>
    </row>
    <row r="369" spans="1:24" ht="26.4">
      <c r="A369" s="14">
        <v>354</v>
      </c>
      <c r="B369" s="118">
        <v>43959</v>
      </c>
      <c r="C369" s="14" t="s">
        <v>9</v>
      </c>
      <c r="D369" s="14" t="s">
        <v>15</v>
      </c>
      <c r="E369" s="116" t="s">
        <v>132</v>
      </c>
      <c r="F369" s="79">
        <v>43973</v>
      </c>
      <c r="G369" s="262" t="s">
        <v>5205</v>
      </c>
      <c r="H369" s="171" t="s">
        <v>1136</v>
      </c>
      <c r="I369" s="171" t="s">
        <v>456</v>
      </c>
      <c r="J369" s="171" t="s">
        <v>1032</v>
      </c>
      <c r="K369" s="98" t="s">
        <v>5206</v>
      </c>
      <c r="L369" s="14" t="s">
        <v>5193</v>
      </c>
      <c r="M369" s="148">
        <v>599881</v>
      </c>
      <c r="N369" s="171" t="s">
        <v>15</v>
      </c>
      <c r="O369" s="14" t="s">
        <v>4536</v>
      </c>
      <c r="P369" s="203">
        <v>100000000</v>
      </c>
      <c r="Q369" s="203"/>
      <c r="R369" s="14"/>
      <c r="S369" s="14"/>
      <c r="T369" s="162"/>
      <c r="U369" s="14"/>
      <c r="V369" s="14"/>
      <c r="W369" s="14"/>
    </row>
    <row r="370" spans="1:24" ht="39.6" hidden="1">
      <c r="A370" s="14">
        <v>355</v>
      </c>
      <c r="B370" s="118">
        <v>43959</v>
      </c>
      <c r="C370" s="14" t="s">
        <v>9</v>
      </c>
      <c r="D370" s="14" t="s">
        <v>1125</v>
      </c>
      <c r="E370" s="221" t="s">
        <v>4088</v>
      </c>
      <c r="F370" s="79">
        <v>43973</v>
      </c>
      <c r="G370" s="262" t="s">
        <v>5040</v>
      </c>
      <c r="H370" s="171" t="s">
        <v>1130</v>
      </c>
      <c r="I370" s="171" t="s">
        <v>126</v>
      </c>
      <c r="J370" s="171" t="s">
        <v>122</v>
      </c>
      <c r="K370" s="178"/>
      <c r="L370" s="365" t="s">
        <v>5112</v>
      </c>
      <c r="M370" s="368" t="s">
        <v>5207</v>
      </c>
      <c r="N370" s="171" t="s">
        <v>1125</v>
      </c>
      <c r="O370" s="14"/>
      <c r="P370" s="203"/>
      <c r="Q370" s="203"/>
      <c r="R370" s="14"/>
      <c r="S370" s="14"/>
      <c r="T370" s="162"/>
      <c r="U370" s="14"/>
      <c r="V370" s="14"/>
      <c r="W370" s="14"/>
    </row>
    <row r="371" spans="1:24" ht="26.4">
      <c r="A371" s="14">
        <v>356</v>
      </c>
      <c r="B371" s="118">
        <v>43962</v>
      </c>
      <c r="C371" s="14" t="s">
        <v>4</v>
      </c>
      <c r="D371" s="14" t="s">
        <v>27</v>
      </c>
      <c r="E371" s="189" t="s">
        <v>452</v>
      </c>
      <c r="F371" s="79">
        <v>43976</v>
      </c>
      <c r="G371" s="262" t="s">
        <v>5208</v>
      </c>
      <c r="H371" s="177" t="s">
        <v>1136</v>
      </c>
      <c r="I371" s="171" t="s">
        <v>178</v>
      </c>
      <c r="J371" s="171" t="s">
        <v>1196</v>
      </c>
      <c r="K371" s="148">
        <v>474969</v>
      </c>
      <c r="L371" s="14" t="s">
        <v>5209</v>
      </c>
      <c r="M371" s="148">
        <v>628736</v>
      </c>
      <c r="N371" s="171" t="s">
        <v>27</v>
      </c>
      <c r="O371" s="14" t="s">
        <v>4477</v>
      </c>
      <c r="P371" s="203">
        <v>69000000</v>
      </c>
      <c r="Q371" s="203"/>
      <c r="R371" s="14"/>
      <c r="S371" s="14"/>
      <c r="T371" s="162"/>
      <c r="U371" s="14"/>
      <c r="V371" s="14"/>
      <c r="W371" s="14"/>
    </row>
    <row r="372" spans="1:24" ht="26.4">
      <c r="A372" s="14">
        <v>357</v>
      </c>
      <c r="B372" s="118">
        <v>43962</v>
      </c>
      <c r="C372" s="14" t="s">
        <v>4</v>
      </c>
      <c r="D372" s="14" t="s">
        <v>27</v>
      </c>
      <c r="E372" s="189" t="s">
        <v>4195</v>
      </c>
      <c r="F372" s="79">
        <v>43976</v>
      </c>
      <c r="G372" s="262" t="s">
        <v>5210</v>
      </c>
      <c r="H372" s="171" t="s">
        <v>954</v>
      </c>
      <c r="I372" s="177" t="s">
        <v>5211</v>
      </c>
      <c r="J372" s="177" t="s">
        <v>1216</v>
      </c>
      <c r="K372" s="148">
        <v>473508</v>
      </c>
      <c r="L372" s="14" t="s">
        <v>5209</v>
      </c>
      <c r="M372" s="148">
        <v>638598</v>
      </c>
      <c r="N372" s="171" t="s">
        <v>27</v>
      </c>
      <c r="O372" s="14" t="s">
        <v>5212</v>
      </c>
      <c r="P372" s="203">
        <v>150000000</v>
      </c>
      <c r="Q372" s="203"/>
      <c r="R372" s="14"/>
      <c r="S372" s="14"/>
      <c r="T372" s="162"/>
      <c r="U372" s="14"/>
      <c r="V372" s="14"/>
      <c r="W372" s="14"/>
      <c r="X372" s="226">
        <f>IF(W372="Тийм", T372, 0 )</f>
        <v>0</v>
      </c>
    </row>
    <row r="373" spans="1:24" ht="26.4" hidden="1">
      <c r="A373" s="14">
        <v>358</v>
      </c>
      <c r="B373" s="118">
        <v>43962</v>
      </c>
      <c r="C373" s="14" t="s">
        <v>4</v>
      </c>
      <c r="D373" s="14" t="s">
        <v>23</v>
      </c>
      <c r="E373" s="14" t="s">
        <v>550</v>
      </c>
      <c r="F373" s="79">
        <v>43976</v>
      </c>
      <c r="G373" s="262" t="s">
        <v>5213</v>
      </c>
      <c r="H373" s="171" t="s">
        <v>1130</v>
      </c>
      <c r="I373" s="171" t="s">
        <v>126</v>
      </c>
      <c r="J373" s="171" t="s">
        <v>122</v>
      </c>
      <c r="K373" s="178" t="s">
        <v>354</v>
      </c>
      <c r="L373" s="14" t="s">
        <v>5078</v>
      </c>
      <c r="M373" s="148">
        <v>480082</v>
      </c>
      <c r="N373" s="171" t="s">
        <v>23</v>
      </c>
      <c r="O373" s="14" t="s">
        <v>4809</v>
      </c>
      <c r="P373" s="203">
        <v>1502820000</v>
      </c>
      <c r="Q373" s="203"/>
      <c r="R373" s="14"/>
      <c r="S373" s="14"/>
      <c r="T373" s="162"/>
      <c r="U373" s="14" t="b">
        <f t="shared" ref="U373" ca="1" si="9">IF(H373=0,TODAY()-F373)</f>
        <v>0</v>
      </c>
      <c r="V373" s="14"/>
      <c r="W373" s="14"/>
    </row>
    <row r="374" spans="1:24" ht="26.4">
      <c r="A374" s="14">
        <v>359</v>
      </c>
      <c r="B374" s="118">
        <v>43962</v>
      </c>
      <c r="C374" s="14" t="s">
        <v>4</v>
      </c>
      <c r="D374" s="14" t="s">
        <v>23</v>
      </c>
      <c r="E374" s="189" t="s">
        <v>390</v>
      </c>
      <c r="F374" s="79">
        <v>43976</v>
      </c>
      <c r="G374" s="262" t="s">
        <v>5214</v>
      </c>
      <c r="H374" s="171" t="s">
        <v>1136</v>
      </c>
      <c r="I374" s="171" t="s">
        <v>4917</v>
      </c>
      <c r="J374" s="171" t="s">
        <v>1087</v>
      </c>
      <c r="K374" s="178"/>
      <c r="L374" s="14" t="s">
        <v>5215</v>
      </c>
      <c r="M374" s="148" t="s">
        <v>5216</v>
      </c>
      <c r="N374" s="171" t="s">
        <v>23</v>
      </c>
      <c r="O374" s="14" t="s">
        <v>4809</v>
      </c>
      <c r="P374" s="203">
        <v>88750000</v>
      </c>
      <c r="Q374" s="203"/>
      <c r="R374" s="14"/>
      <c r="S374" s="14"/>
      <c r="T374" s="162"/>
      <c r="U374" s="14"/>
      <c r="V374" s="14"/>
      <c r="W374" s="14"/>
    </row>
    <row r="375" spans="1:24" ht="26.4">
      <c r="A375" s="14">
        <v>360</v>
      </c>
      <c r="B375" s="118">
        <v>43962</v>
      </c>
      <c r="C375" s="14" t="s">
        <v>4</v>
      </c>
      <c r="D375" s="14" t="s">
        <v>23</v>
      </c>
      <c r="E375" s="192" t="s">
        <v>1271</v>
      </c>
      <c r="F375" s="79">
        <v>43976</v>
      </c>
      <c r="G375" s="262" t="s">
        <v>5217</v>
      </c>
      <c r="H375" s="171" t="s">
        <v>1136</v>
      </c>
      <c r="I375" s="171" t="s">
        <v>1843</v>
      </c>
      <c r="J375" s="171" t="s">
        <v>1028</v>
      </c>
      <c r="K375" s="178" t="s">
        <v>5218</v>
      </c>
      <c r="L375" s="14" t="s">
        <v>5215</v>
      </c>
      <c r="M375" s="113" t="s">
        <v>5219</v>
      </c>
      <c r="N375" s="171" t="s">
        <v>23</v>
      </c>
      <c r="O375" s="14" t="s">
        <v>5220</v>
      </c>
      <c r="P375" s="203">
        <v>4071415608</v>
      </c>
      <c r="Q375" s="203"/>
      <c r="R375" s="14"/>
      <c r="S375" s="14"/>
      <c r="T375" s="162"/>
      <c r="U375" s="14"/>
      <c r="V375" s="14"/>
      <c r="W375" s="14"/>
    </row>
    <row r="376" spans="1:24" ht="26.4" hidden="1">
      <c r="A376" s="14">
        <v>361</v>
      </c>
      <c r="B376" s="118">
        <v>43962</v>
      </c>
      <c r="C376" s="14" t="s">
        <v>4</v>
      </c>
      <c r="D376" s="14" t="s">
        <v>15</v>
      </c>
      <c r="E376" s="189" t="s">
        <v>4395</v>
      </c>
      <c r="F376" s="79">
        <v>43976</v>
      </c>
      <c r="G376" s="272" t="s">
        <v>5221</v>
      </c>
      <c r="H376" s="171" t="s">
        <v>1127</v>
      </c>
      <c r="I376" s="171" t="s">
        <v>126</v>
      </c>
      <c r="J376" s="171" t="s">
        <v>122</v>
      </c>
      <c r="K376" s="178" t="s">
        <v>1592</v>
      </c>
      <c r="L376" s="178" t="s">
        <v>5078</v>
      </c>
      <c r="M376" s="98" t="s">
        <v>2358</v>
      </c>
      <c r="N376" s="171" t="s">
        <v>15</v>
      </c>
      <c r="O376" s="14" t="s">
        <v>4434</v>
      </c>
      <c r="P376" s="211" t="s">
        <v>1592</v>
      </c>
      <c r="Q376" s="203"/>
      <c r="R376" s="14"/>
      <c r="S376" s="14"/>
      <c r="T376" s="162"/>
      <c r="U376" s="14"/>
      <c r="V376" s="14"/>
      <c r="W376" s="14"/>
    </row>
    <row r="377" spans="1:24" ht="39.6">
      <c r="A377" s="14">
        <v>362</v>
      </c>
      <c r="B377" s="118">
        <v>43963</v>
      </c>
      <c r="C377" s="14" t="s">
        <v>4</v>
      </c>
      <c r="D377" s="14" t="s">
        <v>10</v>
      </c>
      <c r="E377" s="189" t="s">
        <v>404</v>
      </c>
      <c r="F377" s="79">
        <v>43977</v>
      </c>
      <c r="G377" s="273" t="s">
        <v>5222</v>
      </c>
      <c r="H377" s="171" t="s">
        <v>1136</v>
      </c>
      <c r="I377" s="171" t="s">
        <v>4796</v>
      </c>
      <c r="J377" s="171" t="s">
        <v>1058</v>
      </c>
      <c r="K377" s="178"/>
      <c r="L377" s="14" t="s">
        <v>5209</v>
      </c>
      <c r="M377" s="148">
        <v>408129</v>
      </c>
      <c r="N377" s="171" t="s">
        <v>10</v>
      </c>
      <c r="O377" s="14"/>
      <c r="P377" s="203"/>
      <c r="Q377" s="203"/>
      <c r="R377" s="14"/>
      <c r="S377" s="14"/>
      <c r="T377" s="162"/>
      <c r="U377" s="14"/>
      <c r="V377" s="14"/>
      <c r="W377" s="14"/>
    </row>
    <row r="378" spans="1:24" ht="39.6" hidden="1">
      <c r="A378" s="14">
        <v>363</v>
      </c>
      <c r="B378" s="118">
        <v>43963</v>
      </c>
      <c r="C378" s="14" t="s">
        <v>4</v>
      </c>
      <c r="D378" s="14" t="s">
        <v>23</v>
      </c>
      <c r="E378" s="189" t="s">
        <v>912</v>
      </c>
      <c r="F378" s="79">
        <v>43977</v>
      </c>
      <c r="G378" s="262" t="s">
        <v>5223</v>
      </c>
      <c r="H378" s="171" t="s">
        <v>1130</v>
      </c>
      <c r="I378" s="171" t="s">
        <v>2254</v>
      </c>
      <c r="J378" s="171" t="s">
        <v>1261</v>
      </c>
      <c r="K378" s="178"/>
      <c r="L378" s="14" t="s">
        <v>5151</v>
      </c>
      <c r="M378" s="148">
        <v>545826</v>
      </c>
      <c r="N378" s="171" t="s">
        <v>23</v>
      </c>
      <c r="O378" s="14"/>
      <c r="P378" s="203"/>
      <c r="Q378" s="203"/>
      <c r="R378" s="14"/>
      <c r="S378" s="14"/>
      <c r="T378" s="162"/>
      <c r="U378" s="14"/>
      <c r="V378" s="14"/>
      <c r="W378" s="14"/>
    </row>
    <row r="379" spans="1:24" ht="26.4">
      <c r="A379" s="14">
        <v>364</v>
      </c>
      <c r="B379" s="118">
        <v>43963</v>
      </c>
      <c r="C379" s="14" t="s">
        <v>4</v>
      </c>
      <c r="D379" s="113" t="s">
        <v>10</v>
      </c>
      <c r="E379" s="189" t="s">
        <v>538</v>
      </c>
      <c r="F379" s="79">
        <v>43977</v>
      </c>
      <c r="G379" s="266" t="s">
        <v>5224</v>
      </c>
      <c r="H379" s="178" t="s">
        <v>1136</v>
      </c>
      <c r="I379" s="178" t="s">
        <v>126</v>
      </c>
      <c r="J379" s="178" t="s">
        <v>122</v>
      </c>
      <c r="K379" s="178"/>
      <c r="L379" s="14" t="s">
        <v>5209</v>
      </c>
      <c r="M379" s="148">
        <v>620335</v>
      </c>
      <c r="N379" s="171" t="s">
        <v>10</v>
      </c>
      <c r="O379" s="14"/>
      <c r="P379" s="203"/>
      <c r="Q379" s="203"/>
      <c r="R379" s="14"/>
      <c r="S379" s="14"/>
      <c r="T379" s="162"/>
      <c r="U379" s="14"/>
      <c r="V379" s="14"/>
      <c r="W379" s="14"/>
    </row>
    <row r="380" spans="1:24" ht="26.4">
      <c r="A380" s="14">
        <v>365</v>
      </c>
      <c r="B380" s="118">
        <v>43963</v>
      </c>
      <c r="C380" s="14" t="s">
        <v>4</v>
      </c>
      <c r="D380" s="14" t="s">
        <v>10</v>
      </c>
      <c r="E380" s="189" t="s">
        <v>4425</v>
      </c>
      <c r="F380" s="79">
        <v>43977</v>
      </c>
      <c r="G380" s="262" t="s">
        <v>5225</v>
      </c>
      <c r="H380" s="171" t="s">
        <v>1136</v>
      </c>
      <c r="I380" s="171" t="s">
        <v>126</v>
      </c>
      <c r="J380" s="171" t="s">
        <v>122</v>
      </c>
      <c r="K380" s="178"/>
      <c r="L380" s="14" t="s">
        <v>5209</v>
      </c>
      <c r="M380" s="148">
        <v>625083</v>
      </c>
      <c r="N380" s="171" t="s">
        <v>10</v>
      </c>
      <c r="O380" s="14"/>
      <c r="P380" s="203"/>
      <c r="Q380" s="203"/>
      <c r="R380" s="14"/>
      <c r="S380" s="14"/>
      <c r="T380" s="162"/>
      <c r="U380" s="14"/>
      <c r="V380" s="14"/>
      <c r="W380" s="14"/>
    </row>
    <row r="381" spans="1:24" ht="26.4">
      <c r="A381" s="14">
        <v>366</v>
      </c>
      <c r="B381" s="118">
        <v>43963</v>
      </c>
      <c r="C381" s="14" t="s">
        <v>4</v>
      </c>
      <c r="D381" s="14" t="s">
        <v>10</v>
      </c>
      <c r="E381" s="14" t="s">
        <v>4331</v>
      </c>
      <c r="F381" s="79">
        <v>43977</v>
      </c>
      <c r="G381" s="262" t="s">
        <v>5226</v>
      </c>
      <c r="H381" s="171" t="s">
        <v>1136</v>
      </c>
      <c r="I381" s="171" t="s">
        <v>126</v>
      </c>
      <c r="J381" s="171" t="s">
        <v>122</v>
      </c>
      <c r="K381" s="178"/>
      <c r="L381" s="14" t="s">
        <v>5209</v>
      </c>
      <c r="M381" s="148">
        <v>626910</v>
      </c>
      <c r="N381" s="171" t="s">
        <v>10</v>
      </c>
      <c r="O381" s="14"/>
      <c r="P381" s="203"/>
      <c r="Q381" s="203"/>
      <c r="R381" s="14"/>
      <c r="S381" s="14"/>
      <c r="T381" s="162"/>
      <c r="U381" s="14"/>
      <c r="V381" s="14"/>
      <c r="W381" s="14"/>
    </row>
    <row r="382" spans="1:24" ht="26.4">
      <c r="A382" s="14">
        <v>367</v>
      </c>
      <c r="B382" s="118">
        <v>43963</v>
      </c>
      <c r="C382" s="14" t="s">
        <v>4</v>
      </c>
      <c r="D382" s="14" t="s">
        <v>15</v>
      </c>
      <c r="E382" s="189" t="s">
        <v>5227</v>
      </c>
      <c r="F382" s="79">
        <v>43977</v>
      </c>
      <c r="G382" s="262" t="s">
        <v>4786</v>
      </c>
      <c r="H382" s="171" t="s">
        <v>1136</v>
      </c>
      <c r="I382" s="171" t="s">
        <v>1440</v>
      </c>
      <c r="J382" s="171" t="s">
        <v>1441</v>
      </c>
      <c r="K382" s="98" t="s">
        <v>5228</v>
      </c>
      <c r="L382" s="14" t="s">
        <v>5209</v>
      </c>
      <c r="M382" s="148">
        <v>627640</v>
      </c>
      <c r="N382" s="171" t="s">
        <v>15</v>
      </c>
      <c r="O382" s="14" t="s">
        <v>4439</v>
      </c>
      <c r="P382" s="203">
        <v>50000000</v>
      </c>
      <c r="Q382" s="203"/>
      <c r="R382" s="14"/>
      <c r="S382" s="14"/>
      <c r="T382" s="162"/>
      <c r="U382" s="14"/>
      <c r="V382" s="14"/>
      <c r="W382" s="14"/>
    </row>
    <row r="383" spans="1:24" ht="26.4">
      <c r="A383" s="14">
        <v>368</v>
      </c>
      <c r="B383" s="118">
        <v>43964</v>
      </c>
      <c r="C383" s="14" t="s">
        <v>4</v>
      </c>
      <c r="D383" s="14" t="s">
        <v>1125</v>
      </c>
      <c r="E383" s="189" t="s">
        <v>4339</v>
      </c>
      <c r="F383" s="79">
        <v>43978</v>
      </c>
      <c r="G383" s="262" t="s">
        <v>5229</v>
      </c>
      <c r="H383" s="171" t="s">
        <v>1136</v>
      </c>
      <c r="I383" s="171" t="s">
        <v>1843</v>
      </c>
      <c r="J383" s="177" t="s">
        <v>1028</v>
      </c>
      <c r="K383" s="178"/>
      <c r="L383" s="14" t="s">
        <v>5215</v>
      </c>
      <c r="M383" s="368" t="s">
        <v>5230</v>
      </c>
      <c r="N383" s="171" t="s">
        <v>1125</v>
      </c>
      <c r="O383" s="14" t="s">
        <v>4536</v>
      </c>
      <c r="P383" s="203">
        <v>343000000</v>
      </c>
      <c r="Q383" s="203"/>
      <c r="R383" s="14"/>
      <c r="S383" s="14"/>
      <c r="T383" s="162"/>
      <c r="U383" s="14"/>
      <c r="V383" s="14"/>
      <c r="W383" s="14"/>
    </row>
    <row r="384" spans="1:24" ht="26.4" hidden="1">
      <c r="A384" s="14">
        <v>369</v>
      </c>
      <c r="B384" s="118">
        <v>43964</v>
      </c>
      <c r="C384" s="14" t="s">
        <v>4</v>
      </c>
      <c r="D384" s="14" t="s">
        <v>10</v>
      </c>
      <c r="E384" s="14" t="s">
        <v>907</v>
      </c>
      <c r="F384" s="79">
        <v>43978</v>
      </c>
      <c r="G384" s="262" t="s">
        <v>5152</v>
      </c>
      <c r="H384" s="171" t="s">
        <v>1130</v>
      </c>
      <c r="I384" s="171" t="s">
        <v>4732</v>
      </c>
      <c r="J384" s="171" t="s">
        <v>1087</v>
      </c>
      <c r="K384" s="178"/>
      <c r="L384" s="14" t="s">
        <v>5089</v>
      </c>
      <c r="M384" s="148">
        <v>525737</v>
      </c>
      <c r="N384" s="171" t="s">
        <v>10</v>
      </c>
      <c r="O384" s="14"/>
      <c r="P384" s="203"/>
      <c r="Q384" s="203"/>
      <c r="R384" s="14"/>
      <c r="S384" s="14"/>
      <c r="T384" s="162"/>
      <c r="U384" s="14"/>
      <c r="V384" s="14"/>
      <c r="W384" s="14"/>
    </row>
    <row r="385" spans="1:23" ht="26.4">
      <c r="A385" s="14">
        <v>370</v>
      </c>
      <c r="B385" s="118">
        <v>43964</v>
      </c>
      <c r="C385" s="14" t="s">
        <v>4</v>
      </c>
      <c r="D385" s="14" t="s">
        <v>1125</v>
      </c>
      <c r="E385" s="221" t="s">
        <v>4398</v>
      </c>
      <c r="F385" s="79">
        <v>43978</v>
      </c>
      <c r="G385" s="262" t="s">
        <v>5231</v>
      </c>
      <c r="H385" s="171" t="s">
        <v>1136</v>
      </c>
      <c r="I385" s="171" t="s">
        <v>1169</v>
      </c>
      <c r="J385" s="171" t="s">
        <v>1058</v>
      </c>
      <c r="K385" s="178"/>
      <c r="L385" s="365" t="s">
        <v>5201</v>
      </c>
      <c r="M385" s="368" t="s">
        <v>2498</v>
      </c>
      <c r="N385" s="171" t="s">
        <v>1125</v>
      </c>
      <c r="O385" s="14" t="s">
        <v>4536</v>
      </c>
      <c r="P385" s="203">
        <v>320000000</v>
      </c>
      <c r="Q385" s="203"/>
      <c r="R385" s="14"/>
      <c r="S385" s="14"/>
      <c r="T385" s="162"/>
      <c r="U385" s="14"/>
      <c r="V385" s="14"/>
      <c r="W385" s="14"/>
    </row>
    <row r="386" spans="1:23" ht="39.6" hidden="1">
      <c r="A386" s="14">
        <v>371</v>
      </c>
      <c r="B386" s="118">
        <v>43964</v>
      </c>
      <c r="C386" s="14" t="s">
        <v>4</v>
      </c>
      <c r="D386" s="14" t="s">
        <v>27</v>
      </c>
      <c r="E386" s="221" t="s">
        <v>3659</v>
      </c>
      <c r="F386" s="79">
        <v>43978</v>
      </c>
      <c r="G386" s="262" t="s">
        <v>5232</v>
      </c>
      <c r="H386" s="171" t="s">
        <v>1127</v>
      </c>
      <c r="I386" s="171" t="s">
        <v>5233</v>
      </c>
      <c r="J386" s="171" t="s">
        <v>1058</v>
      </c>
      <c r="K386" s="178"/>
      <c r="L386" s="14" t="s">
        <v>5089</v>
      </c>
      <c r="M386" s="148">
        <v>520259</v>
      </c>
      <c r="N386" s="171" t="s">
        <v>27</v>
      </c>
      <c r="O386" s="14" t="s">
        <v>4536</v>
      </c>
      <c r="P386" s="203">
        <v>400000000</v>
      </c>
      <c r="Q386" s="203"/>
      <c r="R386" s="14"/>
      <c r="S386" s="14"/>
      <c r="T386" s="162"/>
      <c r="U386" s="14"/>
      <c r="V386" s="14"/>
      <c r="W386" s="14"/>
    </row>
    <row r="387" spans="1:23" ht="39.6">
      <c r="A387" s="14">
        <v>372</v>
      </c>
      <c r="B387" s="118">
        <v>43965</v>
      </c>
      <c r="C387" s="14" t="s">
        <v>4</v>
      </c>
      <c r="D387" s="14" t="s">
        <v>27</v>
      </c>
      <c r="E387" s="221" t="s">
        <v>4272</v>
      </c>
      <c r="F387" s="79">
        <v>43979</v>
      </c>
      <c r="G387" s="262" t="s">
        <v>5234</v>
      </c>
      <c r="H387" s="171" t="s">
        <v>1136</v>
      </c>
      <c r="I387" s="171" t="s">
        <v>3727</v>
      </c>
      <c r="J387" s="171" t="s">
        <v>1932</v>
      </c>
      <c r="K387" s="148">
        <v>538521</v>
      </c>
      <c r="L387" s="14" t="s">
        <v>5235</v>
      </c>
      <c r="M387" s="148">
        <v>1372735</v>
      </c>
      <c r="N387" s="171" t="s">
        <v>27</v>
      </c>
      <c r="O387" s="14" t="s">
        <v>4536</v>
      </c>
      <c r="P387" s="203">
        <v>55000000</v>
      </c>
      <c r="Q387" s="203"/>
      <c r="R387" s="14"/>
      <c r="S387" s="14"/>
      <c r="T387" s="162"/>
      <c r="U387" s="14"/>
      <c r="V387" s="14"/>
      <c r="W387" s="14"/>
    </row>
    <row r="388" spans="1:23" ht="42.75" customHeight="1">
      <c r="A388" s="14">
        <v>373</v>
      </c>
      <c r="B388" s="118">
        <v>43965</v>
      </c>
      <c r="C388" s="14" t="s">
        <v>4</v>
      </c>
      <c r="D388" s="14" t="s">
        <v>27</v>
      </c>
      <c r="E388" s="189" t="s">
        <v>4180</v>
      </c>
      <c r="F388" s="79">
        <v>43979</v>
      </c>
      <c r="G388" s="262" t="s">
        <v>5236</v>
      </c>
      <c r="H388" s="171" t="s">
        <v>1135</v>
      </c>
      <c r="I388" s="171" t="s">
        <v>5237</v>
      </c>
      <c r="J388" s="171" t="s">
        <v>956</v>
      </c>
      <c r="K388" s="148">
        <v>538886</v>
      </c>
      <c r="L388" s="14" t="s">
        <v>5235</v>
      </c>
      <c r="M388" s="148">
        <v>641885</v>
      </c>
      <c r="N388" s="171" t="s">
        <v>27</v>
      </c>
      <c r="O388" s="14" t="s">
        <v>4477</v>
      </c>
      <c r="P388" s="203">
        <v>161000000</v>
      </c>
      <c r="Q388" s="203"/>
      <c r="R388" s="14"/>
      <c r="S388" s="14"/>
      <c r="T388" s="162"/>
      <c r="U388" s="14"/>
      <c r="V388" s="14"/>
      <c r="W388" s="14"/>
    </row>
    <row r="389" spans="1:23" ht="39.6">
      <c r="A389" s="14">
        <v>374</v>
      </c>
      <c r="B389" s="118">
        <v>43965</v>
      </c>
      <c r="C389" s="14" t="s">
        <v>4</v>
      </c>
      <c r="D389" s="14" t="s">
        <v>1125</v>
      </c>
      <c r="E389" s="189" t="s">
        <v>528</v>
      </c>
      <c r="F389" s="79">
        <v>43979</v>
      </c>
      <c r="G389" s="262" t="s">
        <v>5238</v>
      </c>
      <c r="H389" s="171" t="s">
        <v>1136</v>
      </c>
      <c r="I389" s="171" t="s">
        <v>4599</v>
      </c>
      <c r="J389" s="171" t="s">
        <v>1187</v>
      </c>
      <c r="K389" s="178"/>
      <c r="L389" s="365" t="s">
        <v>5112</v>
      </c>
      <c r="M389" s="368" t="s">
        <v>5239</v>
      </c>
      <c r="N389" s="171" t="s">
        <v>1125</v>
      </c>
      <c r="O389" s="14" t="s">
        <v>4536</v>
      </c>
      <c r="P389" s="203" t="s">
        <v>875</v>
      </c>
      <c r="Q389" s="203"/>
      <c r="R389" s="14"/>
      <c r="S389" s="14"/>
      <c r="T389" s="162"/>
      <c r="U389" s="14"/>
      <c r="V389" s="14"/>
      <c r="W389" s="14"/>
    </row>
    <row r="390" spans="1:23" ht="26.4">
      <c r="A390" s="14">
        <v>375</v>
      </c>
      <c r="B390" s="118">
        <v>43965</v>
      </c>
      <c r="C390" s="14" t="s">
        <v>4</v>
      </c>
      <c r="D390" s="14" t="s">
        <v>15</v>
      </c>
      <c r="E390" s="14" t="s">
        <v>1254</v>
      </c>
      <c r="F390" s="79">
        <v>43979</v>
      </c>
      <c r="G390" s="262" t="s">
        <v>4786</v>
      </c>
      <c r="H390" s="171" t="s">
        <v>1136</v>
      </c>
      <c r="I390" s="171" t="s">
        <v>1440</v>
      </c>
      <c r="J390" s="171" t="s">
        <v>1441</v>
      </c>
      <c r="K390" s="98" t="s">
        <v>5228</v>
      </c>
      <c r="L390" s="14" t="s">
        <v>5209</v>
      </c>
      <c r="M390" s="148">
        <v>627640</v>
      </c>
      <c r="N390" s="171" t="s">
        <v>15</v>
      </c>
      <c r="O390" s="14" t="s">
        <v>4439</v>
      </c>
      <c r="P390" s="203">
        <v>50000000</v>
      </c>
      <c r="Q390" s="203"/>
      <c r="R390" s="14"/>
      <c r="S390" s="14"/>
      <c r="T390" s="162"/>
      <c r="U390" s="14"/>
      <c r="V390" s="14"/>
      <c r="W390" s="14"/>
    </row>
    <row r="391" spans="1:23" ht="26.4" hidden="1">
      <c r="A391" s="14">
        <v>376</v>
      </c>
      <c r="B391" s="118">
        <v>43965</v>
      </c>
      <c r="C391" s="14" t="s">
        <v>4</v>
      </c>
      <c r="D391" s="14" t="s">
        <v>23</v>
      </c>
      <c r="E391" s="189" t="s">
        <v>179</v>
      </c>
      <c r="F391" s="79">
        <v>43979</v>
      </c>
      <c r="G391" s="262" t="s">
        <v>5240</v>
      </c>
      <c r="H391" s="171" t="s">
        <v>1130</v>
      </c>
      <c r="I391" s="171" t="s">
        <v>5241</v>
      </c>
      <c r="J391" s="171" t="s">
        <v>122</v>
      </c>
      <c r="K391" s="178"/>
      <c r="L391" s="14" t="s">
        <v>5151</v>
      </c>
      <c r="M391" s="148">
        <v>549478</v>
      </c>
      <c r="N391" s="171" t="s">
        <v>23</v>
      </c>
      <c r="O391" s="14"/>
      <c r="P391" s="203"/>
      <c r="Q391" s="203"/>
      <c r="R391" s="14"/>
      <c r="S391" s="14"/>
      <c r="T391" s="162"/>
      <c r="U391" s="14"/>
      <c r="V391" s="14"/>
      <c r="W391" s="14"/>
    </row>
    <row r="392" spans="1:23" ht="26.4">
      <c r="A392" s="14">
        <v>377</v>
      </c>
      <c r="B392" s="118">
        <v>43966</v>
      </c>
      <c r="C392" s="14" t="s">
        <v>4</v>
      </c>
      <c r="D392" s="14" t="s">
        <v>23</v>
      </c>
      <c r="E392" s="189" t="s">
        <v>4386</v>
      </c>
      <c r="F392" s="79">
        <v>43980</v>
      </c>
      <c r="G392" s="262" t="s">
        <v>5242</v>
      </c>
      <c r="H392" s="171" t="s">
        <v>1136</v>
      </c>
      <c r="I392" s="171" t="s">
        <v>1837</v>
      </c>
      <c r="J392" s="171" t="s">
        <v>1216</v>
      </c>
      <c r="K392" s="178" t="s">
        <v>5243</v>
      </c>
      <c r="L392" s="14" t="s">
        <v>5112</v>
      </c>
      <c r="M392" s="113" t="s">
        <v>5244</v>
      </c>
      <c r="N392" s="171" t="s">
        <v>23</v>
      </c>
      <c r="O392" s="14" t="s">
        <v>5069</v>
      </c>
      <c r="P392" s="203">
        <v>1000000000</v>
      </c>
      <c r="Q392" s="203"/>
      <c r="R392" s="14"/>
      <c r="S392" s="14"/>
      <c r="T392" s="162"/>
      <c r="U392" s="14"/>
      <c r="V392" s="14"/>
      <c r="W392" s="14"/>
    </row>
    <row r="393" spans="1:23" ht="26.4" hidden="1">
      <c r="A393" s="14">
        <v>378</v>
      </c>
      <c r="B393" s="118">
        <v>43966</v>
      </c>
      <c r="C393" s="14" t="s">
        <v>4</v>
      </c>
      <c r="D393" s="14" t="s">
        <v>1125</v>
      </c>
      <c r="E393" s="189" t="s">
        <v>575</v>
      </c>
      <c r="F393" s="79">
        <v>43980</v>
      </c>
      <c r="G393" s="262" t="s">
        <v>5108</v>
      </c>
      <c r="H393" s="171" t="s">
        <v>1130</v>
      </c>
      <c r="I393" s="171" t="s">
        <v>2081</v>
      </c>
      <c r="J393" s="171" t="s">
        <v>122</v>
      </c>
      <c r="K393" s="178"/>
      <c r="L393" s="365" t="s">
        <v>5151</v>
      </c>
      <c r="M393" s="368" t="s">
        <v>5245</v>
      </c>
      <c r="N393" s="113" t="s">
        <v>1125</v>
      </c>
      <c r="O393" s="14"/>
      <c r="P393" s="203"/>
      <c r="Q393" s="203"/>
      <c r="R393" s="14"/>
      <c r="S393" s="14"/>
      <c r="T393" s="162"/>
      <c r="U393" s="14"/>
      <c r="V393" s="14"/>
      <c r="W393" s="14"/>
    </row>
    <row r="394" spans="1:23" ht="39.6">
      <c r="A394" s="14">
        <v>379</v>
      </c>
      <c r="B394" s="118">
        <v>43966</v>
      </c>
      <c r="C394" s="14" t="s">
        <v>4</v>
      </c>
      <c r="D394" s="14" t="s">
        <v>10</v>
      </c>
      <c r="E394" s="113" t="s">
        <v>187</v>
      </c>
      <c r="F394" s="79">
        <v>43980</v>
      </c>
      <c r="G394" s="262" t="s">
        <v>5246</v>
      </c>
      <c r="H394" s="171" t="s">
        <v>1136</v>
      </c>
      <c r="I394" s="171" t="s">
        <v>1154</v>
      </c>
      <c r="J394" s="171" t="s">
        <v>1155</v>
      </c>
      <c r="K394" s="178"/>
      <c r="L394" s="14" t="s">
        <v>5112</v>
      </c>
      <c r="M394" s="148">
        <v>659781</v>
      </c>
      <c r="N394" s="113" t="s">
        <v>10</v>
      </c>
      <c r="O394" s="14"/>
      <c r="P394" s="203"/>
      <c r="Q394" s="203"/>
      <c r="R394" s="14"/>
      <c r="S394" s="14"/>
      <c r="T394" s="162"/>
      <c r="U394" s="14"/>
      <c r="V394" s="14"/>
      <c r="W394" s="14"/>
    </row>
    <row r="395" spans="1:23" ht="24.75" hidden="1" customHeight="1">
      <c r="A395" s="14">
        <v>380</v>
      </c>
      <c r="B395" s="118">
        <v>43966</v>
      </c>
      <c r="C395" s="14" t="s">
        <v>4</v>
      </c>
      <c r="D395" s="14" t="s">
        <v>1125</v>
      </c>
      <c r="E395" s="189" t="s">
        <v>4107</v>
      </c>
      <c r="F395" s="79">
        <v>43980</v>
      </c>
      <c r="G395" s="262" t="s">
        <v>5247</v>
      </c>
      <c r="H395" s="171" t="s">
        <v>1127</v>
      </c>
      <c r="I395" s="171" t="s">
        <v>2068</v>
      </c>
      <c r="J395" s="171" t="s">
        <v>1311</v>
      </c>
      <c r="K395" s="178"/>
      <c r="L395" s="365" t="s">
        <v>5248</v>
      </c>
      <c r="M395" s="368" t="s">
        <v>5249</v>
      </c>
      <c r="N395" s="113" t="s">
        <v>1125</v>
      </c>
      <c r="O395" s="14"/>
      <c r="P395" s="203"/>
      <c r="Q395" s="203"/>
      <c r="R395" s="14"/>
      <c r="S395" s="14"/>
      <c r="T395" s="162"/>
      <c r="U395" s="14"/>
      <c r="V395" s="14"/>
      <c r="W395" s="14"/>
    </row>
    <row r="396" spans="1:23" ht="26.4">
      <c r="A396" s="14">
        <v>381</v>
      </c>
      <c r="B396" s="118">
        <v>43966</v>
      </c>
      <c r="C396" s="14" t="s">
        <v>4</v>
      </c>
      <c r="D396" s="14" t="s">
        <v>15</v>
      </c>
      <c r="E396" s="189" t="s">
        <v>4342</v>
      </c>
      <c r="F396" s="79">
        <v>43980</v>
      </c>
      <c r="G396" s="262" t="s">
        <v>5250</v>
      </c>
      <c r="H396" s="171" t="s">
        <v>1136</v>
      </c>
      <c r="I396" s="171" t="s">
        <v>5251</v>
      </c>
      <c r="J396" s="171" t="s">
        <v>122</v>
      </c>
      <c r="K396" s="98" t="s">
        <v>5252</v>
      </c>
      <c r="L396" s="14" t="s">
        <v>5235</v>
      </c>
      <c r="M396" s="148">
        <v>642981</v>
      </c>
      <c r="N396" s="113" t="s">
        <v>15</v>
      </c>
      <c r="O396" s="14" t="s">
        <v>4434</v>
      </c>
      <c r="P396" s="203">
        <v>45000000</v>
      </c>
      <c r="Q396" s="203"/>
      <c r="R396" s="14"/>
      <c r="S396" s="14"/>
      <c r="T396" s="162"/>
      <c r="U396" s="14"/>
      <c r="V396" s="14"/>
      <c r="W396" s="14"/>
    </row>
    <row r="397" spans="1:23" ht="39.6">
      <c r="A397" s="14">
        <v>382</v>
      </c>
      <c r="B397" s="118">
        <v>43966</v>
      </c>
      <c r="C397" s="14" t="s">
        <v>4</v>
      </c>
      <c r="D397" s="14" t="s">
        <v>23</v>
      </c>
      <c r="E397" s="189" t="s">
        <v>4345</v>
      </c>
      <c r="F397" s="79">
        <v>43980</v>
      </c>
      <c r="G397" s="262" t="s">
        <v>5253</v>
      </c>
      <c r="H397" s="171" t="s">
        <v>1136</v>
      </c>
      <c r="I397" s="171" t="s">
        <v>5254</v>
      </c>
      <c r="J397" s="171" t="s">
        <v>990</v>
      </c>
      <c r="K397" s="178" t="s">
        <v>5255</v>
      </c>
      <c r="L397" s="14" t="s">
        <v>5112</v>
      </c>
      <c r="M397" s="113" t="s">
        <v>5256</v>
      </c>
      <c r="N397" s="113" t="s">
        <v>23</v>
      </c>
      <c r="O397" s="14" t="s">
        <v>4809</v>
      </c>
      <c r="P397" s="203">
        <v>348782014</v>
      </c>
      <c r="Q397" s="203"/>
      <c r="R397" s="14"/>
      <c r="S397" s="14"/>
      <c r="T397" s="162"/>
      <c r="U397" s="14"/>
      <c r="V397" s="14"/>
      <c r="W397" s="14"/>
    </row>
    <row r="398" spans="1:23" ht="26.4" hidden="1">
      <c r="A398" s="14">
        <v>383</v>
      </c>
      <c r="B398" s="118">
        <v>43966</v>
      </c>
      <c r="C398" s="14" t="s">
        <v>4</v>
      </c>
      <c r="D398" s="14" t="s">
        <v>10</v>
      </c>
      <c r="E398" s="189" t="s">
        <v>3038</v>
      </c>
      <c r="F398" s="79">
        <v>43980</v>
      </c>
      <c r="G398" s="262" t="s">
        <v>5257</v>
      </c>
      <c r="H398" s="171" t="s">
        <v>1127</v>
      </c>
      <c r="I398" s="171" t="s">
        <v>126</v>
      </c>
      <c r="J398" s="171" t="s">
        <v>122</v>
      </c>
      <c r="K398" s="178"/>
      <c r="L398" s="14" t="s">
        <v>5151</v>
      </c>
      <c r="M398" s="148">
        <v>548382</v>
      </c>
      <c r="N398" s="113" t="s">
        <v>10</v>
      </c>
      <c r="O398" s="14"/>
      <c r="P398" s="203"/>
      <c r="Q398" s="203"/>
      <c r="R398" s="14"/>
      <c r="S398" s="14"/>
      <c r="T398" s="162"/>
      <c r="U398" s="14"/>
      <c r="V398" s="14"/>
      <c r="W398" s="14"/>
    </row>
    <row r="399" spans="1:23" ht="13.2">
      <c r="A399" s="14">
        <v>384</v>
      </c>
      <c r="B399" s="118">
        <v>43966</v>
      </c>
      <c r="C399" s="14" t="s">
        <v>4</v>
      </c>
      <c r="D399" s="14" t="s">
        <v>27</v>
      </c>
      <c r="E399" s="14" t="s">
        <v>897</v>
      </c>
      <c r="F399" s="79">
        <v>43980</v>
      </c>
      <c r="G399" s="262" t="s">
        <v>4620</v>
      </c>
      <c r="H399" s="171" t="s">
        <v>1136</v>
      </c>
      <c r="I399" s="171" t="s">
        <v>126</v>
      </c>
      <c r="J399" s="171" t="s">
        <v>122</v>
      </c>
      <c r="K399" s="148">
        <v>546922</v>
      </c>
      <c r="L399" s="14" t="s">
        <v>5112</v>
      </c>
      <c r="M399" s="148">
        <v>657590</v>
      </c>
      <c r="N399" s="113" t="s">
        <v>27</v>
      </c>
      <c r="O399" s="14" t="s">
        <v>4434</v>
      </c>
      <c r="P399" s="203">
        <v>7613726400</v>
      </c>
      <c r="Q399" s="203"/>
      <c r="R399" s="14"/>
      <c r="S399" s="14"/>
      <c r="T399" s="162"/>
      <c r="U399" s="14"/>
      <c r="V399" s="14"/>
      <c r="W399" s="14"/>
    </row>
    <row r="400" spans="1:23" ht="13.2">
      <c r="A400" s="14">
        <v>385</v>
      </c>
      <c r="B400" s="118">
        <v>43966</v>
      </c>
      <c r="C400" s="14" t="s">
        <v>4</v>
      </c>
      <c r="D400" s="14" t="s">
        <v>27</v>
      </c>
      <c r="E400" s="189" t="s">
        <v>4410</v>
      </c>
      <c r="F400" s="79">
        <v>43980</v>
      </c>
      <c r="G400" s="262" t="s">
        <v>5258</v>
      </c>
      <c r="H400" s="171" t="s">
        <v>1136</v>
      </c>
      <c r="I400" s="171" t="s">
        <v>126</v>
      </c>
      <c r="J400" s="171" t="s">
        <v>122</v>
      </c>
      <c r="K400" s="148">
        <v>547287</v>
      </c>
      <c r="L400" s="14" t="s">
        <v>5259</v>
      </c>
      <c r="M400" s="148">
        <v>670739</v>
      </c>
      <c r="N400" s="113" t="s">
        <v>27</v>
      </c>
      <c r="O400" s="14" t="s">
        <v>4434</v>
      </c>
      <c r="P400" s="203">
        <v>650000000</v>
      </c>
      <c r="Q400" s="203"/>
      <c r="R400" s="14"/>
      <c r="S400" s="14"/>
      <c r="T400" s="162"/>
      <c r="U400" s="14"/>
      <c r="V400" s="14"/>
      <c r="W400" s="14"/>
    </row>
    <row r="401" spans="1:24" ht="39.6">
      <c r="A401" s="14">
        <v>386</v>
      </c>
      <c r="B401" s="118">
        <v>43966</v>
      </c>
      <c r="C401" s="14" t="s">
        <v>4</v>
      </c>
      <c r="D401" s="14" t="s">
        <v>23</v>
      </c>
      <c r="E401" s="189" t="s">
        <v>3085</v>
      </c>
      <c r="F401" s="79">
        <v>43980</v>
      </c>
      <c r="G401" s="262" t="s">
        <v>5260</v>
      </c>
      <c r="H401" s="171" t="s">
        <v>1136</v>
      </c>
      <c r="I401" s="171" t="s">
        <v>5261</v>
      </c>
      <c r="J401" s="171" t="s">
        <v>122</v>
      </c>
      <c r="K401" s="178" t="s">
        <v>5262</v>
      </c>
      <c r="L401" s="14" t="s">
        <v>5112</v>
      </c>
      <c r="M401" s="113" t="s">
        <v>5263</v>
      </c>
      <c r="N401" s="113" t="s">
        <v>23</v>
      </c>
      <c r="O401" s="14" t="s">
        <v>5220</v>
      </c>
      <c r="P401" s="203">
        <v>90000000</v>
      </c>
      <c r="Q401" s="203"/>
      <c r="R401" s="14"/>
      <c r="S401" s="14"/>
      <c r="T401" s="162"/>
      <c r="U401" s="14"/>
      <c r="V401" s="14"/>
      <c r="W401" s="14"/>
    </row>
    <row r="402" spans="1:24" ht="26.4" hidden="1">
      <c r="A402" s="14">
        <v>387</v>
      </c>
      <c r="B402" s="118">
        <v>43966</v>
      </c>
      <c r="C402" s="14" t="s">
        <v>4</v>
      </c>
      <c r="D402" s="14" t="s">
        <v>1125</v>
      </c>
      <c r="E402" s="189" t="s">
        <v>4390</v>
      </c>
      <c r="F402" s="79">
        <v>43980</v>
      </c>
      <c r="G402" s="262" t="s">
        <v>5264</v>
      </c>
      <c r="H402" s="171" t="s">
        <v>1127</v>
      </c>
      <c r="I402" s="171" t="s">
        <v>5265</v>
      </c>
      <c r="J402" s="171" t="s">
        <v>122</v>
      </c>
      <c r="K402" s="178"/>
      <c r="L402" s="14" t="s">
        <v>5137</v>
      </c>
      <c r="M402" s="113">
        <v>543269</v>
      </c>
      <c r="N402" s="113" t="s">
        <v>1125</v>
      </c>
      <c r="O402" s="14"/>
      <c r="P402" s="203"/>
      <c r="Q402" s="203"/>
      <c r="R402" s="14"/>
      <c r="S402" s="14"/>
      <c r="T402" s="162"/>
      <c r="U402" s="14"/>
      <c r="V402" s="14"/>
      <c r="W402" s="14"/>
    </row>
    <row r="403" spans="1:24" ht="26.4">
      <c r="A403" s="14">
        <v>388</v>
      </c>
      <c r="B403" s="118">
        <v>43966</v>
      </c>
      <c r="C403" s="14" t="s">
        <v>4</v>
      </c>
      <c r="D403" s="14" t="s">
        <v>10</v>
      </c>
      <c r="E403" s="189" t="s">
        <v>4341</v>
      </c>
      <c r="F403" s="79">
        <v>43980</v>
      </c>
      <c r="G403" s="262" t="s">
        <v>5266</v>
      </c>
      <c r="H403" s="171" t="s">
        <v>1136</v>
      </c>
      <c r="I403" s="171" t="s">
        <v>5267</v>
      </c>
      <c r="J403" s="171" t="s">
        <v>1325</v>
      </c>
      <c r="K403" s="178"/>
      <c r="L403" s="14" t="s">
        <v>5112</v>
      </c>
      <c r="M403" s="148">
        <v>659416</v>
      </c>
      <c r="N403" s="113" t="s">
        <v>10</v>
      </c>
      <c r="O403" s="14"/>
      <c r="P403" s="203"/>
      <c r="Q403" s="203"/>
      <c r="R403" s="14"/>
      <c r="S403" s="14"/>
      <c r="T403" s="162"/>
      <c r="U403" s="14"/>
      <c r="V403" s="14"/>
      <c r="W403" s="14"/>
    </row>
    <row r="404" spans="1:24" ht="52.8">
      <c r="A404" s="14">
        <v>389</v>
      </c>
      <c r="B404" s="118">
        <v>43966</v>
      </c>
      <c r="C404" s="14" t="s">
        <v>4</v>
      </c>
      <c r="D404" s="14" t="s">
        <v>15</v>
      </c>
      <c r="E404" s="189" t="s">
        <v>4427</v>
      </c>
      <c r="F404" s="79">
        <v>43980</v>
      </c>
      <c r="G404" s="262" t="s">
        <v>5268</v>
      </c>
      <c r="H404" s="171" t="s">
        <v>1136</v>
      </c>
      <c r="I404" s="171" t="s">
        <v>5269</v>
      </c>
      <c r="J404" s="171" t="s">
        <v>122</v>
      </c>
      <c r="K404" s="98" t="s">
        <v>5270</v>
      </c>
      <c r="L404" s="14" t="s">
        <v>5259</v>
      </c>
      <c r="M404" s="98" t="s">
        <v>5271</v>
      </c>
      <c r="N404" s="113" t="s">
        <v>15</v>
      </c>
      <c r="O404" s="14" t="s">
        <v>5272</v>
      </c>
      <c r="P404" s="203">
        <v>76800000</v>
      </c>
      <c r="Q404" s="203"/>
      <c r="R404" s="14"/>
      <c r="S404" s="14"/>
      <c r="T404" s="162"/>
      <c r="U404" s="14"/>
      <c r="V404" s="14"/>
      <c r="W404" s="14"/>
    </row>
    <row r="405" spans="1:24" ht="13.2">
      <c r="A405" s="14">
        <v>390</v>
      </c>
      <c r="B405" s="118">
        <v>43966</v>
      </c>
      <c r="C405" s="14" t="s">
        <v>4</v>
      </c>
      <c r="D405" s="14" t="s">
        <v>27</v>
      </c>
      <c r="E405" s="189" t="s">
        <v>4161</v>
      </c>
      <c r="F405" s="79">
        <v>43980</v>
      </c>
      <c r="G405" s="262" t="s">
        <v>5273</v>
      </c>
      <c r="H405" s="171" t="s">
        <v>1136</v>
      </c>
      <c r="I405" s="171" t="s">
        <v>2224</v>
      </c>
      <c r="J405" s="171" t="s">
        <v>1589</v>
      </c>
      <c r="K405" s="148">
        <v>552765</v>
      </c>
      <c r="L405" s="14" t="s">
        <v>5112</v>
      </c>
      <c r="M405" s="148">
        <v>648459</v>
      </c>
      <c r="N405" s="113" t="s">
        <v>27</v>
      </c>
      <c r="O405" s="14" t="s">
        <v>4439</v>
      </c>
      <c r="P405" s="203">
        <v>156000000</v>
      </c>
      <c r="Q405" s="203"/>
      <c r="R405" s="14"/>
      <c r="S405" s="14"/>
      <c r="T405" s="162"/>
      <c r="U405" s="14"/>
      <c r="V405" s="14"/>
      <c r="W405" s="14"/>
    </row>
    <row r="406" spans="1:24" ht="13.2">
      <c r="A406" s="14">
        <v>391</v>
      </c>
      <c r="B406" s="118">
        <v>43966</v>
      </c>
      <c r="C406" s="14" t="s">
        <v>4</v>
      </c>
      <c r="D406" s="14" t="s">
        <v>27</v>
      </c>
      <c r="E406" s="189" t="s">
        <v>4161</v>
      </c>
      <c r="F406" s="79">
        <v>43980</v>
      </c>
      <c r="G406" s="262" t="s">
        <v>5274</v>
      </c>
      <c r="H406" s="171" t="s">
        <v>1136</v>
      </c>
      <c r="I406" s="171" t="s">
        <v>2224</v>
      </c>
      <c r="J406" s="171" t="s">
        <v>1589</v>
      </c>
      <c r="K406" s="148">
        <v>547652</v>
      </c>
      <c r="L406" s="14" t="s">
        <v>5112</v>
      </c>
      <c r="M406" s="148">
        <v>651747</v>
      </c>
      <c r="N406" s="113" t="s">
        <v>27</v>
      </c>
      <c r="O406" s="14" t="s">
        <v>4439</v>
      </c>
      <c r="P406" s="203">
        <v>108000000</v>
      </c>
      <c r="Q406" s="203"/>
      <c r="R406" s="14"/>
      <c r="S406" s="14"/>
      <c r="T406" s="162"/>
      <c r="U406" s="14"/>
      <c r="V406" s="14"/>
      <c r="W406" s="14"/>
    </row>
    <row r="407" spans="1:24" ht="26.4">
      <c r="A407" s="14">
        <v>392</v>
      </c>
      <c r="B407" s="118">
        <v>43969</v>
      </c>
      <c r="C407" s="14" t="s">
        <v>4</v>
      </c>
      <c r="D407" s="14" t="s">
        <v>15</v>
      </c>
      <c r="E407" s="361" t="s">
        <v>4351</v>
      </c>
      <c r="F407" s="79">
        <v>43984</v>
      </c>
      <c r="G407" s="262" t="s">
        <v>4767</v>
      </c>
      <c r="H407" s="171" t="s">
        <v>1136</v>
      </c>
      <c r="I407" s="171" t="s">
        <v>1553</v>
      </c>
      <c r="J407" s="171" t="s">
        <v>1087</v>
      </c>
      <c r="K407" s="98" t="s">
        <v>2311</v>
      </c>
      <c r="L407" s="14" t="s">
        <v>5275</v>
      </c>
      <c r="M407" s="148">
        <v>687175</v>
      </c>
      <c r="N407" s="113" t="s">
        <v>15</v>
      </c>
      <c r="O407" s="14" t="s">
        <v>4434</v>
      </c>
      <c r="P407" s="203">
        <v>49000000</v>
      </c>
      <c r="Q407" s="203"/>
      <c r="R407" s="14"/>
      <c r="S407" s="14"/>
      <c r="T407" s="162"/>
      <c r="U407" s="14"/>
      <c r="V407" s="14"/>
      <c r="W407" s="14"/>
    </row>
    <row r="408" spans="1:24" ht="26.4">
      <c r="A408" s="14">
        <v>393</v>
      </c>
      <c r="B408" s="118">
        <v>43969</v>
      </c>
      <c r="C408" s="14" t="s">
        <v>4</v>
      </c>
      <c r="D408" s="14" t="s">
        <v>15</v>
      </c>
      <c r="E408" s="14" t="s">
        <v>2312</v>
      </c>
      <c r="F408" s="79">
        <v>43984</v>
      </c>
      <c r="G408" s="262" t="s">
        <v>4997</v>
      </c>
      <c r="H408" s="171" t="s">
        <v>1136</v>
      </c>
      <c r="I408" s="171" t="s">
        <v>4998</v>
      </c>
      <c r="J408" s="171" t="s">
        <v>1216</v>
      </c>
      <c r="K408" s="98" t="s">
        <v>2356</v>
      </c>
      <c r="L408" s="14" t="s">
        <v>5275</v>
      </c>
      <c r="M408" s="148">
        <v>686444</v>
      </c>
      <c r="N408" s="113" t="s">
        <v>15</v>
      </c>
      <c r="O408" s="14" t="s">
        <v>4439</v>
      </c>
      <c r="P408" s="203">
        <v>50000000</v>
      </c>
      <c r="Q408" s="203"/>
      <c r="R408" s="14"/>
      <c r="S408" s="14"/>
      <c r="T408" s="162"/>
      <c r="U408" s="14"/>
      <c r="V408" s="14"/>
      <c r="W408" s="14"/>
    </row>
    <row r="409" spans="1:24" ht="26.4">
      <c r="A409" s="14">
        <v>394</v>
      </c>
      <c r="B409" s="118">
        <v>43969</v>
      </c>
      <c r="C409" s="14" t="s">
        <v>4</v>
      </c>
      <c r="D409" s="14" t="s">
        <v>1125</v>
      </c>
      <c r="E409" s="189" t="s">
        <v>2329</v>
      </c>
      <c r="F409" s="79">
        <v>43983</v>
      </c>
      <c r="G409" s="262" t="s">
        <v>5276</v>
      </c>
      <c r="H409" s="171" t="s">
        <v>954</v>
      </c>
      <c r="I409" s="171" t="s">
        <v>5181</v>
      </c>
      <c r="J409" s="171" t="s">
        <v>1087</v>
      </c>
      <c r="K409" s="178"/>
      <c r="L409" s="365" t="s">
        <v>5275</v>
      </c>
      <c r="M409" s="368" t="s">
        <v>5277</v>
      </c>
      <c r="N409" s="113" t="s">
        <v>1125</v>
      </c>
      <c r="O409" s="14" t="s">
        <v>4434</v>
      </c>
      <c r="P409" s="203" t="s">
        <v>5278</v>
      </c>
      <c r="Q409" s="203"/>
      <c r="R409" s="14"/>
      <c r="S409" s="14"/>
      <c r="T409" s="162"/>
      <c r="U409" s="14"/>
      <c r="V409" s="14"/>
      <c r="W409" s="14"/>
      <c r="X409" s="226">
        <f>IF(W409="Тийм", T409, 0 )</f>
        <v>0</v>
      </c>
    </row>
    <row r="410" spans="1:24" ht="26.4">
      <c r="A410" s="14">
        <v>395</v>
      </c>
      <c r="B410" s="118">
        <v>43969</v>
      </c>
      <c r="C410" s="14" t="s">
        <v>4</v>
      </c>
      <c r="D410" s="14" t="s">
        <v>1125</v>
      </c>
      <c r="E410" s="189" t="s">
        <v>2329</v>
      </c>
      <c r="F410" s="79">
        <v>43983</v>
      </c>
      <c r="G410" s="262" t="s">
        <v>5279</v>
      </c>
      <c r="H410" s="171" t="s">
        <v>1136</v>
      </c>
      <c r="I410" s="171" t="s">
        <v>5181</v>
      </c>
      <c r="J410" s="171" t="s">
        <v>1087</v>
      </c>
      <c r="K410" s="178"/>
      <c r="L410" s="365" t="s">
        <v>5275</v>
      </c>
      <c r="M410" s="368" t="s">
        <v>2516</v>
      </c>
      <c r="N410" s="113" t="s">
        <v>1125</v>
      </c>
      <c r="O410" s="14" t="s">
        <v>4434</v>
      </c>
      <c r="P410" s="203">
        <v>97212688</v>
      </c>
      <c r="Q410" s="203"/>
      <c r="R410" s="14"/>
      <c r="S410" s="14"/>
      <c r="T410" s="162"/>
      <c r="U410" s="14"/>
      <c r="V410" s="14"/>
      <c r="W410" s="14"/>
    </row>
    <row r="411" spans="1:24" ht="26.4">
      <c r="A411" s="14">
        <v>396</v>
      </c>
      <c r="B411" s="118">
        <v>43969</v>
      </c>
      <c r="C411" s="14" t="s">
        <v>4</v>
      </c>
      <c r="D411" s="14" t="s">
        <v>1125</v>
      </c>
      <c r="E411" s="189" t="s">
        <v>1061</v>
      </c>
      <c r="F411" s="79">
        <v>43983</v>
      </c>
      <c r="G411" s="262" t="s">
        <v>5280</v>
      </c>
      <c r="H411" s="171" t="s">
        <v>954</v>
      </c>
      <c r="I411" s="171" t="s">
        <v>5281</v>
      </c>
      <c r="J411" s="171" t="s">
        <v>1220</v>
      </c>
      <c r="K411" s="178"/>
      <c r="L411" s="365" t="s">
        <v>5275</v>
      </c>
      <c r="M411" s="368" t="s">
        <v>2680</v>
      </c>
      <c r="N411" s="113" t="s">
        <v>1125</v>
      </c>
      <c r="O411" s="14" t="s">
        <v>4536</v>
      </c>
      <c r="P411" s="203" t="s">
        <v>5282</v>
      </c>
      <c r="Q411" s="203"/>
      <c r="R411" s="14"/>
      <c r="S411" s="14"/>
      <c r="T411" s="162"/>
      <c r="U411" s="14"/>
      <c r="V411" s="14"/>
      <c r="W411" s="14"/>
      <c r="X411" s="226">
        <f>IF(W411="Тийм", T411, 0 )</f>
        <v>0</v>
      </c>
    </row>
    <row r="412" spans="1:24" ht="26.4" hidden="1">
      <c r="A412" s="14">
        <v>397</v>
      </c>
      <c r="B412" s="118">
        <v>43969</v>
      </c>
      <c r="C412" s="14" t="s">
        <v>4</v>
      </c>
      <c r="D412" s="14" t="s">
        <v>10</v>
      </c>
      <c r="E412" s="189" t="s">
        <v>3414</v>
      </c>
      <c r="F412" s="79">
        <v>43983</v>
      </c>
      <c r="G412" s="262" t="s">
        <v>5283</v>
      </c>
      <c r="H412" s="171" t="s">
        <v>1130</v>
      </c>
      <c r="I412" s="171" t="s">
        <v>273</v>
      </c>
      <c r="J412" s="171" t="s">
        <v>122</v>
      </c>
      <c r="K412" s="178"/>
      <c r="L412" s="14" t="s">
        <v>5182</v>
      </c>
      <c r="M412" s="148">
        <v>562627</v>
      </c>
      <c r="N412" s="113" t="s">
        <v>10</v>
      </c>
      <c r="O412" s="14"/>
      <c r="P412" s="203"/>
      <c r="Q412" s="203"/>
      <c r="R412" s="14"/>
      <c r="S412" s="14"/>
      <c r="T412" s="162"/>
      <c r="U412" s="14"/>
      <c r="V412" s="14"/>
      <c r="W412" s="14"/>
    </row>
    <row r="413" spans="1:24" ht="26.4">
      <c r="A413" s="14">
        <v>398</v>
      </c>
      <c r="B413" s="118">
        <v>43969</v>
      </c>
      <c r="C413" s="14" t="s">
        <v>4</v>
      </c>
      <c r="D413" s="14" t="s">
        <v>1125</v>
      </c>
      <c r="E413" s="361" t="s">
        <v>3475</v>
      </c>
      <c r="F413" s="79">
        <v>43983</v>
      </c>
      <c r="G413" s="262" t="s">
        <v>5284</v>
      </c>
      <c r="H413" s="171" t="s">
        <v>1136</v>
      </c>
      <c r="I413" s="171" t="s">
        <v>2838</v>
      </c>
      <c r="J413" s="171" t="s">
        <v>990</v>
      </c>
      <c r="K413" s="178"/>
      <c r="L413" s="365" t="s">
        <v>5112</v>
      </c>
      <c r="M413" s="368" t="s">
        <v>2409</v>
      </c>
      <c r="N413" s="113" t="s">
        <v>1125</v>
      </c>
      <c r="O413" s="14" t="s">
        <v>4477</v>
      </c>
      <c r="P413" s="203">
        <v>1900000000</v>
      </c>
      <c r="Q413" s="203"/>
      <c r="R413" s="14"/>
      <c r="S413" s="14"/>
      <c r="T413" s="162"/>
      <c r="U413" s="14"/>
      <c r="V413" s="14"/>
      <c r="W413" s="14"/>
    </row>
    <row r="414" spans="1:24" ht="13.2">
      <c r="A414" s="14">
        <v>399</v>
      </c>
      <c r="B414" s="118">
        <v>43969</v>
      </c>
      <c r="C414" s="14" t="s">
        <v>4</v>
      </c>
      <c r="D414" s="14" t="s">
        <v>15</v>
      </c>
      <c r="E414" s="189" t="s">
        <v>1444</v>
      </c>
      <c r="F414" s="79">
        <v>43984</v>
      </c>
      <c r="G414" s="262" t="s">
        <v>5285</v>
      </c>
      <c r="H414" s="171" t="s">
        <v>1136</v>
      </c>
      <c r="I414" s="171" t="s">
        <v>246</v>
      </c>
      <c r="J414" s="171" t="s">
        <v>1325</v>
      </c>
      <c r="K414" s="98" t="s">
        <v>5286</v>
      </c>
      <c r="L414" s="14" t="s">
        <v>5275</v>
      </c>
      <c r="M414" s="148">
        <v>686810</v>
      </c>
      <c r="N414" s="113" t="s">
        <v>15</v>
      </c>
      <c r="O414" s="14" t="s">
        <v>4434</v>
      </c>
      <c r="P414" s="203">
        <v>106000000</v>
      </c>
      <c r="Q414" s="203"/>
      <c r="R414" s="14"/>
      <c r="S414" s="14"/>
      <c r="T414" s="162"/>
      <c r="U414" s="14"/>
      <c r="V414" s="14"/>
      <c r="W414" s="14"/>
    </row>
    <row r="415" spans="1:24" ht="39.6">
      <c r="A415" s="14">
        <v>400</v>
      </c>
      <c r="B415" s="118">
        <v>43969</v>
      </c>
      <c r="C415" s="14" t="s">
        <v>4</v>
      </c>
      <c r="D415" s="14" t="s">
        <v>23</v>
      </c>
      <c r="E415" s="14" t="s">
        <v>416</v>
      </c>
      <c r="F415" s="79">
        <v>43983</v>
      </c>
      <c r="G415" s="262" t="s">
        <v>5287</v>
      </c>
      <c r="H415" s="171" t="s">
        <v>1136</v>
      </c>
      <c r="I415" s="171" t="s">
        <v>435</v>
      </c>
      <c r="J415" s="171" t="s">
        <v>1052</v>
      </c>
      <c r="K415" s="178" t="s">
        <v>5288</v>
      </c>
      <c r="L415" s="14" t="s">
        <v>5289</v>
      </c>
      <c r="M415" s="113" t="s">
        <v>5290</v>
      </c>
      <c r="N415" s="113" t="s">
        <v>23</v>
      </c>
      <c r="O415" s="14" t="s">
        <v>4536</v>
      </c>
      <c r="P415" s="203">
        <v>2600000000</v>
      </c>
      <c r="Q415" s="203"/>
      <c r="R415" s="14"/>
      <c r="S415" s="14"/>
      <c r="T415" s="162"/>
      <c r="U415" s="14"/>
      <c r="V415" s="14"/>
      <c r="W415" s="14"/>
    </row>
    <row r="416" spans="1:24" ht="26.4">
      <c r="A416" s="14">
        <v>401</v>
      </c>
      <c r="B416" s="118">
        <v>43969</v>
      </c>
      <c r="C416" s="14" t="s">
        <v>4</v>
      </c>
      <c r="D416" s="14" t="s">
        <v>1125</v>
      </c>
      <c r="E416" s="189" t="s">
        <v>4270</v>
      </c>
      <c r="F416" s="79">
        <v>43983</v>
      </c>
      <c r="G416" s="262" t="s">
        <v>5291</v>
      </c>
      <c r="H416" s="171" t="s">
        <v>1136</v>
      </c>
      <c r="I416" s="171" t="s">
        <v>1202</v>
      </c>
      <c r="J416" s="171" t="s">
        <v>990</v>
      </c>
      <c r="K416" s="178"/>
      <c r="L416" s="365" t="s">
        <v>5112</v>
      </c>
      <c r="M416" s="368" t="s">
        <v>2664</v>
      </c>
      <c r="N416" s="113" t="s">
        <v>1125</v>
      </c>
      <c r="O416" s="14" t="s">
        <v>4536</v>
      </c>
      <c r="P416" s="203">
        <v>79000000</v>
      </c>
      <c r="Q416" s="203"/>
      <c r="R416" s="14"/>
      <c r="S416" s="14"/>
      <c r="T416" s="162"/>
      <c r="U416" s="14"/>
      <c r="V416" s="14"/>
      <c r="W416" s="14"/>
    </row>
    <row r="417" spans="1:24" ht="13.2">
      <c r="A417" s="14">
        <v>402</v>
      </c>
      <c r="B417" s="118">
        <v>43969</v>
      </c>
      <c r="C417" s="14" t="s">
        <v>4</v>
      </c>
      <c r="D417" s="14" t="s">
        <v>27</v>
      </c>
      <c r="E417" s="189" t="s">
        <v>2453</v>
      </c>
      <c r="F417" s="79">
        <v>43983</v>
      </c>
      <c r="G417" s="262" t="s">
        <v>5292</v>
      </c>
      <c r="H417" s="171" t="s">
        <v>1136</v>
      </c>
      <c r="I417" s="171" t="s">
        <v>4441</v>
      </c>
      <c r="J417" s="171" t="s">
        <v>966</v>
      </c>
      <c r="K417" s="148">
        <v>556417</v>
      </c>
      <c r="L417" s="14" t="s">
        <v>5275</v>
      </c>
      <c r="M417" s="148">
        <v>689366</v>
      </c>
      <c r="N417" s="113" t="s">
        <v>27</v>
      </c>
      <c r="O417" s="14" t="s">
        <v>4434</v>
      </c>
      <c r="P417" s="203">
        <v>17014616560</v>
      </c>
      <c r="Q417" s="203"/>
      <c r="R417" s="14"/>
      <c r="S417" s="14"/>
      <c r="T417" s="162"/>
      <c r="U417" s="14"/>
      <c r="V417" s="14"/>
      <c r="W417" s="14"/>
    </row>
    <row r="418" spans="1:24" ht="39.6" hidden="1">
      <c r="A418" s="14">
        <v>403</v>
      </c>
      <c r="B418" s="118">
        <v>43969</v>
      </c>
      <c r="C418" s="14" t="s">
        <v>4</v>
      </c>
      <c r="D418" s="14" t="s">
        <v>23</v>
      </c>
      <c r="E418" s="189" t="s">
        <v>4172</v>
      </c>
      <c r="F418" s="79">
        <v>43983</v>
      </c>
      <c r="G418" s="262" t="s">
        <v>5287</v>
      </c>
      <c r="H418" s="171" t="s">
        <v>1124</v>
      </c>
      <c r="I418" s="171" t="s">
        <v>435</v>
      </c>
      <c r="J418" s="171" t="s">
        <v>1052</v>
      </c>
      <c r="K418" s="178" t="s">
        <v>5288</v>
      </c>
      <c r="L418" s="14" t="s">
        <v>354</v>
      </c>
      <c r="M418" s="113" t="s">
        <v>354</v>
      </c>
      <c r="N418" s="113" t="s">
        <v>23</v>
      </c>
      <c r="O418" s="14" t="s">
        <v>4536</v>
      </c>
      <c r="P418" s="203">
        <v>2600000000</v>
      </c>
      <c r="Q418" s="203"/>
      <c r="R418" s="14"/>
      <c r="S418" s="14"/>
      <c r="T418" s="162"/>
      <c r="U418" s="14"/>
      <c r="V418" s="14"/>
      <c r="W418" s="14"/>
    </row>
    <row r="419" spans="1:24" ht="26.4">
      <c r="A419" s="14">
        <v>404</v>
      </c>
      <c r="B419" s="118">
        <v>43969</v>
      </c>
      <c r="C419" s="14" t="s">
        <v>4</v>
      </c>
      <c r="D419" s="14" t="s">
        <v>10</v>
      </c>
      <c r="E419" s="189" t="s">
        <v>4359</v>
      </c>
      <c r="F419" s="79">
        <v>43983</v>
      </c>
      <c r="G419" s="262" t="s">
        <v>5257</v>
      </c>
      <c r="H419" s="171" t="s">
        <v>954</v>
      </c>
      <c r="I419" s="171" t="s">
        <v>5293</v>
      </c>
      <c r="J419" s="171" t="s">
        <v>122</v>
      </c>
      <c r="K419" s="178"/>
      <c r="L419" s="14" t="s">
        <v>5275</v>
      </c>
      <c r="M419" s="148">
        <v>684983</v>
      </c>
      <c r="N419" s="113" t="s">
        <v>10</v>
      </c>
      <c r="O419" s="14"/>
      <c r="P419" s="203"/>
      <c r="Q419" s="203"/>
      <c r="R419" s="14"/>
      <c r="S419" s="14"/>
      <c r="T419" s="162"/>
      <c r="U419" s="14"/>
      <c r="V419" s="14"/>
      <c r="W419" s="14"/>
      <c r="X419" s="226">
        <f>IF(W419="Тийм", T419, 0 )</f>
        <v>0</v>
      </c>
    </row>
    <row r="420" spans="1:24" ht="26.4">
      <c r="A420" s="14">
        <v>405</v>
      </c>
      <c r="B420" s="118">
        <v>43969</v>
      </c>
      <c r="C420" s="14" t="s">
        <v>4</v>
      </c>
      <c r="D420" s="14" t="s">
        <v>27</v>
      </c>
      <c r="E420" s="14" t="s">
        <v>2662</v>
      </c>
      <c r="F420" s="79">
        <v>43983</v>
      </c>
      <c r="G420" s="262" t="s">
        <v>5294</v>
      </c>
      <c r="H420" s="171" t="s">
        <v>954</v>
      </c>
      <c r="I420" s="171" t="s">
        <v>126</v>
      </c>
      <c r="J420" s="171" t="s">
        <v>122</v>
      </c>
      <c r="K420" s="148">
        <v>556783</v>
      </c>
      <c r="L420" s="14" t="s">
        <v>5259</v>
      </c>
      <c r="M420" s="148">
        <v>668912</v>
      </c>
      <c r="N420" s="113" t="s">
        <v>27</v>
      </c>
      <c r="O420" s="14" t="s">
        <v>4434</v>
      </c>
      <c r="P420" s="203">
        <v>2893100000</v>
      </c>
      <c r="Q420" s="203"/>
      <c r="R420" s="14"/>
      <c r="S420" s="14"/>
      <c r="T420" s="162"/>
      <c r="U420" s="14"/>
      <c r="V420" s="14"/>
      <c r="W420" s="14"/>
      <c r="X420" s="226">
        <f>IF(W420="Тийм", T420, 0 )</f>
        <v>0</v>
      </c>
    </row>
    <row r="421" spans="1:24" ht="26.4" hidden="1">
      <c r="A421" s="14">
        <v>406</v>
      </c>
      <c r="B421" s="118">
        <v>43969</v>
      </c>
      <c r="C421" s="14" t="s">
        <v>4</v>
      </c>
      <c r="D421" s="14" t="s">
        <v>1125</v>
      </c>
      <c r="E421" s="189" t="s">
        <v>4270</v>
      </c>
      <c r="F421" s="79">
        <v>43983</v>
      </c>
      <c r="G421" s="262" t="s">
        <v>5295</v>
      </c>
      <c r="H421" s="171" t="s">
        <v>1130</v>
      </c>
      <c r="I421" s="171" t="s">
        <v>1202</v>
      </c>
      <c r="J421" s="171" t="s">
        <v>990</v>
      </c>
      <c r="K421" s="178"/>
      <c r="L421" s="365" t="s">
        <v>5182</v>
      </c>
      <c r="M421" s="368" t="s">
        <v>5296</v>
      </c>
      <c r="N421" s="113" t="s">
        <v>1125</v>
      </c>
      <c r="O421" s="14"/>
      <c r="P421" s="203"/>
      <c r="Q421" s="203"/>
      <c r="R421" s="14"/>
      <c r="S421" s="14"/>
      <c r="T421" s="162"/>
      <c r="U421" s="14"/>
      <c r="V421" s="14"/>
      <c r="W421" s="14"/>
    </row>
    <row r="422" spans="1:24" ht="26.4">
      <c r="A422" s="14">
        <v>407</v>
      </c>
      <c r="B422" s="118">
        <v>43970</v>
      </c>
      <c r="C422" s="14" t="s">
        <v>4</v>
      </c>
      <c r="D422" s="14" t="s">
        <v>10</v>
      </c>
      <c r="E422" s="189" t="s">
        <v>4214</v>
      </c>
      <c r="F422" s="79">
        <v>43984</v>
      </c>
      <c r="G422" s="262" t="s">
        <v>5297</v>
      </c>
      <c r="H422" s="171" t="s">
        <v>1136</v>
      </c>
      <c r="I422" s="171" t="s">
        <v>4599</v>
      </c>
      <c r="J422" s="171" t="s">
        <v>1187</v>
      </c>
      <c r="K422" s="178"/>
      <c r="L422" s="14" t="s">
        <v>5275</v>
      </c>
      <c r="M422" s="148">
        <v>688636</v>
      </c>
      <c r="N422" s="113" t="s">
        <v>10</v>
      </c>
      <c r="O422" s="14"/>
      <c r="P422" s="203"/>
      <c r="Q422" s="203"/>
      <c r="R422" s="14"/>
      <c r="S422" s="14"/>
      <c r="T422" s="162"/>
      <c r="U422" s="14"/>
      <c r="V422" s="14"/>
      <c r="W422" s="14"/>
    </row>
    <row r="423" spans="1:24" ht="26.4" hidden="1">
      <c r="A423" s="14">
        <v>408</v>
      </c>
      <c r="B423" s="118">
        <v>43970</v>
      </c>
      <c r="C423" s="14" t="s">
        <v>4</v>
      </c>
      <c r="D423" s="14" t="s">
        <v>15</v>
      </c>
      <c r="E423" s="189" t="s">
        <v>4229</v>
      </c>
      <c r="F423" s="79">
        <v>43984</v>
      </c>
      <c r="G423" s="262" t="s">
        <v>5298</v>
      </c>
      <c r="H423" s="171" t="s">
        <v>1130</v>
      </c>
      <c r="I423" s="171" t="s">
        <v>4863</v>
      </c>
      <c r="J423" s="171" t="s">
        <v>122</v>
      </c>
      <c r="K423" s="178" t="s">
        <v>354</v>
      </c>
      <c r="L423" s="171" t="s">
        <v>5299</v>
      </c>
      <c r="M423" s="178" t="s">
        <v>5300</v>
      </c>
      <c r="N423" s="113" t="s">
        <v>15</v>
      </c>
      <c r="O423" s="178" t="s">
        <v>1592</v>
      </c>
      <c r="P423" s="211" t="s">
        <v>1592</v>
      </c>
      <c r="Q423" s="211"/>
      <c r="R423" s="14"/>
      <c r="S423" s="14"/>
      <c r="T423" s="162"/>
      <c r="U423" s="14"/>
      <c r="V423" s="14"/>
      <c r="W423" s="14"/>
    </row>
    <row r="424" spans="1:24" ht="13.2">
      <c r="A424" s="14">
        <v>409</v>
      </c>
      <c r="B424" s="118">
        <v>43970</v>
      </c>
      <c r="C424" s="14" t="s">
        <v>9</v>
      </c>
      <c r="D424" s="14" t="s">
        <v>27</v>
      </c>
      <c r="E424" s="189" t="s">
        <v>2421</v>
      </c>
      <c r="F424" s="79">
        <v>43984</v>
      </c>
      <c r="G424" s="262" t="s">
        <v>5292</v>
      </c>
      <c r="H424" s="171" t="s">
        <v>1136</v>
      </c>
      <c r="I424" s="171" t="s">
        <v>4441</v>
      </c>
      <c r="J424" s="171" t="s">
        <v>966</v>
      </c>
      <c r="K424" s="148">
        <v>584906</v>
      </c>
      <c r="L424" s="14" t="s">
        <v>5275</v>
      </c>
      <c r="M424" s="148">
        <v>689366</v>
      </c>
      <c r="N424" s="113" t="s">
        <v>27</v>
      </c>
      <c r="O424" s="14" t="s">
        <v>4434</v>
      </c>
      <c r="P424" s="203">
        <v>17014616560</v>
      </c>
      <c r="Q424" s="203"/>
      <c r="R424" s="14"/>
      <c r="S424" s="14"/>
      <c r="T424" s="162"/>
      <c r="U424" s="14"/>
      <c r="V424" s="14"/>
      <c r="W424" s="14"/>
    </row>
    <row r="425" spans="1:24" ht="26.4">
      <c r="A425" s="14">
        <v>410</v>
      </c>
      <c r="B425" s="118">
        <v>43970</v>
      </c>
      <c r="C425" s="14" t="s">
        <v>9</v>
      </c>
      <c r="D425" s="14" t="s">
        <v>1125</v>
      </c>
      <c r="E425" s="189" t="s">
        <v>390</v>
      </c>
      <c r="F425" s="79">
        <v>43984</v>
      </c>
      <c r="G425" s="262" t="s">
        <v>5301</v>
      </c>
      <c r="H425" s="171" t="s">
        <v>1136</v>
      </c>
      <c r="I425" s="171" t="s">
        <v>5302</v>
      </c>
      <c r="J425" s="171" t="s">
        <v>1220</v>
      </c>
      <c r="K425" s="178"/>
      <c r="L425" s="365" t="s">
        <v>5275</v>
      </c>
      <c r="M425" s="368" t="s">
        <v>5303</v>
      </c>
      <c r="N425" s="113" t="s">
        <v>1125</v>
      </c>
      <c r="O425" s="14" t="s">
        <v>4536</v>
      </c>
      <c r="P425" s="203">
        <v>176280000</v>
      </c>
      <c r="Q425" s="203"/>
      <c r="R425" s="14"/>
      <c r="S425" s="14"/>
      <c r="T425" s="162"/>
      <c r="U425" s="14"/>
      <c r="V425" s="14"/>
      <c r="W425" s="14"/>
    </row>
    <row r="426" spans="1:24" ht="26.4">
      <c r="A426" s="14">
        <v>411</v>
      </c>
      <c r="B426" s="118">
        <v>43971</v>
      </c>
      <c r="C426" s="14" t="s">
        <v>9</v>
      </c>
      <c r="D426" s="14" t="s">
        <v>23</v>
      </c>
      <c r="E426" s="192" t="s">
        <v>4385</v>
      </c>
      <c r="F426" s="79">
        <v>43985</v>
      </c>
      <c r="G426" s="262" t="s">
        <v>5304</v>
      </c>
      <c r="H426" s="171" t="s">
        <v>1136</v>
      </c>
      <c r="I426" s="171" t="s">
        <v>5241</v>
      </c>
      <c r="J426" s="171" t="s">
        <v>956</v>
      </c>
      <c r="K426" s="178" t="s">
        <v>5305</v>
      </c>
      <c r="L426" s="14" t="s">
        <v>5289</v>
      </c>
      <c r="M426" s="113" t="s">
        <v>5306</v>
      </c>
      <c r="N426" s="113" t="s">
        <v>23</v>
      </c>
      <c r="O426" s="14" t="s">
        <v>4434</v>
      </c>
      <c r="P426" s="203">
        <v>280000000</v>
      </c>
      <c r="Q426" s="203"/>
      <c r="R426" s="14"/>
      <c r="S426" s="14"/>
      <c r="T426" s="162"/>
      <c r="U426" s="14"/>
      <c r="V426" s="14"/>
      <c r="W426" s="14"/>
    </row>
    <row r="427" spans="1:24" ht="26.4">
      <c r="A427" s="14">
        <v>412</v>
      </c>
      <c r="B427" s="118">
        <v>43971</v>
      </c>
      <c r="C427" s="14" t="s">
        <v>9</v>
      </c>
      <c r="D427" s="14" t="s">
        <v>10</v>
      </c>
      <c r="E427" s="14" t="s">
        <v>138</v>
      </c>
      <c r="F427" s="79">
        <v>43985</v>
      </c>
      <c r="G427" s="262" t="s">
        <v>5307</v>
      </c>
      <c r="H427" s="171" t="s">
        <v>1136</v>
      </c>
      <c r="I427" s="171" t="s">
        <v>1007</v>
      </c>
      <c r="J427" s="171" t="s">
        <v>990</v>
      </c>
      <c r="K427" s="178"/>
      <c r="L427" s="14" t="s">
        <v>5275</v>
      </c>
      <c r="M427" s="148">
        <v>689001</v>
      </c>
      <c r="N427" s="113" t="s">
        <v>10</v>
      </c>
      <c r="O427" s="14" t="s">
        <v>4809</v>
      </c>
      <c r="P427" s="203"/>
      <c r="Q427" s="203"/>
      <c r="R427" s="14"/>
      <c r="S427" s="14"/>
      <c r="T427" s="162"/>
      <c r="U427" s="14"/>
      <c r="V427" s="14"/>
      <c r="W427" s="14"/>
    </row>
    <row r="428" spans="1:24" ht="39.6" hidden="1">
      <c r="A428" s="14">
        <v>413</v>
      </c>
      <c r="B428" s="118">
        <v>43971</v>
      </c>
      <c r="C428" s="14" t="s">
        <v>9</v>
      </c>
      <c r="D428" s="14" t="s">
        <v>1125</v>
      </c>
      <c r="E428" s="189" t="s">
        <v>3290</v>
      </c>
      <c r="F428" s="79">
        <v>43985</v>
      </c>
      <c r="G428" s="262" t="s">
        <v>5308</v>
      </c>
      <c r="H428" s="171" t="s">
        <v>1127</v>
      </c>
      <c r="I428" s="171" t="s">
        <v>1169</v>
      </c>
      <c r="J428" s="171" t="s">
        <v>1058</v>
      </c>
      <c r="K428" s="178"/>
      <c r="L428" s="365" t="s">
        <v>5193</v>
      </c>
      <c r="M428" s="368" t="s">
        <v>2562</v>
      </c>
      <c r="N428" s="113" t="s">
        <v>1125</v>
      </c>
      <c r="O428" s="14"/>
      <c r="P428" s="203"/>
      <c r="Q428" s="203"/>
      <c r="R428" s="14"/>
      <c r="S428" s="14"/>
      <c r="T428" s="162"/>
      <c r="U428" s="14"/>
      <c r="V428" s="14"/>
      <c r="W428" s="14"/>
    </row>
    <row r="429" spans="1:24" ht="26.4" hidden="1">
      <c r="A429" s="14">
        <v>414</v>
      </c>
      <c r="B429" s="118">
        <v>43971</v>
      </c>
      <c r="C429" s="14" t="s">
        <v>9</v>
      </c>
      <c r="D429" s="14" t="s">
        <v>15</v>
      </c>
      <c r="E429" s="189" t="s">
        <v>4149</v>
      </c>
      <c r="F429" s="79">
        <v>43985</v>
      </c>
      <c r="G429" s="262" t="s">
        <v>5015</v>
      </c>
      <c r="H429" s="171" t="s">
        <v>1134</v>
      </c>
      <c r="I429" s="171" t="s">
        <v>5016</v>
      </c>
      <c r="J429" s="171" t="s">
        <v>1261</v>
      </c>
      <c r="K429" s="98" t="s">
        <v>5309</v>
      </c>
      <c r="L429" s="14" t="s">
        <v>5310</v>
      </c>
      <c r="M429" s="148">
        <v>692288</v>
      </c>
      <c r="N429" s="113" t="s">
        <v>15</v>
      </c>
      <c r="O429" s="14" t="s">
        <v>4439</v>
      </c>
      <c r="P429" s="203">
        <v>20000000</v>
      </c>
      <c r="Q429" s="203"/>
      <c r="R429" s="14"/>
      <c r="S429" s="14"/>
      <c r="T429" s="162"/>
      <c r="U429" s="14"/>
      <c r="V429" s="14"/>
      <c r="W429" s="14"/>
    </row>
    <row r="430" spans="1:24" ht="26.4">
      <c r="A430" s="14">
        <v>415</v>
      </c>
      <c r="B430" s="118">
        <v>43971</v>
      </c>
      <c r="C430" s="14" t="s">
        <v>9</v>
      </c>
      <c r="D430" s="14" t="s">
        <v>15</v>
      </c>
      <c r="E430" s="192" t="s">
        <v>213</v>
      </c>
      <c r="F430" s="79">
        <v>43985</v>
      </c>
      <c r="G430" s="262" t="s">
        <v>5311</v>
      </c>
      <c r="H430" s="171" t="s">
        <v>1136</v>
      </c>
      <c r="I430" s="171" t="s">
        <v>1553</v>
      </c>
      <c r="J430" s="171" t="s">
        <v>1087</v>
      </c>
      <c r="K430" s="98" t="s">
        <v>2311</v>
      </c>
      <c r="L430" s="14" t="s">
        <v>5275</v>
      </c>
      <c r="M430" s="148">
        <v>687175</v>
      </c>
      <c r="N430" s="113" t="s">
        <v>15</v>
      </c>
      <c r="O430" s="14" t="s">
        <v>4434</v>
      </c>
      <c r="P430" s="203">
        <v>49000000</v>
      </c>
      <c r="Q430" s="203"/>
      <c r="R430" s="14"/>
      <c r="S430" s="14"/>
      <c r="T430" s="162"/>
      <c r="U430" s="14"/>
      <c r="V430" s="14"/>
      <c r="W430" s="14"/>
    </row>
    <row r="431" spans="1:24" ht="26.4">
      <c r="A431" s="14">
        <v>416</v>
      </c>
      <c r="B431" s="118">
        <v>43972</v>
      </c>
      <c r="C431" s="14" t="s">
        <v>9</v>
      </c>
      <c r="D431" s="14" t="s">
        <v>1125</v>
      </c>
      <c r="E431" s="192" t="s">
        <v>3131</v>
      </c>
      <c r="F431" s="79">
        <v>43986</v>
      </c>
      <c r="G431" s="262" t="s">
        <v>5312</v>
      </c>
      <c r="H431" s="171" t="s">
        <v>1136</v>
      </c>
      <c r="I431" s="237" t="s">
        <v>5313</v>
      </c>
      <c r="J431" s="171" t="s">
        <v>990</v>
      </c>
      <c r="K431" s="178"/>
      <c r="L431" s="365" t="s">
        <v>5314</v>
      </c>
      <c r="M431" s="368" t="s">
        <v>5315</v>
      </c>
      <c r="N431" s="113" t="s">
        <v>1125</v>
      </c>
      <c r="O431" s="14" t="s">
        <v>4536</v>
      </c>
      <c r="P431" s="14" t="s">
        <v>5316</v>
      </c>
      <c r="Q431" s="203"/>
      <c r="R431" s="14"/>
      <c r="S431" s="14"/>
      <c r="T431" s="162"/>
      <c r="U431" s="14"/>
      <c r="V431" s="14"/>
      <c r="W431" s="14"/>
    </row>
    <row r="432" spans="1:24" ht="39.6">
      <c r="A432" s="14">
        <v>417</v>
      </c>
      <c r="B432" s="118">
        <v>43972</v>
      </c>
      <c r="C432" s="14" t="s">
        <v>9</v>
      </c>
      <c r="D432" s="14" t="s">
        <v>15</v>
      </c>
      <c r="E432" s="192" t="s">
        <v>323</v>
      </c>
      <c r="F432" s="79">
        <v>43986</v>
      </c>
      <c r="G432" s="262" t="s">
        <v>5317</v>
      </c>
      <c r="H432" s="171" t="s">
        <v>954</v>
      </c>
      <c r="I432" s="171" t="s">
        <v>365</v>
      </c>
      <c r="J432" s="171" t="s">
        <v>990</v>
      </c>
      <c r="K432" s="98" t="s">
        <v>5318</v>
      </c>
      <c r="L432" s="14" t="s">
        <v>5314</v>
      </c>
      <c r="M432" s="148">
        <v>716759</v>
      </c>
      <c r="N432" s="113" t="s">
        <v>15</v>
      </c>
      <c r="O432" s="14" t="s">
        <v>5319</v>
      </c>
      <c r="P432" s="203">
        <v>100000000</v>
      </c>
      <c r="Q432" s="203"/>
      <c r="R432" s="14"/>
      <c r="S432" s="14"/>
      <c r="T432" s="162"/>
      <c r="U432" s="14"/>
      <c r="V432" s="14"/>
      <c r="W432" s="14"/>
      <c r="X432" s="226">
        <f>IF(W432="Тийм", T432, 0 )</f>
        <v>0</v>
      </c>
    </row>
    <row r="433" spans="1:24" ht="26.4">
      <c r="A433" s="14">
        <v>418</v>
      </c>
      <c r="B433" s="118">
        <v>43972</v>
      </c>
      <c r="C433" s="14" t="s">
        <v>9</v>
      </c>
      <c r="D433" s="14" t="s">
        <v>10</v>
      </c>
      <c r="E433" s="192" t="s">
        <v>4159</v>
      </c>
      <c r="F433" s="79">
        <v>43986</v>
      </c>
      <c r="G433" s="262" t="s">
        <v>5320</v>
      </c>
      <c r="H433" s="171" t="s">
        <v>954</v>
      </c>
      <c r="I433" s="171" t="s">
        <v>167</v>
      </c>
      <c r="J433" s="171" t="s">
        <v>122</v>
      </c>
      <c r="K433" s="178"/>
      <c r="L433" s="14" t="s">
        <v>5314</v>
      </c>
      <c r="M433" s="148">
        <v>701053</v>
      </c>
      <c r="N433" s="113" t="s">
        <v>10</v>
      </c>
      <c r="O433" s="14"/>
      <c r="P433" s="203"/>
      <c r="Q433" s="203"/>
      <c r="R433" s="14"/>
      <c r="S433" s="14"/>
      <c r="T433" s="162"/>
      <c r="U433" s="14"/>
      <c r="V433" s="14"/>
      <c r="W433" s="14"/>
      <c r="X433" s="226">
        <f>IF(W433="Тийм", T433, 0 )</f>
        <v>0</v>
      </c>
    </row>
    <row r="434" spans="1:24" ht="26.4">
      <c r="A434" s="14">
        <v>419</v>
      </c>
      <c r="B434" s="118">
        <v>43972</v>
      </c>
      <c r="C434" s="14" t="s">
        <v>9</v>
      </c>
      <c r="D434" s="14" t="s">
        <v>27</v>
      </c>
      <c r="E434" s="192" t="s">
        <v>3577</v>
      </c>
      <c r="F434" s="79">
        <v>43986</v>
      </c>
      <c r="G434" s="262" t="s">
        <v>5321</v>
      </c>
      <c r="H434" s="171" t="s">
        <v>954</v>
      </c>
      <c r="I434" s="171" t="s">
        <v>5322</v>
      </c>
      <c r="J434" s="171" t="s">
        <v>1058</v>
      </c>
      <c r="K434" s="148">
        <v>600977</v>
      </c>
      <c r="L434" s="14" t="s">
        <v>5314</v>
      </c>
      <c r="M434" s="148">
        <v>710915</v>
      </c>
      <c r="N434" s="113" t="s">
        <v>27</v>
      </c>
      <c r="O434" s="14" t="s">
        <v>4536</v>
      </c>
      <c r="P434" s="203">
        <v>336180000</v>
      </c>
      <c r="Q434" s="203"/>
      <c r="R434" s="14"/>
      <c r="S434" s="14"/>
      <c r="T434" s="162"/>
      <c r="U434" s="14"/>
      <c r="V434" s="14"/>
      <c r="W434" s="14"/>
      <c r="X434" s="226">
        <f>IF(W434="Тийм", T434, 0 )</f>
        <v>0</v>
      </c>
    </row>
    <row r="435" spans="1:24" ht="26.4">
      <c r="A435" s="14">
        <v>420</v>
      </c>
      <c r="B435" s="118">
        <v>43972</v>
      </c>
      <c r="C435" s="14" t="s">
        <v>9</v>
      </c>
      <c r="D435" s="14" t="s">
        <v>27</v>
      </c>
      <c r="E435" s="14" t="s">
        <v>539</v>
      </c>
      <c r="F435" s="79">
        <v>43986</v>
      </c>
      <c r="G435" s="262" t="s">
        <v>4635</v>
      </c>
      <c r="H435" s="171" t="s">
        <v>1136</v>
      </c>
      <c r="I435" s="171" t="s">
        <v>5323</v>
      </c>
      <c r="J435" s="171" t="s">
        <v>1087</v>
      </c>
      <c r="K435" s="148">
        <v>592576</v>
      </c>
      <c r="L435" s="14" t="s">
        <v>5314</v>
      </c>
      <c r="M435" s="148">
        <v>710550</v>
      </c>
      <c r="N435" s="113" t="s">
        <v>27</v>
      </c>
      <c r="O435" s="14" t="s">
        <v>4434</v>
      </c>
      <c r="P435" s="203">
        <v>160000000</v>
      </c>
      <c r="Q435" s="203"/>
      <c r="R435" s="14"/>
      <c r="S435" s="14"/>
      <c r="T435" s="162"/>
      <c r="U435" s="14"/>
      <c r="V435" s="14"/>
      <c r="W435" s="14"/>
    </row>
    <row r="436" spans="1:24" ht="13.2">
      <c r="A436" s="14">
        <v>421</v>
      </c>
      <c r="B436" s="118">
        <v>43972</v>
      </c>
      <c r="C436" s="14" t="s">
        <v>9</v>
      </c>
      <c r="D436" s="14" t="s">
        <v>23</v>
      </c>
      <c r="E436" s="14" t="s">
        <v>539</v>
      </c>
      <c r="F436" s="79">
        <v>43986</v>
      </c>
      <c r="G436" s="262" t="s">
        <v>5324</v>
      </c>
      <c r="H436" s="171" t="s">
        <v>1136</v>
      </c>
      <c r="I436" s="171" t="s">
        <v>167</v>
      </c>
      <c r="J436" s="171" t="s">
        <v>122</v>
      </c>
      <c r="K436" s="113" t="s">
        <v>5325</v>
      </c>
      <c r="L436" s="14" t="s">
        <v>5326</v>
      </c>
      <c r="M436" s="148">
        <v>694844</v>
      </c>
      <c r="N436" s="113" t="s">
        <v>23</v>
      </c>
      <c r="O436" s="113" t="s">
        <v>4434</v>
      </c>
      <c r="P436" s="203">
        <v>68000000</v>
      </c>
      <c r="Q436" s="203"/>
      <c r="R436" s="14"/>
      <c r="S436" s="14"/>
      <c r="T436" s="162"/>
      <c r="U436" s="14"/>
      <c r="V436" s="14"/>
      <c r="W436" s="14"/>
    </row>
    <row r="437" spans="1:24" ht="39.6">
      <c r="A437" s="14">
        <v>422</v>
      </c>
      <c r="B437" s="118">
        <v>43972</v>
      </c>
      <c r="C437" s="14" t="s">
        <v>9</v>
      </c>
      <c r="D437" s="113" t="s">
        <v>1125</v>
      </c>
      <c r="E437" s="189" t="s">
        <v>4194</v>
      </c>
      <c r="F437" s="79">
        <v>43986</v>
      </c>
      <c r="G437" s="266" t="s">
        <v>5023</v>
      </c>
      <c r="H437" s="178" t="s">
        <v>1135</v>
      </c>
      <c r="I437" s="171" t="s">
        <v>3921</v>
      </c>
      <c r="J437" s="171" t="s">
        <v>1087</v>
      </c>
      <c r="K437" s="178"/>
      <c r="L437" s="365" t="s">
        <v>5248</v>
      </c>
      <c r="M437" s="368" t="s">
        <v>5327</v>
      </c>
      <c r="N437" s="113" t="s">
        <v>1125</v>
      </c>
      <c r="O437" s="14" t="s">
        <v>4434</v>
      </c>
      <c r="P437" s="203">
        <v>990000000</v>
      </c>
      <c r="Q437" s="203"/>
      <c r="R437" s="14"/>
      <c r="S437" s="14"/>
      <c r="T437" s="162"/>
      <c r="U437" s="14"/>
      <c r="V437" s="14"/>
      <c r="W437" s="14"/>
    </row>
    <row r="438" spans="1:24" ht="13.2">
      <c r="A438" s="14">
        <v>423</v>
      </c>
      <c r="B438" s="118">
        <v>43972</v>
      </c>
      <c r="C438" s="14" t="s">
        <v>9</v>
      </c>
      <c r="D438" s="14" t="s">
        <v>1125</v>
      </c>
      <c r="E438" s="192" t="s">
        <v>2279</v>
      </c>
      <c r="F438" s="79">
        <v>43986</v>
      </c>
      <c r="G438" s="262" t="s">
        <v>5328</v>
      </c>
      <c r="H438" s="171" t="s">
        <v>1136</v>
      </c>
      <c r="I438" s="171" t="s">
        <v>1057</v>
      </c>
      <c r="J438" s="171" t="s">
        <v>1058</v>
      </c>
      <c r="K438" s="178"/>
      <c r="L438" s="365" t="s">
        <v>5314</v>
      </c>
      <c r="M438" s="368" t="s">
        <v>2710</v>
      </c>
      <c r="N438" s="113" t="s">
        <v>1125</v>
      </c>
      <c r="O438" s="14" t="s">
        <v>4434</v>
      </c>
      <c r="P438" s="203" t="s">
        <v>5329</v>
      </c>
      <c r="Q438" s="203"/>
      <c r="R438" s="14"/>
      <c r="S438" s="14"/>
      <c r="T438" s="162"/>
      <c r="U438" s="14"/>
      <c r="V438" s="14"/>
      <c r="W438" s="14"/>
    </row>
    <row r="439" spans="1:24" ht="39.6">
      <c r="A439" s="14">
        <v>424</v>
      </c>
      <c r="B439" s="118">
        <v>43973</v>
      </c>
      <c r="C439" s="14" t="s">
        <v>9</v>
      </c>
      <c r="D439" s="14" t="s">
        <v>23</v>
      </c>
      <c r="E439" s="192" t="s">
        <v>4256</v>
      </c>
      <c r="F439" s="79">
        <v>43987</v>
      </c>
      <c r="G439" s="262" t="s">
        <v>5330</v>
      </c>
      <c r="H439" s="171" t="s">
        <v>1136</v>
      </c>
      <c r="I439" s="171" t="s">
        <v>5254</v>
      </c>
      <c r="J439" s="171" t="s">
        <v>990</v>
      </c>
      <c r="K439" s="178" t="s">
        <v>5331</v>
      </c>
      <c r="L439" s="14" t="s">
        <v>5326</v>
      </c>
      <c r="M439" s="113" t="s">
        <v>5332</v>
      </c>
      <c r="N439" s="113" t="s">
        <v>23</v>
      </c>
      <c r="O439" s="14" t="s">
        <v>4434</v>
      </c>
      <c r="P439" s="203">
        <v>400184800</v>
      </c>
      <c r="Q439" s="203"/>
      <c r="R439" s="14"/>
      <c r="S439" s="14"/>
      <c r="T439" s="162"/>
      <c r="U439" s="14"/>
      <c r="V439" s="14"/>
      <c r="W439" s="14"/>
    </row>
    <row r="440" spans="1:24" ht="26.4">
      <c r="A440" s="14">
        <v>425</v>
      </c>
      <c r="B440" s="118">
        <v>43973</v>
      </c>
      <c r="C440" s="14" t="s">
        <v>9</v>
      </c>
      <c r="D440" s="14" t="s">
        <v>1125</v>
      </c>
      <c r="E440" s="189" t="s">
        <v>3038</v>
      </c>
      <c r="F440" s="79">
        <v>43987</v>
      </c>
      <c r="G440" s="265" t="s">
        <v>5333</v>
      </c>
      <c r="H440" s="171" t="s">
        <v>1136</v>
      </c>
      <c r="I440" s="171" t="s">
        <v>126</v>
      </c>
      <c r="J440" s="171" t="s">
        <v>122</v>
      </c>
      <c r="K440" s="178"/>
      <c r="L440" s="365" t="s">
        <v>5248</v>
      </c>
      <c r="M440" s="368" t="s">
        <v>5334</v>
      </c>
      <c r="N440" s="113" t="s">
        <v>1125</v>
      </c>
      <c r="O440" s="14" t="s">
        <v>4434</v>
      </c>
      <c r="P440" s="203">
        <v>2733750000</v>
      </c>
      <c r="Q440" s="203"/>
      <c r="R440" s="14"/>
      <c r="S440" s="14"/>
      <c r="T440" s="162"/>
      <c r="U440" s="14"/>
      <c r="V440" s="14"/>
      <c r="W440" s="14"/>
    </row>
    <row r="441" spans="1:24" ht="26.4">
      <c r="A441" s="14">
        <v>426</v>
      </c>
      <c r="B441" s="118">
        <v>43973</v>
      </c>
      <c r="C441" s="14" t="s">
        <v>9</v>
      </c>
      <c r="D441" s="14" t="s">
        <v>1125</v>
      </c>
      <c r="E441" s="189" t="s">
        <v>3038</v>
      </c>
      <c r="F441" s="79">
        <v>43987</v>
      </c>
      <c r="G441" s="274" t="s">
        <v>5335</v>
      </c>
      <c r="H441" s="171" t="s">
        <v>1136</v>
      </c>
      <c r="I441" s="171" t="s">
        <v>126</v>
      </c>
      <c r="J441" s="171" t="s">
        <v>122</v>
      </c>
      <c r="K441" s="178"/>
      <c r="L441" s="365" t="s">
        <v>5248</v>
      </c>
      <c r="M441" s="368" t="s">
        <v>5334</v>
      </c>
      <c r="N441" s="113" t="s">
        <v>1125</v>
      </c>
      <c r="O441" s="14" t="s">
        <v>4434</v>
      </c>
      <c r="P441" s="203">
        <v>1620000000</v>
      </c>
      <c r="Q441" s="203"/>
      <c r="R441" s="14"/>
      <c r="S441" s="14"/>
      <c r="T441" s="162"/>
      <c r="U441" s="14"/>
      <c r="V441" s="14"/>
      <c r="W441" s="14"/>
    </row>
    <row r="442" spans="1:24" ht="39.6">
      <c r="A442" s="14">
        <v>427</v>
      </c>
      <c r="B442" s="118">
        <v>43973</v>
      </c>
      <c r="C442" s="14" t="s">
        <v>9</v>
      </c>
      <c r="D442" s="14" t="s">
        <v>1125</v>
      </c>
      <c r="E442" s="189" t="s">
        <v>3038</v>
      </c>
      <c r="F442" s="79">
        <v>43987</v>
      </c>
      <c r="G442" s="265" t="s">
        <v>5336</v>
      </c>
      <c r="H442" s="171" t="s">
        <v>1136</v>
      </c>
      <c r="I442" s="171" t="s">
        <v>126</v>
      </c>
      <c r="J442" s="171" t="s">
        <v>122</v>
      </c>
      <c r="K442" s="178"/>
      <c r="L442" s="365" t="s">
        <v>5248</v>
      </c>
      <c r="M442" s="368" t="s">
        <v>5334</v>
      </c>
      <c r="N442" s="113" t="s">
        <v>1125</v>
      </c>
      <c r="O442" s="14" t="s">
        <v>4434</v>
      </c>
      <c r="P442" s="203">
        <v>837000000</v>
      </c>
      <c r="Q442" s="228"/>
      <c r="R442" s="14"/>
      <c r="S442" s="14"/>
      <c r="T442" s="162"/>
      <c r="U442" s="14"/>
      <c r="V442" s="14"/>
      <c r="W442" s="14"/>
    </row>
    <row r="443" spans="1:24" ht="26.4">
      <c r="A443" s="14">
        <v>428</v>
      </c>
      <c r="B443" s="118">
        <v>43973</v>
      </c>
      <c r="C443" s="14" t="s">
        <v>9</v>
      </c>
      <c r="D443" s="14" t="s">
        <v>10</v>
      </c>
      <c r="E443" s="192" t="s">
        <v>322</v>
      </c>
      <c r="F443" s="79">
        <v>43987</v>
      </c>
      <c r="G443" s="265" t="s">
        <v>5337</v>
      </c>
      <c r="H443" s="171" t="s">
        <v>1136</v>
      </c>
      <c r="I443" s="171" t="s">
        <v>5338</v>
      </c>
      <c r="J443" s="171" t="s">
        <v>1458</v>
      </c>
      <c r="K443" s="178"/>
      <c r="L443" s="14" t="s">
        <v>5275</v>
      </c>
      <c r="M443" s="148">
        <v>684618</v>
      </c>
      <c r="N443" s="113" t="s">
        <v>10</v>
      </c>
      <c r="O443" s="14"/>
      <c r="P443" s="203"/>
      <c r="Q443" s="203"/>
      <c r="R443" s="14"/>
      <c r="S443" s="14"/>
      <c r="T443" s="162"/>
      <c r="U443" s="14"/>
      <c r="V443" s="14"/>
      <c r="W443" s="14"/>
    </row>
    <row r="444" spans="1:24" ht="26.4">
      <c r="A444" s="14">
        <v>429</v>
      </c>
      <c r="B444" s="118">
        <v>43973</v>
      </c>
      <c r="C444" s="14" t="s">
        <v>9</v>
      </c>
      <c r="D444" s="14" t="s">
        <v>27</v>
      </c>
      <c r="E444" s="192" t="s">
        <v>393</v>
      </c>
      <c r="F444" s="79">
        <v>43987</v>
      </c>
      <c r="G444" s="262" t="s">
        <v>5339</v>
      </c>
      <c r="H444" s="171" t="s">
        <v>954</v>
      </c>
      <c r="I444" s="171" t="s">
        <v>346</v>
      </c>
      <c r="J444" s="171" t="s">
        <v>1220</v>
      </c>
      <c r="K444" s="148">
        <v>621431</v>
      </c>
      <c r="L444" s="14" t="s">
        <v>5248</v>
      </c>
      <c r="M444" s="148">
        <v>719681</v>
      </c>
      <c r="N444" s="113" t="s">
        <v>27</v>
      </c>
      <c r="O444" s="14" t="s">
        <v>4536</v>
      </c>
      <c r="P444" s="203">
        <v>130000000</v>
      </c>
      <c r="Q444" s="203"/>
      <c r="R444" s="14"/>
      <c r="S444" s="14"/>
      <c r="T444" s="162"/>
      <c r="U444" s="14"/>
      <c r="V444" s="14"/>
      <c r="W444" s="14"/>
      <c r="X444" s="226">
        <f>IF(W444="Тийм", T444, 0 )</f>
        <v>0</v>
      </c>
    </row>
    <row r="445" spans="1:24" ht="26.4">
      <c r="A445" s="14">
        <v>430</v>
      </c>
      <c r="B445" s="118">
        <v>43973</v>
      </c>
      <c r="C445" s="14" t="s">
        <v>9</v>
      </c>
      <c r="D445" s="14" t="s">
        <v>15</v>
      </c>
      <c r="E445" s="14" t="s">
        <v>1935</v>
      </c>
      <c r="F445" s="79">
        <v>43988</v>
      </c>
      <c r="G445" s="262" t="s">
        <v>4702</v>
      </c>
      <c r="H445" s="171" t="s">
        <v>1136</v>
      </c>
      <c r="I445" s="171" t="s">
        <v>4703</v>
      </c>
      <c r="J445" s="171" t="s">
        <v>1052</v>
      </c>
      <c r="K445" s="98" t="s">
        <v>5340</v>
      </c>
      <c r="L445" s="14" t="s">
        <v>5248</v>
      </c>
      <c r="M445" s="148">
        <v>738673</v>
      </c>
      <c r="N445" s="113" t="s">
        <v>15</v>
      </c>
      <c r="O445" s="14" t="s">
        <v>4536</v>
      </c>
      <c r="P445" s="203">
        <v>80000000</v>
      </c>
      <c r="Q445" s="203"/>
      <c r="R445" s="14"/>
      <c r="S445" s="14"/>
      <c r="T445" s="162"/>
      <c r="U445" s="14"/>
      <c r="V445" s="14"/>
      <c r="W445" s="14"/>
    </row>
    <row r="446" spans="1:24" ht="26.4">
      <c r="A446" s="14">
        <v>431</v>
      </c>
      <c r="B446" s="118">
        <v>43973</v>
      </c>
      <c r="C446" s="14" t="s">
        <v>9</v>
      </c>
      <c r="D446" s="14" t="s">
        <v>15</v>
      </c>
      <c r="E446" s="189" t="s">
        <v>4200</v>
      </c>
      <c r="F446" s="79">
        <v>43990</v>
      </c>
      <c r="G446" s="262" t="s">
        <v>5105</v>
      </c>
      <c r="H446" s="171" t="s">
        <v>1135</v>
      </c>
      <c r="I446" s="171" t="s">
        <v>4609</v>
      </c>
      <c r="J446" s="171" t="s">
        <v>1032</v>
      </c>
      <c r="K446" s="98" t="s">
        <v>5341</v>
      </c>
      <c r="L446" s="14" t="s">
        <v>5248</v>
      </c>
      <c r="M446" s="98" t="s">
        <v>2723</v>
      </c>
      <c r="N446" s="113" t="s">
        <v>15</v>
      </c>
      <c r="O446" s="14" t="s">
        <v>4536</v>
      </c>
      <c r="P446" s="203">
        <v>673944400</v>
      </c>
      <c r="Q446" s="203"/>
      <c r="R446" s="14"/>
      <c r="S446" s="14"/>
      <c r="T446" s="162"/>
      <c r="U446" s="14"/>
      <c r="V446" s="14"/>
      <c r="W446" s="14"/>
    </row>
    <row r="447" spans="1:24" ht="39.6">
      <c r="A447" s="14">
        <v>432</v>
      </c>
      <c r="B447" s="118">
        <v>43973</v>
      </c>
      <c r="C447" s="14" t="s">
        <v>9</v>
      </c>
      <c r="D447" s="14" t="s">
        <v>23</v>
      </c>
      <c r="E447" s="58" t="s">
        <v>279</v>
      </c>
      <c r="F447" s="79">
        <v>43987</v>
      </c>
      <c r="G447" s="262" t="s">
        <v>5342</v>
      </c>
      <c r="H447" s="171" t="s">
        <v>1135</v>
      </c>
      <c r="I447" s="171" t="s">
        <v>5343</v>
      </c>
      <c r="J447" s="171" t="s">
        <v>2812</v>
      </c>
      <c r="K447" s="178" t="s">
        <v>5344</v>
      </c>
      <c r="L447" s="14" t="s">
        <v>5345</v>
      </c>
      <c r="M447" s="113" t="s">
        <v>5346</v>
      </c>
      <c r="N447" s="113" t="s">
        <v>23</v>
      </c>
      <c r="O447" s="17" t="s">
        <v>4477</v>
      </c>
      <c r="P447" s="203">
        <v>40000000</v>
      </c>
      <c r="Q447" s="203"/>
      <c r="R447" s="14"/>
      <c r="S447" s="14"/>
      <c r="T447" s="162"/>
      <c r="U447" s="14"/>
      <c r="V447" s="14"/>
      <c r="W447" s="14"/>
    </row>
    <row r="448" spans="1:24" ht="26.4">
      <c r="A448" s="14">
        <v>433</v>
      </c>
      <c r="B448" s="118">
        <v>43973</v>
      </c>
      <c r="C448" s="14" t="s">
        <v>9</v>
      </c>
      <c r="D448" s="14" t="s">
        <v>27</v>
      </c>
      <c r="E448" s="192" t="s">
        <v>4229</v>
      </c>
      <c r="F448" s="79">
        <v>43987</v>
      </c>
      <c r="G448" s="262" t="s">
        <v>5347</v>
      </c>
      <c r="H448" s="171" t="s">
        <v>1135</v>
      </c>
      <c r="I448" s="171" t="s">
        <v>2224</v>
      </c>
      <c r="J448" s="171" t="s">
        <v>5348</v>
      </c>
      <c r="K448" s="148">
        <v>629101</v>
      </c>
      <c r="L448" s="14" t="s">
        <v>5248</v>
      </c>
      <c r="M448" s="148">
        <v>722603</v>
      </c>
      <c r="N448" s="113" t="s">
        <v>27</v>
      </c>
      <c r="O448" s="14" t="s">
        <v>4477</v>
      </c>
      <c r="P448" s="203">
        <v>970000000</v>
      </c>
      <c r="Q448" s="203"/>
      <c r="R448" s="14"/>
      <c r="S448" s="14"/>
      <c r="T448" s="162"/>
      <c r="U448" s="14"/>
      <c r="V448" s="14"/>
      <c r="W448" s="14"/>
    </row>
    <row r="449" spans="1:24" ht="39.6">
      <c r="A449" s="14">
        <v>434</v>
      </c>
      <c r="B449" s="118">
        <v>43973</v>
      </c>
      <c r="C449" s="14" t="s">
        <v>9</v>
      </c>
      <c r="D449" s="14" t="s">
        <v>10</v>
      </c>
      <c r="E449" s="192" t="s">
        <v>444</v>
      </c>
      <c r="F449" s="79">
        <v>43987</v>
      </c>
      <c r="G449" s="262" t="s">
        <v>5349</v>
      </c>
      <c r="H449" s="171" t="s">
        <v>954</v>
      </c>
      <c r="I449" s="171" t="s">
        <v>4585</v>
      </c>
      <c r="J449" s="171" t="s">
        <v>1220</v>
      </c>
      <c r="K449" s="178"/>
      <c r="L449" s="14" t="s">
        <v>5248</v>
      </c>
      <c r="M449" s="195">
        <v>717855</v>
      </c>
      <c r="N449" s="113" t="s">
        <v>10</v>
      </c>
      <c r="O449" s="14"/>
      <c r="P449" s="203"/>
      <c r="Q449" s="203"/>
      <c r="R449" s="14"/>
      <c r="S449" s="14"/>
      <c r="T449" s="162"/>
      <c r="U449" s="14"/>
      <c r="V449" s="14"/>
      <c r="W449" s="14"/>
      <c r="X449" s="226">
        <f>IF(W449="Тийм", T449, 0 )</f>
        <v>0</v>
      </c>
    </row>
    <row r="450" spans="1:24" ht="66">
      <c r="A450" s="14">
        <v>435</v>
      </c>
      <c r="B450" s="118">
        <v>43976</v>
      </c>
      <c r="C450" s="14" t="s">
        <v>9</v>
      </c>
      <c r="D450" s="14" t="s">
        <v>23</v>
      </c>
      <c r="E450" s="192" t="s">
        <v>4160</v>
      </c>
      <c r="F450" s="79">
        <v>43990</v>
      </c>
      <c r="G450" s="262" t="s">
        <v>5350</v>
      </c>
      <c r="H450" s="171" t="s">
        <v>954</v>
      </c>
      <c r="I450" s="171" t="s">
        <v>5351</v>
      </c>
      <c r="J450" s="171" t="s">
        <v>990</v>
      </c>
      <c r="K450" s="178" t="s">
        <v>5352</v>
      </c>
      <c r="L450" s="14" t="s">
        <v>5345</v>
      </c>
      <c r="M450" s="156" t="s">
        <v>5353</v>
      </c>
      <c r="N450" s="113" t="s">
        <v>23</v>
      </c>
      <c r="O450" s="14" t="s">
        <v>4542</v>
      </c>
      <c r="P450" s="214">
        <v>11000000000</v>
      </c>
      <c r="Q450" s="214"/>
      <c r="R450" s="14"/>
      <c r="S450" s="14"/>
      <c r="T450" s="162"/>
      <c r="U450" s="14"/>
      <c r="V450" s="14"/>
      <c r="W450" s="14"/>
      <c r="X450" s="226">
        <f>IF(W450="Тийм", T450, 0 )</f>
        <v>0</v>
      </c>
    </row>
    <row r="451" spans="1:24" ht="26.4">
      <c r="A451" s="14">
        <v>436</v>
      </c>
      <c r="B451" s="118">
        <v>43973</v>
      </c>
      <c r="C451" s="14" t="s">
        <v>9</v>
      </c>
      <c r="D451" s="14" t="s">
        <v>1125</v>
      </c>
      <c r="E451" s="113" t="s">
        <v>4118</v>
      </c>
      <c r="F451" s="79">
        <v>43987</v>
      </c>
      <c r="G451" s="268" t="s">
        <v>5155</v>
      </c>
      <c r="H451" s="171" t="s">
        <v>1136</v>
      </c>
      <c r="I451" s="171" t="s">
        <v>346</v>
      </c>
      <c r="J451" s="171" t="s">
        <v>1220</v>
      </c>
      <c r="K451" s="179"/>
      <c r="L451" s="365" t="s">
        <v>5248</v>
      </c>
      <c r="M451" s="368" t="s">
        <v>5354</v>
      </c>
      <c r="N451" s="113" t="s">
        <v>1125</v>
      </c>
      <c r="O451" s="14" t="s">
        <v>4536</v>
      </c>
      <c r="P451" s="203" t="s">
        <v>5157</v>
      </c>
      <c r="Q451" s="228"/>
      <c r="R451" s="14"/>
      <c r="S451" s="14"/>
      <c r="T451" s="162"/>
      <c r="U451" s="14"/>
      <c r="V451" s="14"/>
      <c r="W451" s="14"/>
    </row>
    <row r="452" spans="1:24" ht="26.4" hidden="1">
      <c r="A452" s="14">
        <v>437</v>
      </c>
      <c r="B452" s="118">
        <v>43973</v>
      </c>
      <c r="C452" s="14" t="s">
        <v>9</v>
      </c>
      <c r="D452" s="14" t="s">
        <v>10</v>
      </c>
      <c r="E452" s="192" t="s">
        <v>4152</v>
      </c>
      <c r="F452" s="72">
        <v>43987</v>
      </c>
      <c r="G452" s="262" t="s">
        <v>5355</v>
      </c>
      <c r="H452" s="171" t="s">
        <v>1124</v>
      </c>
      <c r="I452" s="171" t="s">
        <v>1182</v>
      </c>
      <c r="J452" s="171" t="s">
        <v>1183</v>
      </c>
      <c r="K452" s="178"/>
      <c r="L452" s="14" t="s">
        <v>5314</v>
      </c>
      <c r="M452" s="195">
        <v>701053</v>
      </c>
      <c r="N452" s="113" t="s">
        <v>10</v>
      </c>
      <c r="O452" s="14"/>
      <c r="P452" s="203"/>
      <c r="Q452" s="203"/>
      <c r="R452" s="14"/>
      <c r="S452" s="14"/>
      <c r="T452" s="162"/>
      <c r="U452" s="14"/>
      <c r="V452" s="14"/>
      <c r="W452" s="14"/>
    </row>
    <row r="453" spans="1:24" ht="26.4">
      <c r="A453" s="14">
        <v>438</v>
      </c>
      <c r="B453" s="118">
        <v>43973</v>
      </c>
      <c r="C453" s="14" t="s">
        <v>9</v>
      </c>
      <c r="D453" s="14" t="s">
        <v>27</v>
      </c>
      <c r="E453" s="192" t="s">
        <v>884</v>
      </c>
      <c r="F453" s="79">
        <v>43987</v>
      </c>
      <c r="G453" s="262" t="s">
        <v>5356</v>
      </c>
      <c r="H453" s="171" t="s">
        <v>1136</v>
      </c>
      <c r="I453" s="171" t="s">
        <v>346</v>
      </c>
      <c r="J453" s="171" t="s">
        <v>1220</v>
      </c>
      <c r="K453" s="148">
        <v>621431</v>
      </c>
      <c r="L453" s="14" t="s">
        <v>5248</v>
      </c>
      <c r="M453" s="195">
        <v>720046</v>
      </c>
      <c r="N453" s="113" t="s">
        <v>27</v>
      </c>
      <c r="O453" s="14" t="s">
        <v>5357</v>
      </c>
      <c r="P453" s="203" t="s">
        <v>5358</v>
      </c>
      <c r="Q453" s="203"/>
      <c r="R453" s="14"/>
      <c r="S453" s="14"/>
      <c r="T453" s="162"/>
      <c r="U453" s="14"/>
      <c r="V453" s="14"/>
      <c r="W453" s="14"/>
    </row>
    <row r="454" spans="1:24" ht="13.2">
      <c r="A454" s="14">
        <v>439</v>
      </c>
      <c r="B454" s="118">
        <v>43973</v>
      </c>
      <c r="C454" s="14" t="s">
        <v>9</v>
      </c>
      <c r="D454" s="14" t="s">
        <v>23</v>
      </c>
      <c r="E454" s="192" t="s">
        <v>4234</v>
      </c>
      <c r="F454" s="79">
        <v>43990</v>
      </c>
      <c r="G454" s="262" t="s">
        <v>5359</v>
      </c>
      <c r="H454" s="171" t="s">
        <v>1136</v>
      </c>
      <c r="I454" s="171" t="s">
        <v>451</v>
      </c>
      <c r="J454" s="171" t="s">
        <v>966</v>
      </c>
      <c r="K454" s="178" t="s">
        <v>5360</v>
      </c>
      <c r="L454" s="14" t="s">
        <v>5345</v>
      </c>
      <c r="M454" s="113" t="s">
        <v>5361</v>
      </c>
      <c r="N454" s="113" t="s">
        <v>23</v>
      </c>
      <c r="O454" s="14" t="s">
        <v>5069</v>
      </c>
      <c r="P454" s="214">
        <v>925514700</v>
      </c>
      <c r="Q454" s="214" t="s">
        <v>14</v>
      </c>
      <c r="R454" s="14"/>
      <c r="S454" s="14"/>
      <c r="T454" s="162"/>
      <c r="U454" s="14"/>
      <c r="V454" s="14"/>
      <c r="W454" s="14"/>
    </row>
    <row r="455" spans="1:24" ht="26.4">
      <c r="A455" s="14">
        <v>440</v>
      </c>
      <c r="B455" s="118">
        <v>43976</v>
      </c>
      <c r="C455" s="14" t="s">
        <v>9</v>
      </c>
      <c r="D455" s="14" t="s">
        <v>10</v>
      </c>
      <c r="E455" s="192" t="s">
        <v>4089</v>
      </c>
      <c r="F455" s="79">
        <v>43990</v>
      </c>
      <c r="G455" s="262" t="s">
        <v>5362</v>
      </c>
      <c r="H455" s="171" t="s">
        <v>1136</v>
      </c>
      <c r="I455" s="171" t="s">
        <v>5181</v>
      </c>
      <c r="J455" s="171" t="s">
        <v>1087</v>
      </c>
      <c r="K455" s="178"/>
      <c r="L455" s="14" t="s">
        <v>5248</v>
      </c>
      <c r="M455" s="195">
        <v>725160</v>
      </c>
      <c r="N455" s="113" t="s">
        <v>10</v>
      </c>
      <c r="O455" s="14"/>
      <c r="P455" s="203"/>
      <c r="Q455" s="203"/>
      <c r="R455" s="14"/>
      <c r="S455" s="14"/>
      <c r="T455" s="162"/>
      <c r="U455" s="14"/>
      <c r="V455" s="14"/>
      <c r="W455" s="14"/>
    </row>
    <row r="456" spans="1:24" ht="26.4">
      <c r="A456" s="14">
        <v>441</v>
      </c>
      <c r="B456" s="118">
        <v>43976</v>
      </c>
      <c r="C456" s="14" t="s">
        <v>9</v>
      </c>
      <c r="D456" s="14" t="s">
        <v>15</v>
      </c>
      <c r="E456" s="192" t="s">
        <v>1208</v>
      </c>
      <c r="F456" s="79">
        <v>43990</v>
      </c>
      <c r="G456" s="262" t="s">
        <v>5363</v>
      </c>
      <c r="H456" s="171" t="s">
        <v>1136</v>
      </c>
      <c r="I456" s="171" t="s">
        <v>5364</v>
      </c>
      <c r="J456" s="171" t="s">
        <v>5365</v>
      </c>
      <c r="K456" s="98" t="s">
        <v>5366</v>
      </c>
      <c r="L456" s="14" t="s">
        <v>5248</v>
      </c>
      <c r="M456" s="98" t="s">
        <v>5367</v>
      </c>
      <c r="N456" s="113" t="s">
        <v>15</v>
      </c>
      <c r="O456" s="14" t="s">
        <v>4536</v>
      </c>
      <c r="P456" s="203">
        <v>600000000</v>
      </c>
      <c r="Q456" s="203"/>
      <c r="R456" s="14"/>
      <c r="S456" s="14"/>
      <c r="T456" s="162"/>
      <c r="U456" s="14"/>
      <c r="V456" s="14"/>
      <c r="W456" s="14"/>
    </row>
    <row r="457" spans="1:24" ht="26.4" hidden="1">
      <c r="A457" s="14">
        <v>442</v>
      </c>
      <c r="B457" s="118">
        <v>43976</v>
      </c>
      <c r="C457" s="14" t="s">
        <v>9</v>
      </c>
      <c r="D457" s="14" t="s">
        <v>1125</v>
      </c>
      <c r="E457" s="192" t="s">
        <v>4308</v>
      </c>
      <c r="F457" s="79">
        <v>43990</v>
      </c>
      <c r="G457" s="262" t="s">
        <v>5368</v>
      </c>
      <c r="H457" s="177" t="s">
        <v>1130</v>
      </c>
      <c r="I457" s="177" t="s">
        <v>1837</v>
      </c>
      <c r="J457" s="171" t="s">
        <v>1058</v>
      </c>
      <c r="K457" s="178"/>
      <c r="L457" s="365" t="s">
        <v>5369</v>
      </c>
      <c r="M457" s="368" t="s">
        <v>5370</v>
      </c>
      <c r="N457" s="113" t="s">
        <v>1125</v>
      </c>
      <c r="O457" s="14"/>
      <c r="P457" s="203"/>
      <c r="Q457" s="203"/>
      <c r="R457" s="14"/>
      <c r="S457" s="14"/>
      <c r="T457" s="162"/>
      <c r="U457" s="14"/>
      <c r="V457" s="14"/>
      <c r="W457" s="14"/>
    </row>
    <row r="458" spans="1:24" ht="13.2">
      <c r="A458" s="14">
        <v>443</v>
      </c>
      <c r="B458" s="118">
        <v>43976</v>
      </c>
      <c r="C458" s="14" t="s">
        <v>9</v>
      </c>
      <c r="D458" s="14" t="s">
        <v>23</v>
      </c>
      <c r="E458" s="192" t="s">
        <v>4165</v>
      </c>
      <c r="F458" s="79">
        <v>43990</v>
      </c>
      <c r="G458" s="262" t="s">
        <v>5371</v>
      </c>
      <c r="H458" s="177" t="s">
        <v>1136</v>
      </c>
      <c r="I458" s="177" t="s">
        <v>1057</v>
      </c>
      <c r="J458" s="171" t="s">
        <v>1058</v>
      </c>
      <c r="K458" s="178" t="s">
        <v>5372</v>
      </c>
      <c r="L458" s="14" t="s">
        <v>5345</v>
      </c>
      <c r="M458" s="113" t="s">
        <v>5373</v>
      </c>
      <c r="N458" s="113" t="s">
        <v>23</v>
      </c>
      <c r="O458" s="14" t="s">
        <v>4809</v>
      </c>
      <c r="P458" s="214">
        <v>39400000</v>
      </c>
      <c r="Q458" s="214"/>
      <c r="R458" s="14"/>
      <c r="S458" s="14"/>
      <c r="T458" s="162"/>
      <c r="U458" s="14"/>
      <c r="V458" s="14"/>
      <c r="W458" s="14"/>
    </row>
    <row r="459" spans="1:24" ht="39.6">
      <c r="A459" s="14">
        <v>444</v>
      </c>
      <c r="B459" s="118">
        <v>43976</v>
      </c>
      <c r="C459" s="14" t="s">
        <v>9</v>
      </c>
      <c r="D459" s="14" t="s">
        <v>27</v>
      </c>
      <c r="E459" s="192" t="s">
        <v>4399</v>
      </c>
      <c r="F459" s="79">
        <v>43990</v>
      </c>
      <c r="G459" s="262" t="s">
        <v>5374</v>
      </c>
      <c r="H459" s="171" t="s">
        <v>1136</v>
      </c>
      <c r="I459" s="171" t="s">
        <v>5254</v>
      </c>
      <c r="J459" s="171" t="s">
        <v>990</v>
      </c>
      <c r="K459" s="195">
        <v>656860</v>
      </c>
      <c r="L459" s="14" t="s">
        <v>5248</v>
      </c>
      <c r="M459" s="148">
        <v>741230</v>
      </c>
      <c r="N459" s="113" t="s">
        <v>27</v>
      </c>
      <c r="O459" s="14" t="s">
        <v>4434</v>
      </c>
      <c r="P459" s="203">
        <v>384690500</v>
      </c>
      <c r="Q459" s="203"/>
      <c r="R459" s="14"/>
      <c r="S459" s="14"/>
      <c r="T459" s="162"/>
      <c r="U459" s="14"/>
      <c r="V459" s="14"/>
      <c r="W459" s="14"/>
    </row>
    <row r="460" spans="1:24" ht="52.8">
      <c r="A460" s="14">
        <v>445</v>
      </c>
      <c r="B460" s="118">
        <v>43976</v>
      </c>
      <c r="C460" s="14" t="s">
        <v>9</v>
      </c>
      <c r="D460" s="14" t="s">
        <v>1125</v>
      </c>
      <c r="E460" s="14" t="s">
        <v>2887</v>
      </c>
      <c r="F460" s="79">
        <v>43990</v>
      </c>
      <c r="G460" s="262" t="s">
        <v>5375</v>
      </c>
      <c r="H460" s="171" t="s">
        <v>954</v>
      </c>
      <c r="I460" s="171" t="s">
        <v>1837</v>
      </c>
      <c r="J460" s="171" t="s">
        <v>1216</v>
      </c>
      <c r="K460" s="179"/>
      <c r="L460" s="14" t="s">
        <v>5248</v>
      </c>
      <c r="M460" s="368" t="s">
        <v>5376</v>
      </c>
      <c r="N460" s="113" t="s">
        <v>1125</v>
      </c>
      <c r="O460" s="14" t="s">
        <v>4536</v>
      </c>
      <c r="P460" s="203">
        <v>280000000</v>
      </c>
      <c r="Q460" s="203"/>
      <c r="R460" s="14"/>
      <c r="S460" s="14"/>
      <c r="T460" s="162"/>
      <c r="U460" s="14"/>
      <c r="V460" s="14"/>
      <c r="W460" s="14"/>
      <c r="X460" s="226">
        <f>IF(W460="Тийм", T460, 0 )</f>
        <v>0</v>
      </c>
    </row>
    <row r="461" spans="1:24" ht="66">
      <c r="A461" s="14">
        <v>446</v>
      </c>
      <c r="B461" s="118">
        <v>43976</v>
      </c>
      <c r="C461" s="14" t="s">
        <v>9</v>
      </c>
      <c r="D461" s="14" t="s">
        <v>1125</v>
      </c>
      <c r="E461" s="14" t="s">
        <v>2887</v>
      </c>
      <c r="F461" s="79">
        <v>43990</v>
      </c>
      <c r="G461" s="262" t="s">
        <v>5377</v>
      </c>
      <c r="H461" s="171" t="s">
        <v>954</v>
      </c>
      <c r="I461" s="171" t="s">
        <v>1837</v>
      </c>
      <c r="J461" s="171" t="s">
        <v>1216</v>
      </c>
      <c r="K461" s="178"/>
      <c r="L461" s="14" t="s">
        <v>5248</v>
      </c>
      <c r="M461" s="368" t="s">
        <v>5378</v>
      </c>
      <c r="N461" s="113" t="s">
        <v>1125</v>
      </c>
      <c r="O461" s="14" t="s">
        <v>4536</v>
      </c>
      <c r="P461" s="203">
        <v>360000000</v>
      </c>
      <c r="Q461" s="203"/>
      <c r="R461" s="14"/>
      <c r="S461" s="14"/>
      <c r="T461" s="162"/>
      <c r="U461" s="14"/>
      <c r="V461" s="14"/>
      <c r="W461" s="14"/>
      <c r="X461" s="226">
        <f>IF(W461="Тийм", T461, 0 )</f>
        <v>0</v>
      </c>
    </row>
    <row r="462" spans="1:24" ht="26.4">
      <c r="A462" s="14">
        <v>447</v>
      </c>
      <c r="B462" s="118">
        <v>43976</v>
      </c>
      <c r="C462" s="14" t="s">
        <v>9</v>
      </c>
      <c r="D462" s="14" t="s">
        <v>10</v>
      </c>
      <c r="E462" s="192" t="s">
        <v>2227</v>
      </c>
      <c r="F462" s="79">
        <v>43990</v>
      </c>
      <c r="G462" s="262" t="s">
        <v>5379</v>
      </c>
      <c r="H462" s="171" t="s">
        <v>1136</v>
      </c>
      <c r="I462" s="171" t="s">
        <v>5380</v>
      </c>
      <c r="J462" s="171" t="s">
        <v>990</v>
      </c>
      <c r="K462" s="178"/>
      <c r="L462" s="14" t="s">
        <v>5248</v>
      </c>
      <c r="M462" s="195">
        <v>718220</v>
      </c>
      <c r="N462" s="113" t="s">
        <v>10</v>
      </c>
      <c r="O462" s="14"/>
      <c r="P462" s="203"/>
      <c r="Q462" s="203"/>
      <c r="R462" s="14"/>
      <c r="S462" s="14"/>
      <c r="T462" s="162"/>
      <c r="U462" s="14"/>
      <c r="V462" s="14"/>
      <c r="W462" s="14"/>
    </row>
    <row r="463" spans="1:24" ht="26.4" hidden="1">
      <c r="A463" s="14">
        <v>448</v>
      </c>
      <c r="B463" s="118">
        <v>43976</v>
      </c>
      <c r="C463" s="14" t="s">
        <v>9</v>
      </c>
      <c r="D463" s="14" t="s">
        <v>1125</v>
      </c>
      <c r="E463" s="14" t="s">
        <v>3138</v>
      </c>
      <c r="F463" s="79">
        <v>43990</v>
      </c>
      <c r="G463" s="262" t="s">
        <v>5368</v>
      </c>
      <c r="H463" s="177" t="s">
        <v>1130</v>
      </c>
      <c r="I463" s="177" t="s">
        <v>1837</v>
      </c>
      <c r="J463" s="171" t="s">
        <v>1058</v>
      </c>
      <c r="K463" s="178"/>
      <c r="L463" s="365" t="s">
        <v>5369</v>
      </c>
      <c r="M463" s="368" t="s">
        <v>5370</v>
      </c>
      <c r="N463" s="113" t="s">
        <v>1125</v>
      </c>
      <c r="O463" s="14" t="s">
        <v>4481</v>
      </c>
      <c r="P463" s="203"/>
      <c r="Q463" s="203"/>
      <c r="R463" s="14"/>
      <c r="S463" s="14"/>
      <c r="T463" s="162"/>
      <c r="U463" s="14"/>
      <c r="V463" s="14"/>
      <c r="W463" s="14"/>
    </row>
    <row r="464" spans="1:24" ht="90.75" customHeight="1">
      <c r="A464" s="14">
        <v>449</v>
      </c>
      <c r="B464" s="118">
        <v>43976</v>
      </c>
      <c r="C464" s="14" t="s">
        <v>9</v>
      </c>
      <c r="D464" s="14" t="s">
        <v>23</v>
      </c>
      <c r="E464" s="14" t="s">
        <v>4364</v>
      </c>
      <c r="F464" s="79">
        <v>43990</v>
      </c>
      <c r="G464" s="239" t="s">
        <v>5381</v>
      </c>
      <c r="H464" s="171" t="s">
        <v>1136</v>
      </c>
      <c r="I464" s="171" t="s">
        <v>4441</v>
      </c>
      <c r="J464" s="171" t="s">
        <v>966</v>
      </c>
      <c r="K464" s="178" t="s">
        <v>5382</v>
      </c>
      <c r="L464" s="14" t="s">
        <v>5345</v>
      </c>
      <c r="M464" s="113" t="s">
        <v>5383</v>
      </c>
      <c r="N464" s="113" t="s">
        <v>23</v>
      </c>
      <c r="O464" s="14" t="s">
        <v>4809</v>
      </c>
      <c r="P464" s="214">
        <v>627496000</v>
      </c>
      <c r="Q464" s="214" t="s">
        <v>14</v>
      </c>
      <c r="R464" s="14"/>
      <c r="S464" s="14"/>
      <c r="T464" s="162"/>
      <c r="U464" s="14"/>
      <c r="V464" s="14"/>
      <c r="W464" s="14"/>
    </row>
    <row r="465" spans="1:24" ht="26.4">
      <c r="A465" s="14">
        <v>450</v>
      </c>
      <c r="B465" s="118">
        <v>43976</v>
      </c>
      <c r="C465" s="14" t="s">
        <v>9</v>
      </c>
      <c r="D465" s="14" t="s">
        <v>15</v>
      </c>
      <c r="E465" s="189" t="s">
        <v>2063</v>
      </c>
      <c r="F465" s="79">
        <v>43990</v>
      </c>
      <c r="G465" s="262" t="s">
        <v>5384</v>
      </c>
      <c r="H465" s="171" t="s">
        <v>1136</v>
      </c>
      <c r="I465" s="171" t="s">
        <v>4601</v>
      </c>
      <c r="J465" s="171" t="s">
        <v>1028</v>
      </c>
      <c r="K465" s="98" t="s">
        <v>2311</v>
      </c>
      <c r="L465" s="14" t="s">
        <v>5248</v>
      </c>
      <c r="M465" s="98" t="s">
        <v>2598</v>
      </c>
      <c r="N465" s="113" t="s">
        <v>15</v>
      </c>
      <c r="O465" s="14" t="s">
        <v>4434</v>
      </c>
      <c r="P465" s="203">
        <v>130000000</v>
      </c>
      <c r="Q465" s="203"/>
      <c r="R465" s="14"/>
      <c r="S465" s="14"/>
      <c r="T465" s="162"/>
      <c r="U465" s="14"/>
      <c r="V465" s="14"/>
      <c r="W465" s="14"/>
    </row>
    <row r="466" spans="1:24" ht="52.8" hidden="1">
      <c r="A466" s="14">
        <v>451</v>
      </c>
      <c r="B466" s="118">
        <v>43977</v>
      </c>
      <c r="C466" s="14" t="s">
        <v>9</v>
      </c>
      <c r="D466" s="14" t="s">
        <v>27</v>
      </c>
      <c r="E466" s="14" t="s">
        <v>907</v>
      </c>
      <c r="F466" s="79">
        <v>43991</v>
      </c>
      <c r="G466" s="262" t="s">
        <v>5385</v>
      </c>
      <c r="H466" s="171" t="s">
        <v>1134</v>
      </c>
      <c r="I466" s="171" t="s">
        <v>232</v>
      </c>
      <c r="J466" s="171" t="s">
        <v>1047</v>
      </c>
      <c r="K466" s="178"/>
      <c r="L466" s="14" t="s">
        <v>5112</v>
      </c>
      <c r="M466" s="148">
        <v>657225</v>
      </c>
      <c r="N466" s="113" t="s">
        <v>27</v>
      </c>
      <c r="O466" s="14" t="s">
        <v>5386</v>
      </c>
      <c r="P466" s="203">
        <v>180000000</v>
      </c>
      <c r="Q466" s="203"/>
      <c r="R466" s="14"/>
      <c r="S466" s="14"/>
      <c r="T466" s="162"/>
      <c r="U466" s="14"/>
      <c r="V466" s="14"/>
      <c r="W466" s="14"/>
    </row>
    <row r="467" spans="1:24" ht="26.4">
      <c r="A467" s="14">
        <v>452</v>
      </c>
      <c r="B467" s="118">
        <v>43977</v>
      </c>
      <c r="C467" s="14" t="s">
        <v>9</v>
      </c>
      <c r="D467" s="14" t="s">
        <v>23</v>
      </c>
      <c r="E467" s="192" t="s">
        <v>177</v>
      </c>
      <c r="F467" s="79">
        <v>43991</v>
      </c>
      <c r="G467" s="262" t="s">
        <v>5387</v>
      </c>
      <c r="H467" s="171" t="s">
        <v>1136</v>
      </c>
      <c r="I467" s="171" t="s">
        <v>1073</v>
      </c>
      <c r="J467" s="171" t="s">
        <v>956</v>
      </c>
      <c r="K467" s="178" t="s">
        <v>5388</v>
      </c>
      <c r="L467" s="14" t="s">
        <v>5389</v>
      </c>
      <c r="M467" s="113" t="s">
        <v>5390</v>
      </c>
      <c r="N467" s="113" t="s">
        <v>23</v>
      </c>
      <c r="O467" s="14" t="s">
        <v>5069</v>
      </c>
      <c r="P467" s="214">
        <v>180000000</v>
      </c>
      <c r="Q467" s="214"/>
      <c r="R467" s="14"/>
      <c r="S467" s="14"/>
      <c r="T467" s="162"/>
      <c r="U467" s="14"/>
      <c r="V467" s="14"/>
      <c r="W467" s="14"/>
    </row>
    <row r="468" spans="1:24" ht="26.4">
      <c r="A468" s="14">
        <v>453</v>
      </c>
      <c r="B468" s="118">
        <v>43977</v>
      </c>
      <c r="C468" s="14" t="s">
        <v>9</v>
      </c>
      <c r="D468" s="14" t="s">
        <v>1125</v>
      </c>
      <c r="E468" s="14" t="s">
        <v>2312</v>
      </c>
      <c r="F468" s="79">
        <v>43991</v>
      </c>
      <c r="G468" s="262" t="s">
        <v>5391</v>
      </c>
      <c r="H468" s="171" t="s">
        <v>1136</v>
      </c>
      <c r="I468" s="171" t="s">
        <v>1202</v>
      </c>
      <c r="J468" s="171" t="s">
        <v>990</v>
      </c>
      <c r="K468" s="178"/>
      <c r="L468" s="365" t="s">
        <v>5392</v>
      </c>
      <c r="M468" s="368" t="s">
        <v>5393</v>
      </c>
      <c r="N468" s="113" t="s">
        <v>1125</v>
      </c>
      <c r="O468" s="14" t="s">
        <v>5212</v>
      </c>
      <c r="P468" s="229">
        <v>40000000</v>
      </c>
      <c r="Q468" s="228"/>
      <c r="R468" s="14"/>
      <c r="S468" s="14"/>
      <c r="T468" s="162"/>
      <c r="U468" s="14"/>
      <c r="V468" s="14"/>
      <c r="W468" s="14"/>
    </row>
    <row r="469" spans="1:24" ht="26.4">
      <c r="A469" s="14">
        <v>454</v>
      </c>
      <c r="B469" s="118">
        <v>43977</v>
      </c>
      <c r="C469" s="14" t="s">
        <v>9</v>
      </c>
      <c r="D469" s="14" t="s">
        <v>10</v>
      </c>
      <c r="E469" s="192" t="s">
        <v>130</v>
      </c>
      <c r="F469" s="79">
        <v>43991</v>
      </c>
      <c r="G469" s="262" t="s">
        <v>142</v>
      </c>
      <c r="H469" s="171" t="s">
        <v>1136</v>
      </c>
      <c r="I469" s="171" t="s">
        <v>126</v>
      </c>
      <c r="J469" s="171" t="s">
        <v>122</v>
      </c>
      <c r="K469" s="178"/>
      <c r="L469" s="365" t="s">
        <v>5392</v>
      </c>
      <c r="M469" s="368" t="s">
        <v>2651</v>
      </c>
      <c r="N469" s="113" t="s">
        <v>10</v>
      </c>
      <c r="O469" s="14"/>
      <c r="P469" s="203"/>
      <c r="Q469" s="203"/>
      <c r="R469" s="14"/>
      <c r="S469" s="14"/>
      <c r="T469" s="162"/>
      <c r="U469" s="14"/>
      <c r="V469" s="14"/>
      <c r="W469" s="14"/>
    </row>
    <row r="470" spans="1:24" ht="39.6">
      <c r="A470" s="14">
        <v>455</v>
      </c>
      <c r="B470" s="118">
        <v>43977</v>
      </c>
      <c r="C470" s="14" t="s">
        <v>9</v>
      </c>
      <c r="D470" s="14" t="s">
        <v>1125</v>
      </c>
      <c r="E470" s="192" t="s">
        <v>4242</v>
      </c>
      <c r="F470" s="79">
        <v>43991</v>
      </c>
      <c r="G470" s="262" t="s">
        <v>5394</v>
      </c>
      <c r="H470" s="171" t="s">
        <v>1136</v>
      </c>
      <c r="I470" s="171" t="s">
        <v>435</v>
      </c>
      <c r="J470" s="171" t="s">
        <v>1052</v>
      </c>
      <c r="K470" s="178"/>
      <c r="L470" s="365" t="s">
        <v>5392</v>
      </c>
      <c r="M470" s="368" t="s">
        <v>2651</v>
      </c>
      <c r="N470" s="113" t="s">
        <v>1125</v>
      </c>
      <c r="O470" s="14" t="s">
        <v>4536</v>
      </c>
      <c r="P470" s="229">
        <v>35000000</v>
      </c>
      <c r="Q470" s="228"/>
      <c r="R470" s="14"/>
      <c r="S470" s="14"/>
      <c r="T470" s="162"/>
      <c r="U470" s="14"/>
      <c r="V470" s="14"/>
      <c r="W470" s="14"/>
    </row>
    <row r="471" spans="1:24" ht="26.4" hidden="1">
      <c r="A471" s="14">
        <v>456</v>
      </c>
      <c r="B471" s="118">
        <v>43977</v>
      </c>
      <c r="C471" s="14" t="s">
        <v>9</v>
      </c>
      <c r="D471" s="14" t="s">
        <v>23</v>
      </c>
      <c r="E471" s="14" t="s">
        <v>262</v>
      </c>
      <c r="F471" s="79">
        <v>43991</v>
      </c>
      <c r="G471" s="262" t="s">
        <v>5395</v>
      </c>
      <c r="H471" s="171" t="s">
        <v>1130</v>
      </c>
      <c r="I471" s="171" t="s">
        <v>5139</v>
      </c>
      <c r="J471" s="171" t="s">
        <v>1220</v>
      </c>
      <c r="K471" s="178" t="s">
        <v>354</v>
      </c>
      <c r="L471" s="14" t="s">
        <v>5112</v>
      </c>
      <c r="M471" s="113" t="s">
        <v>5396</v>
      </c>
      <c r="N471" s="113" t="s">
        <v>23</v>
      </c>
      <c r="O471" s="14"/>
      <c r="P471" s="214"/>
      <c r="Q471" s="214"/>
      <c r="R471" s="14"/>
      <c r="S471" s="14"/>
      <c r="T471" s="162"/>
      <c r="U471" s="14"/>
      <c r="V471" s="14"/>
      <c r="W471" s="14"/>
    </row>
    <row r="472" spans="1:24" ht="26.4" hidden="1">
      <c r="A472" s="14">
        <v>457</v>
      </c>
      <c r="B472" s="118">
        <v>43977</v>
      </c>
      <c r="C472" s="14" t="s">
        <v>9</v>
      </c>
      <c r="D472" s="14" t="s">
        <v>10</v>
      </c>
      <c r="E472" s="192" t="s">
        <v>4137</v>
      </c>
      <c r="F472" s="79">
        <v>43991</v>
      </c>
      <c r="G472" s="262" t="s">
        <v>5397</v>
      </c>
      <c r="H472" s="171" t="s">
        <v>1134</v>
      </c>
      <c r="I472" s="171" t="s">
        <v>178</v>
      </c>
      <c r="J472" s="171" t="s">
        <v>5398</v>
      </c>
      <c r="K472" s="178"/>
      <c r="L472" s="14" t="s">
        <v>5392</v>
      </c>
      <c r="M472" s="148">
        <v>753648</v>
      </c>
      <c r="N472" s="113" t="s">
        <v>10</v>
      </c>
      <c r="O472" s="14"/>
      <c r="P472" s="203"/>
      <c r="Q472" s="203"/>
      <c r="R472" s="14"/>
      <c r="S472" s="14"/>
      <c r="T472" s="162"/>
      <c r="U472" s="14"/>
      <c r="V472" s="14"/>
      <c r="W472" s="14"/>
    </row>
    <row r="473" spans="1:24" ht="26.4">
      <c r="A473" s="14">
        <v>458</v>
      </c>
      <c r="B473" s="118">
        <v>43978</v>
      </c>
      <c r="C473" s="14" t="s">
        <v>9</v>
      </c>
      <c r="D473" s="14" t="s">
        <v>10</v>
      </c>
      <c r="E473" s="361" t="s">
        <v>3475</v>
      </c>
      <c r="F473" s="79">
        <v>43992</v>
      </c>
      <c r="G473" s="262" t="s">
        <v>5399</v>
      </c>
      <c r="H473" s="171" t="s">
        <v>1136</v>
      </c>
      <c r="I473" s="171" t="s">
        <v>221</v>
      </c>
      <c r="J473" s="171" t="s">
        <v>1063</v>
      </c>
      <c r="K473" s="178"/>
      <c r="L473" s="14" t="s">
        <v>5369</v>
      </c>
      <c r="M473" s="148">
        <v>765336</v>
      </c>
      <c r="N473" s="113" t="s">
        <v>10</v>
      </c>
      <c r="O473" s="14"/>
      <c r="P473" s="203"/>
      <c r="Q473" s="203"/>
      <c r="R473" s="14"/>
      <c r="S473" s="14"/>
      <c r="T473" s="162"/>
      <c r="U473" s="14"/>
      <c r="V473" s="14"/>
      <c r="W473" s="14"/>
    </row>
    <row r="474" spans="1:24" ht="39.6" hidden="1">
      <c r="A474" s="14">
        <v>459</v>
      </c>
      <c r="B474" s="118">
        <v>43978</v>
      </c>
      <c r="C474" s="14" t="s">
        <v>9</v>
      </c>
      <c r="D474" s="14" t="s">
        <v>15</v>
      </c>
      <c r="E474" s="192" t="s">
        <v>1245</v>
      </c>
      <c r="F474" s="79">
        <v>43992</v>
      </c>
      <c r="G474" s="262" t="s">
        <v>5400</v>
      </c>
      <c r="H474" s="171" t="s">
        <v>1130</v>
      </c>
      <c r="I474" s="171" t="s">
        <v>1837</v>
      </c>
      <c r="J474" s="171" t="s">
        <v>1216</v>
      </c>
      <c r="K474" s="178" t="s">
        <v>1592</v>
      </c>
      <c r="L474" s="14" t="s">
        <v>5112</v>
      </c>
      <c r="M474" s="98" t="s">
        <v>5401</v>
      </c>
      <c r="N474" s="171" t="s">
        <v>15</v>
      </c>
      <c r="O474" s="178" t="s">
        <v>1592</v>
      </c>
      <c r="P474" s="211" t="s">
        <v>1592</v>
      </c>
      <c r="Q474" s="178"/>
      <c r="R474" s="14"/>
      <c r="S474" s="14"/>
      <c r="T474" s="162"/>
      <c r="U474" s="14"/>
      <c r="V474" s="14"/>
      <c r="W474" s="14"/>
    </row>
    <row r="475" spans="1:24" ht="26.4">
      <c r="A475" s="14">
        <v>460</v>
      </c>
      <c r="B475" s="118">
        <v>43978</v>
      </c>
      <c r="C475" s="14" t="s">
        <v>9</v>
      </c>
      <c r="D475" s="14" t="s">
        <v>23</v>
      </c>
      <c r="E475" s="192" t="s">
        <v>177</v>
      </c>
      <c r="F475" s="79">
        <v>43992</v>
      </c>
      <c r="G475" s="262" t="s">
        <v>5387</v>
      </c>
      <c r="H475" s="171" t="s">
        <v>1136</v>
      </c>
      <c r="I475" s="171" t="s">
        <v>1073</v>
      </c>
      <c r="J475" s="171" t="s">
        <v>956</v>
      </c>
      <c r="K475" s="178" t="s">
        <v>5388</v>
      </c>
      <c r="L475" s="14" t="s">
        <v>5402</v>
      </c>
      <c r="M475" s="113" t="s">
        <v>5390</v>
      </c>
      <c r="N475" s="113" t="s">
        <v>23</v>
      </c>
      <c r="O475" s="14" t="s">
        <v>5069</v>
      </c>
      <c r="P475" s="214">
        <v>180000000</v>
      </c>
      <c r="Q475" s="214"/>
      <c r="R475" s="14"/>
      <c r="S475" s="14"/>
      <c r="T475" s="162"/>
      <c r="U475" s="14"/>
      <c r="V475" s="14"/>
      <c r="W475" s="14"/>
    </row>
    <row r="476" spans="1:24" ht="26.4">
      <c r="A476" s="14">
        <v>461</v>
      </c>
      <c r="B476" s="118">
        <v>43979</v>
      </c>
      <c r="C476" s="14" t="s">
        <v>9</v>
      </c>
      <c r="D476" s="14" t="s">
        <v>15</v>
      </c>
      <c r="E476" s="192" t="s">
        <v>4403</v>
      </c>
      <c r="F476" s="79">
        <v>43993</v>
      </c>
      <c r="G476" s="262" t="s">
        <v>5403</v>
      </c>
      <c r="H476" s="171" t="s">
        <v>1136</v>
      </c>
      <c r="I476" s="171" t="s">
        <v>4863</v>
      </c>
      <c r="J476" s="171" t="s">
        <v>122</v>
      </c>
      <c r="K476" s="98" t="s">
        <v>2494</v>
      </c>
      <c r="L476" s="14" t="s">
        <v>5404</v>
      </c>
      <c r="M476" s="208" t="s">
        <v>5405</v>
      </c>
      <c r="N476" s="171" t="s">
        <v>15</v>
      </c>
      <c r="O476" s="14" t="s">
        <v>4434</v>
      </c>
      <c r="P476" s="203">
        <v>5050000000</v>
      </c>
      <c r="Q476" s="203"/>
      <c r="R476" s="14"/>
      <c r="S476" s="14"/>
      <c r="T476" s="162"/>
      <c r="U476" s="14"/>
      <c r="V476" s="14"/>
      <c r="W476" s="14"/>
    </row>
    <row r="477" spans="1:24" ht="26.4">
      <c r="A477" s="14">
        <v>462</v>
      </c>
      <c r="B477" s="118">
        <v>43979</v>
      </c>
      <c r="C477" s="14" t="s">
        <v>9</v>
      </c>
      <c r="D477" s="14" t="s">
        <v>15</v>
      </c>
      <c r="E477" s="192" t="s">
        <v>4191</v>
      </c>
      <c r="F477" s="79">
        <v>43993</v>
      </c>
      <c r="G477" s="262" t="s">
        <v>5406</v>
      </c>
      <c r="H477" s="171" t="s">
        <v>954</v>
      </c>
      <c r="I477" s="171" t="s">
        <v>2202</v>
      </c>
      <c r="J477" s="171" t="s">
        <v>990</v>
      </c>
      <c r="K477" s="98" t="s">
        <v>2676</v>
      </c>
      <c r="L477" s="14" t="s">
        <v>5369</v>
      </c>
      <c r="M477" s="199" t="s">
        <v>2572</v>
      </c>
      <c r="N477" s="171" t="s">
        <v>15</v>
      </c>
      <c r="O477" s="14" t="s">
        <v>4434</v>
      </c>
      <c r="P477" s="204">
        <v>2297167251</v>
      </c>
      <c r="Q477" s="204"/>
      <c r="R477" s="14"/>
      <c r="S477" s="14"/>
      <c r="T477" s="162"/>
      <c r="U477" s="14"/>
      <c r="V477" s="14"/>
      <c r="W477" s="14"/>
      <c r="X477" s="226">
        <f>IF(W477="Тийм", T477, 0 )</f>
        <v>0</v>
      </c>
    </row>
    <row r="478" spans="1:24" ht="39.6">
      <c r="A478" s="14">
        <v>463</v>
      </c>
      <c r="B478" s="118">
        <v>43979</v>
      </c>
      <c r="C478" s="14" t="s">
        <v>9</v>
      </c>
      <c r="D478" s="14" t="s">
        <v>1125</v>
      </c>
      <c r="E478" s="192" t="s">
        <v>3989</v>
      </c>
      <c r="F478" s="79">
        <v>43993</v>
      </c>
      <c r="G478" s="262" t="s">
        <v>5407</v>
      </c>
      <c r="H478" s="171" t="s">
        <v>954</v>
      </c>
      <c r="I478" s="171" t="s">
        <v>162</v>
      </c>
      <c r="J478" s="171" t="s">
        <v>5408</v>
      </c>
      <c r="K478" s="178"/>
      <c r="L478" s="14" t="s">
        <v>5404</v>
      </c>
      <c r="M478" s="148">
        <v>792365</v>
      </c>
      <c r="N478" s="113" t="s">
        <v>1125</v>
      </c>
      <c r="O478" s="14" t="s">
        <v>4536</v>
      </c>
      <c r="P478" s="364">
        <v>100000000</v>
      </c>
      <c r="Q478" s="209"/>
      <c r="R478" s="14"/>
      <c r="S478" s="14"/>
      <c r="T478" s="162"/>
      <c r="U478" s="14"/>
      <c r="V478" s="14"/>
      <c r="W478" s="14"/>
      <c r="X478" s="226">
        <f>IF(W478="Тийм", T478, 0 )</f>
        <v>0</v>
      </c>
    </row>
    <row r="479" spans="1:24" ht="13.2">
      <c r="A479" s="14">
        <v>464</v>
      </c>
      <c r="B479" s="118">
        <v>43979</v>
      </c>
      <c r="C479" s="14" t="s">
        <v>9</v>
      </c>
      <c r="D479" s="14" t="s">
        <v>10</v>
      </c>
      <c r="E479" s="192" t="s">
        <v>4237</v>
      </c>
      <c r="F479" s="79">
        <v>43993</v>
      </c>
      <c r="G479" s="262" t="s">
        <v>5409</v>
      </c>
      <c r="H479" s="171" t="s">
        <v>1136</v>
      </c>
      <c r="I479" s="171" t="s">
        <v>126</v>
      </c>
      <c r="J479" s="171" t="s">
        <v>122</v>
      </c>
      <c r="K479" s="178"/>
      <c r="L479" s="14" t="s">
        <v>5404</v>
      </c>
      <c r="M479" s="148">
        <v>783599</v>
      </c>
      <c r="N479" s="113" t="s">
        <v>10</v>
      </c>
      <c r="O479" s="14"/>
      <c r="P479" s="203"/>
      <c r="Q479" s="203"/>
      <c r="R479" s="14"/>
      <c r="S479" s="14"/>
      <c r="T479" s="162"/>
      <c r="U479" s="14"/>
      <c r="V479" s="14"/>
      <c r="W479" s="14"/>
    </row>
    <row r="480" spans="1:24" ht="26.4" hidden="1">
      <c r="A480" s="14">
        <v>465</v>
      </c>
      <c r="B480" s="118">
        <v>43979</v>
      </c>
      <c r="C480" s="14" t="s">
        <v>9</v>
      </c>
      <c r="D480" s="14" t="s">
        <v>1125</v>
      </c>
      <c r="E480" s="14" t="s">
        <v>374</v>
      </c>
      <c r="F480" s="79">
        <v>43993</v>
      </c>
      <c r="G480" s="262" t="s">
        <v>5172</v>
      </c>
      <c r="H480" s="171" t="s">
        <v>1130</v>
      </c>
      <c r="I480" s="171" t="s">
        <v>126</v>
      </c>
      <c r="J480" s="171" t="s">
        <v>122</v>
      </c>
      <c r="K480" s="178"/>
      <c r="L480" s="365" t="s">
        <v>5369</v>
      </c>
      <c r="M480" s="368" t="s">
        <v>5410</v>
      </c>
      <c r="N480" s="113" t="s">
        <v>1125</v>
      </c>
      <c r="O480" s="14"/>
      <c r="P480" s="203"/>
      <c r="Q480" s="203"/>
      <c r="R480" s="14"/>
      <c r="S480" s="14"/>
      <c r="T480" s="162"/>
      <c r="U480" s="14"/>
      <c r="V480" s="14"/>
      <c r="W480" s="14"/>
    </row>
    <row r="481" spans="1:24" ht="26.4">
      <c r="A481" s="14">
        <v>466</v>
      </c>
      <c r="B481" s="118">
        <v>43979</v>
      </c>
      <c r="C481" s="14" t="s">
        <v>9</v>
      </c>
      <c r="D481" s="14" t="s">
        <v>23</v>
      </c>
      <c r="E481" s="192" t="s">
        <v>4231</v>
      </c>
      <c r="F481" s="79">
        <v>43993</v>
      </c>
      <c r="G481" s="262" t="s">
        <v>5411</v>
      </c>
      <c r="H481" s="171" t="s">
        <v>1136</v>
      </c>
      <c r="I481" s="171" t="s">
        <v>2081</v>
      </c>
      <c r="J481" s="171" t="s">
        <v>122</v>
      </c>
      <c r="K481" s="178" t="s">
        <v>5412</v>
      </c>
      <c r="L481" s="14" t="s">
        <v>5413</v>
      </c>
      <c r="M481" s="113" t="s">
        <v>5414</v>
      </c>
      <c r="N481" s="113" t="s">
        <v>23</v>
      </c>
      <c r="O481" s="14" t="s">
        <v>4809</v>
      </c>
      <c r="P481" s="214">
        <v>487140705</v>
      </c>
      <c r="Q481" s="214"/>
      <c r="R481" s="14"/>
      <c r="S481" s="14"/>
      <c r="T481" s="162"/>
      <c r="U481" s="14"/>
      <c r="V481" s="14"/>
      <c r="W481" s="14"/>
    </row>
    <row r="482" spans="1:24" ht="13.2">
      <c r="A482" s="14">
        <v>467</v>
      </c>
      <c r="B482" s="118">
        <v>43980</v>
      </c>
      <c r="C482" s="14" t="s">
        <v>9</v>
      </c>
      <c r="D482" s="14" t="s">
        <v>15</v>
      </c>
      <c r="E482" s="189" t="s">
        <v>316</v>
      </c>
      <c r="F482" s="79">
        <v>43994</v>
      </c>
      <c r="G482" s="262" t="s">
        <v>5051</v>
      </c>
      <c r="H482" s="171" t="s">
        <v>1136</v>
      </c>
      <c r="I482" s="171" t="s">
        <v>5052</v>
      </c>
      <c r="J482" s="171" t="s">
        <v>122</v>
      </c>
      <c r="K482" s="98" t="s">
        <v>5415</v>
      </c>
      <c r="L482" s="14" t="s">
        <v>5416</v>
      </c>
      <c r="M482" s="98" t="s">
        <v>5417</v>
      </c>
      <c r="N482" s="171" t="s">
        <v>15</v>
      </c>
      <c r="O482" s="14" t="s">
        <v>4434</v>
      </c>
      <c r="P482" s="203">
        <v>12800000</v>
      </c>
      <c r="Q482" s="203"/>
      <c r="R482" s="14"/>
      <c r="S482" s="14"/>
      <c r="T482" s="162"/>
      <c r="U482" s="14"/>
      <c r="V482" s="14"/>
      <c r="W482" s="14"/>
    </row>
    <row r="483" spans="1:24" ht="26.4" hidden="1">
      <c r="A483" s="14">
        <v>468</v>
      </c>
      <c r="B483" s="118">
        <v>43980</v>
      </c>
      <c r="C483" s="14" t="s">
        <v>9</v>
      </c>
      <c r="D483" s="14" t="s">
        <v>15</v>
      </c>
      <c r="E483" s="192" t="s">
        <v>4208</v>
      </c>
      <c r="F483" s="79">
        <v>43994</v>
      </c>
      <c r="G483" s="262" t="s">
        <v>5418</v>
      </c>
      <c r="H483" s="171" t="s">
        <v>1127</v>
      </c>
      <c r="I483" s="171" t="s">
        <v>1027</v>
      </c>
      <c r="J483" s="171" t="s">
        <v>1028</v>
      </c>
      <c r="K483" s="178" t="s">
        <v>1592</v>
      </c>
      <c r="L483" s="14" t="s">
        <v>5314</v>
      </c>
      <c r="M483" s="98" t="s">
        <v>5419</v>
      </c>
      <c r="N483" s="171" t="s">
        <v>15</v>
      </c>
      <c r="O483" s="17" t="s">
        <v>1592</v>
      </c>
      <c r="P483" s="211" t="s">
        <v>1592</v>
      </c>
      <c r="Q483" s="211"/>
      <c r="R483" s="14"/>
      <c r="S483" s="14"/>
      <c r="T483" s="162"/>
      <c r="U483" s="14"/>
      <c r="V483" s="14"/>
      <c r="W483" s="14"/>
    </row>
    <row r="484" spans="1:24" ht="39.6">
      <c r="A484" s="14">
        <v>469</v>
      </c>
      <c r="B484" s="118">
        <v>43980</v>
      </c>
      <c r="C484" s="14" t="s">
        <v>9</v>
      </c>
      <c r="D484" s="14" t="s">
        <v>23</v>
      </c>
      <c r="E484" s="192" t="s">
        <v>4198</v>
      </c>
      <c r="F484" s="79">
        <v>43994</v>
      </c>
      <c r="G484" s="262" t="s">
        <v>5420</v>
      </c>
      <c r="H484" s="171" t="s">
        <v>1136</v>
      </c>
      <c r="I484" s="171" t="s">
        <v>5254</v>
      </c>
      <c r="J484" s="171" t="s">
        <v>990</v>
      </c>
      <c r="K484" s="178" t="s">
        <v>5421</v>
      </c>
      <c r="L484" s="14" t="s">
        <v>5413</v>
      </c>
      <c r="M484" s="113" t="s">
        <v>5422</v>
      </c>
      <c r="N484" s="113" t="s">
        <v>23</v>
      </c>
      <c r="O484" s="14" t="s">
        <v>4809</v>
      </c>
      <c r="P484" s="214">
        <v>36745500</v>
      </c>
      <c r="Q484" s="214"/>
      <c r="R484" s="14"/>
      <c r="S484" s="14"/>
      <c r="T484" s="162"/>
      <c r="U484" s="14"/>
      <c r="V484" s="14"/>
      <c r="W484" s="14"/>
    </row>
    <row r="485" spans="1:24" ht="26.4">
      <c r="A485" s="14">
        <v>470</v>
      </c>
      <c r="B485" s="118">
        <v>43980</v>
      </c>
      <c r="C485" s="14" t="s">
        <v>9</v>
      </c>
      <c r="D485" s="14" t="s">
        <v>1125</v>
      </c>
      <c r="E485" s="192" t="s">
        <v>3110</v>
      </c>
      <c r="F485" s="79">
        <v>43994</v>
      </c>
      <c r="G485" s="262" t="s">
        <v>5423</v>
      </c>
      <c r="H485" s="171" t="s">
        <v>1136</v>
      </c>
      <c r="I485" s="171" t="s">
        <v>1007</v>
      </c>
      <c r="J485" s="171" t="s">
        <v>990</v>
      </c>
      <c r="K485" s="178"/>
      <c r="L485" s="365" t="s">
        <v>5404</v>
      </c>
      <c r="M485" s="368" t="s">
        <v>2796</v>
      </c>
      <c r="N485" s="113" t="s">
        <v>23</v>
      </c>
      <c r="O485" s="14" t="s">
        <v>4542</v>
      </c>
      <c r="P485" s="203">
        <v>2060200000</v>
      </c>
      <c r="Q485" s="203"/>
      <c r="R485" s="14"/>
      <c r="S485" s="14"/>
      <c r="T485" s="162"/>
      <c r="U485" s="14"/>
      <c r="V485" s="14"/>
      <c r="W485" s="14"/>
    </row>
    <row r="486" spans="1:24" ht="26.4">
      <c r="A486" s="14">
        <v>471</v>
      </c>
      <c r="B486" s="118">
        <v>43980</v>
      </c>
      <c r="C486" s="14" t="s">
        <v>9</v>
      </c>
      <c r="D486" s="14" t="s">
        <v>27</v>
      </c>
      <c r="E486" s="192" t="s">
        <v>2540</v>
      </c>
      <c r="F486" s="79">
        <v>43994</v>
      </c>
      <c r="G486" s="262" t="s">
        <v>5424</v>
      </c>
      <c r="H486" s="171" t="s">
        <v>954</v>
      </c>
      <c r="I486" s="171" t="s">
        <v>2542</v>
      </c>
      <c r="J486" s="171" t="s">
        <v>1311</v>
      </c>
      <c r="K486" s="148">
        <v>695209</v>
      </c>
      <c r="L486" s="178" t="s">
        <v>5416</v>
      </c>
      <c r="M486" s="148">
        <v>805148</v>
      </c>
      <c r="N486" s="113" t="s">
        <v>27</v>
      </c>
      <c r="O486" s="14" t="s">
        <v>4536</v>
      </c>
      <c r="P486" s="203">
        <v>160000000</v>
      </c>
      <c r="Q486" s="203"/>
      <c r="R486" s="14"/>
      <c r="S486" s="14"/>
      <c r="T486" s="162"/>
      <c r="U486" s="14"/>
      <c r="V486" s="14"/>
      <c r="W486" s="14"/>
      <c r="X486" s="226">
        <f>IF(W486="Тийм", T486, 0 )</f>
        <v>0</v>
      </c>
    </row>
    <row r="487" spans="1:24" ht="13.2">
      <c r="A487" s="14">
        <v>472</v>
      </c>
      <c r="B487" s="118">
        <v>43980</v>
      </c>
      <c r="C487" s="14" t="s">
        <v>9</v>
      </c>
      <c r="D487" s="14" t="s">
        <v>10</v>
      </c>
      <c r="E487" s="192" t="s">
        <v>4251</v>
      </c>
      <c r="F487" s="79">
        <v>43994</v>
      </c>
      <c r="G487" s="239" t="s">
        <v>5409</v>
      </c>
      <c r="H487" s="171" t="s">
        <v>1136</v>
      </c>
      <c r="I487" s="171" t="s">
        <v>126</v>
      </c>
      <c r="J487" s="171" t="s">
        <v>122</v>
      </c>
      <c r="K487" s="178"/>
      <c r="L487" s="14" t="s">
        <v>5404</v>
      </c>
      <c r="M487" s="148">
        <v>783599</v>
      </c>
      <c r="N487" s="113" t="s">
        <v>23</v>
      </c>
      <c r="O487" s="14"/>
      <c r="P487" s="203"/>
      <c r="Q487" s="203"/>
      <c r="R487" s="14"/>
      <c r="S487" s="14"/>
      <c r="T487" s="162"/>
      <c r="U487" s="14"/>
      <c r="V487" s="14"/>
      <c r="W487" s="14"/>
    </row>
    <row r="488" spans="1:24" ht="26.4">
      <c r="A488" s="14">
        <v>473</v>
      </c>
      <c r="B488" s="118">
        <v>43980</v>
      </c>
      <c r="C488" s="14" t="s">
        <v>9</v>
      </c>
      <c r="D488" s="14" t="s">
        <v>23</v>
      </c>
      <c r="E488" s="113" t="s">
        <v>4311</v>
      </c>
      <c r="F488" s="79">
        <v>43994</v>
      </c>
      <c r="G488" s="262" t="s">
        <v>5185</v>
      </c>
      <c r="H488" s="171" t="s">
        <v>1136</v>
      </c>
      <c r="I488" s="171" t="s">
        <v>1553</v>
      </c>
      <c r="J488" s="171" t="s">
        <v>1087</v>
      </c>
      <c r="K488" s="178" t="s">
        <v>5425</v>
      </c>
      <c r="L488" s="14" t="s">
        <v>5426</v>
      </c>
      <c r="M488" s="113" t="s">
        <v>5427</v>
      </c>
      <c r="N488" s="113" t="s">
        <v>23</v>
      </c>
      <c r="O488" s="14" t="s">
        <v>4809</v>
      </c>
      <c r="P488" s="203">
        <v>35000000</v>
      </c>
      <c r="Q488" s="203"/>
      <c r="R488" s="14"/>
      <c r="S488" s="14"/>
      <c r="T488" s="162"/>
      <c r="U488" s="14"/>
      <c r="V488" s="14"/>
      <c r="W488" s="14"/>
    </row>
    <row r="489" spans="1:24" ht="26.4" hidden="1">
      <c r="A489" s="14">
        <v>474</v>
      </c>
      <c r="B489" s="118">
        <v>43980</v>
      </c>
      <c r="C489" s="14" t="s">
        <v>9</v>
      </c>
      <c r="D489" s="113" t="s">
        <v>23</v>
      </c>
      <c r="E489" s="192" t="s">
        <v>4264</v>
      </c>
      <c r="F489" s="79">
        <v>43994</v>
      </c>
      <c r="G489" s="262" t="s">
        <v>5428</v>
      </c>
      <c r="H489" s="177" t="s">
        <v>1127</v>
      </c>
      <c r="I489" s="171" t="s">
        <v>4599</v>
      </c>
      <c r="J489" s="171" t="s">
        <v>1187</v>
      </c>
      <c r="K489" s="179" t="s">
        <v>354</v>
      </c>
      <c r="L489" s="14" t="s">
        <v>5326</v>
      </c>
      <c r="M489" s="113" t="s">
        <v>5429</v>
      </c>
      <c r="N489" s="113" t="s">
        <v>23</v>
      </c>
      <c r="O489" s="14"/>
      <c r="P489" s="203"/>
      <c r="Q489" s="203"/>
      <c r="R489" s="14"/>
      <c r="S489" s="14"/>
      <c r="T489" s="162"/>
      <c r="U489" s="14"/>
      <c r="V489" s="14"/>
      <c r="W489" s="14"/>
    </row>
    <row r="490" spans="1:24" ht="26.4">
      <c r="A490" s="14">
        <v>475</v>
      </c>
      <c r="B490" s="118">
        <v>43980</v>
      </c>
      <c r="C490" s="14" t="s">
        <v>9</v>
      </c>
      <c r="D490" s="14" t="s">
        <v>1125</v>
      </c>
      <c r="E490" s="14" t="s">
        <v>1254</v>
      </c>
      <c r="F490" s="79">
        <v>43994</v>
      </c>
      <c r="G490" s="262" t="s">
        <v>5430</v>
      </c>
      <c r="H490" s="171" t="s">
        <v>1136</v>
      </c>
      <c r="I490" s="171" t="s">
        <v>463</v>
      </c>
      <c r="J490" s="171" t="s">
        <v>956</v>
      </c>
      <c r="K490" s="178"/>
      <c r="L490" s="365" t="s">
        <v>5369</v>
      </c>
      <c r="M490" s="368" t="s">
        <v>5431</v>
      </c>
      <c r="N490" s="178" t="s">
        <v>1125</v>
      </c>
      <c r="O490" s="14" t="s">
        <v>4477</v>
      </c>
      <c r="P490" s="203">
        <v>220000000</v>
      </c>
      <c r="Q490" s="203"/>
      <c r="R490" s="14"/>
      <c r="S490" s="14"/>
      <c r="T490" s="162"/>
      <c r="U490" s="14"/>
      <c r="V490" s="14"/>
      <c r="W490" s="14"/>
    </row>
    <row r="491" spans="1:24" ht="52.8">
      <c r="A491" s="14">
        <v>476</v>
      </c>
      <c r="B491" s="118">
        <v>43980</v>
      </c>
      <c r="C491" s="14" t="s">
        <v>9</v>
      </c>
      <c r="D491" s="14" t="s">
        <v>10</v>
      </c>
      <c r="E491" s="192" t="s">
        <v>4321</v>
      </c>
      <c r="F491" s="79">
        <v>43994</v>
      </c>
      <c r="G491" s="262" t="s">
        <v>5432</v>
      </c>
      <c r="H491" s="171" t="s">
        <v>1136</v>
      </c>
      <c r="I491" s="171" t="s">
        <v>4863</v>
      </c>
      <c r="J491" s="171" t="s">
        <v>122</v>
      </c>
      <c r="K491" s="178"/>
      <c r="L491" s="58" t="s">
        <v>5416</v>
      </c>
      <c r="M491" s="195">
        <v>803322</v>
      </c>
      <c r="N491" s="113" t="s">
        <v>23</v>
      </c>
      <c r="O491" s="14"/>
      <c r="P491" s="203"/>
      <c r="Q491" s="203"/>
      <c r="R491" s="14"/>
      <c r="S491" s="14"/>
      <c r="T491" s="162"/>
      <c r="U491" s="14"/>
      <c r="V491" s="14"/>
      <c r="W491" s="14"/>
    </row>
    <row r="492" spans="1:24" ht="39.6">
      <c r="A492" s="14">
        <v>477</v>
      </c>
      <c r="B492" s="118">
        <v>43980</v>
      </c>
      <c r="C492" s="14" t="s">
        <v>9</v>
      </c>
      <c r="D492" s="14" t="s">
        <v>15</v>
      </c>
      <c r="E492" s="189" t="s">
        <v>528</v>
      </c>
      <c r="F492" s="79">
        <v>43994</v>
      </c>
      <c r="G492" s="262" t="s">
        <v>5433</v>
      </c>
      <c r="H492" s="171" t="s">
        <v>1136</v>
      </c>
      <c r="I492" s="171" t="s">
        <v>4599</v>
      </c>
      <c r="J492" s="171" t="s">
        <v>1187</v>
      </c>
      <c r="K492" s="98" t="s">
        <v>5434</v>
      </c>
      <c r="L492" s="14" t="s">
        <v>5435</v>
      </c>
      <c r="M492" s="113" t="s">
        <v>5436</v>
      </c>
      <c r="N492" s="178" t="s">
        <v>15</v>
      </c>
      <c r="O492" s="14" t="s">
        <v>5357</v>
      </c>
      <c r="P492" s="203">
        <v>300000000</v>
      </c>
      <c r="Q492" s="203"/>
      <c r="R492" s="14"/>
      <c r="S492" s="14"/>
      <c r="T492" s="162"/>
      <c r="U492" s="14"/>
      <c r="V492" s="14"/>
      <c r="W492" s="14"/>
    </row>
    <row r="493" spans="1:24" ht="13.2">
      <c r="A493" s="14">
        <v>478</v>
      </c>
      <c r="B493" s="118">
        <v>43980</v>
      </c>
      <c r="C493" s="14" t="s">
        <v>9</v>
      </c>
      <c r="D493" s="14" t="s">
        <v>1125</v>
      </c>
      <c r="E493" s="189" t="s">
        <v>3038</v>
      </c>
      <c r="F493" s="79">
        <v>43994</v>
      </c>
      <c r="G493" s="262" t="s">
        <v>5437</v>
      </c>
      <c r="H493" s="171" t="s">
        <v>1136</v>
      </c>
      <c r="I493" s="171" t="s">
        <v>126</v>
      </c>
      <c r="J493" s="171" t="s">
        <v>122</v>
      </c>
      <c r="K493" s="178"/>
      <c r="L493" s="365" t="s">
        <v>5369</v>
      </c>
      <c r="M493" s="368" t="s">
        <v>5438</v>
      </c>
      <c r="N493" s="178" t="s">
        <v>1125</v>
      </c>
      <c r="O493" s="14" t="s">
        <v>4434</v>
      </c>
      <c r="P493" s="203">
        <v>5030341000</v>
      </c>
      <c r="Q493" s="203"/>
      <c r="R493" s="14"/>
      <c r="S493" s="14"/>
      <c r="T493" s="162"/>
      <c r="U493" s="14"/>
      <c r="V493" s="14"/>
      <c r="W493" s="14"/>
    </row>
    <row r="494" spans="1:24" ht="26.4" hidden="1">
      <c r="A494" s="14">
        <v>479</v>
      </c>
      <c r="B494" s="118">
        <v>43984</v>
      </c>
      <c r="C494" s="14" t="s">
        <v>9</v>
      </c>
      <c r="D494" s="14" t="s">
        <v>9</v>
      </c>
      <c r="E494" s="192" t="s">
        <v>4393</v>
      </c>
      <c r="F494" s="193">
        <v>43998</v>
      </c>
      <c r="G494" s="262" t="s">
        <v>5428</v>
      </c>
      <c r="H494" s="179" t="s">
        <v>1124</v>
      </c>
      <c r="I494" s="171" t="s">
        <v>4599</v>
      </c>
      <c r="J494" s="171" t="s">
        <v>1187</v>
      </c>
      <c r="K494" s="178" t="s">
        <v>5439</v>
      </c>
      <c r="L494" s="14" t="s">
        <v>5440</v>
      </c>
      <c r="M494" s="113" t="s">
        <v>5441</v>
      </c>
      <c r="N494" s="113" t="s">
        <v>23</v>
      </c>
      <c r="O494" s="14"/>
      <c r="P494" s="203"/>
      <c r="Q494" s="203"/>
      <c r="R494" s="14"/>
      <c r="S494" s="14"/>
      <c r="T494" s="162"/>
      <c r="U494" s="14"/>
      <c r="V494" s="14"/>
      <c r="W494" s="14"/>
    </row>
    <row r="495" spans="1:24" ht="26.4" hidden="1">
      <c r="A495" s="14">
        <v>480</v>
      </c>
      <c r="B495" s="118">
        <v>43984</v>
      </c>
      <c r="C495" s="14" t="s">
        <v>9</v>
      </c>
      <c r="D495" s="14" t="s">
        <v>9</v>
      </c>
      <c r="E495" s="192" t="s">
        <v>513</v>
      </c>
      <c r="F495" s="193">
        <v>43998</v>
      </c>
      <c r="G495" s="262" t="s">
        <v>5428</v>
      </c>
      <c r="H495" s="179" t="s">
        <v>1124</v>
      </c>
      <c r="I495" s="171" t="s">
        <v>4599</v>
      </c>
      <c r="J495" s="171" t="s">
        <v>1187</v>
      </c>
      <c r="K495" s="178"/>
      <c r="L495" s="14"/>
      <c r="M495" s="113"/>
      <c r="N495" s="113" t="s">
        <v>23</v>
      </c>
      <c r="O495" s="14"/>
      <c r="P495" s="203"/>
      <c r="Q495" s="203"/>
      <c r="R495" s="14"/>
      <c r="S495" s="14"/>
      <c r="T495" s="162"/>
      <c r="U495" s="14"/>
      <c r="V495" s="14"/>
      <c r="W495" s="14"/>
    </row>
    <row r="496" spans="1:24" ht="13.2">
      <c r="A496" s="14">
        <v>481</v>
      </c>
      <c r="B496" s="118">
        <v>43984</v>
      </c>
      <c r="C496" s="14" t="s">
        <v>9</v>
      </c>
      <c r="D496" s="14" t="s">
        <v>27</v>
      </c>
      <c r="E496" s="192" t="s">
        <v>471</v>
      </c>
      <c r="F496" s="193">
        <v>43998</v>
      </c>
      <c r="G496" s="262" t="s">
        <v>5442</v>
      </c>
      <c r="H496" s="171" t="s">
        <v>1136</v>
      </c>
      <c r="I496" s="171" t="s">
        <v>126</v>
      </c>
      <c r="J496" s="171" t="s">
        <v>122</v>
      </c>
      <c r="K496" s="148">
        <v>695575</v>
      </c>
      <c r="L496" s="14" t="s">
        <v>5435</v>
      </c>
      <c r="M496" s="148">
        <v>831811</v>
      </c>
      <c r="N496" s="113" t="s">
        <v>27</v>
      </c>
      <c r="O496" s="14" t="s">
        <v>4434</v>
      </c>
      <c r="P496" s="203">
        <v>677848635</v>
      </c>
      <c r="Q496" s="203"/>
      <c r="R496" s="14"/>
      <c r="S496" s="14"/>
      <c r="T496" s="162"/>
      <c r="U496" s="14"/>
      <c r="V496" s="14"/>
      <c r="W496" s="14"/>
    </row>
    <row r="497" spans="1:24" ht="26.4" hidden="1">
      <c r="A497" s="14">
        <v>482</v>
      </c>
      <c r="B497" s="118">
        <v>43984</v>
      </c>
      <c r="C497" s="14" t="s">
        <v>9</v>
      </c>
      <c r="D497" s="14" t="s">
        <v>15</v>
      </c>
      <c r="E497" s="58" t="s">
        <v>279</v>
      </c>
      <c r="F497" s="193">
        <v>43998</v>
      </c>
      <c r="G497" s="262" t="s">
        <v>5443</v>
      </c>
      <c r="H497" s="171" t="s">
        <v>1130</v>
      </c>
      <c r="I497" s="171" t="s">
        <v>5444</v>
      </c>
      <c r="J497" s="171" t="s">
        <v>1458</v>
      </c>
      <c r="K497" s="178" t="s">
        <v>1592</v>
      </c>
      <c r="L497" s="14" t="s">
        <v>5314</v>
      </c>
      <c r="M497" s="98" t="s">
        <v>2483</v>
      </c>
      <c r="N497" s="178" t="s">
        <v>15</v>
      </c>
      <c r="O497" s="98" t="s">
        <v>1592</v>
      </c>
      <c r="P497" s="211" t="s">
        <v>1592</v>
      </c>
      <c r="Q497" s="211"/>
      <c r="R497" s="14"/>
      <c r="S497" s="14"/>
      <c r="T497" s="162"/>
      <c r="U497" s="14"/>
      <c r="V497" s="14"/>
      <c r="W497" s="14"/>
    </row>
    <row r="498" spans="1:24" ht="26.4">
      <c r="A498" s="14">
        <v>483</v>
      </c>
      <c r="B498" s="118">
        <v>43984</v>
      </c>
      <c r="C498" s="14" t="s">
        <v>9</v>
      </c>
      <c r="D498" s="14" t="s">
        <v>1125</v>
      </c>
      <c r="E498" s="14" t="s">
        <v>2887</v>
      </c>
      <c r="F498" s="193">
        <v>43998</v>
      </c>
      <c r="G498" s="262" t="s">
        <v>5430</v>
      </c>
      <c r="H498" s="171" t="s">
        <v>1135</v>
      </c>
      <c r="I498" s="171" t="s">
        <v>463</v>
      </c>
      <c r="J498" s="171" t="s">
        <v>956</v>
      </c>
      <c r="K498" s="178"/>
      <c r="L498" s="365" t="s">
        <v>5369</v>
      </c>
      <c r="M498" s="368" t="s">
        <v>5431</v>
      </c>
      <c r="N498" s="178" t="s">
        <v>1125</v>
      </c>
      <c r="O498" s="14" t="s">
        <v>4477</v>
      </c>
      <c r="P498" s="203">
        <v>220000000</v>
      </c>
      <c r="Q498" s="203"/>
      <c r="R498" s="14"/>
      <c r="S498" s="14"/>
      <c r="T498" s="162"/>
      <c r="U498" s="14"/>
      <c r="V498" s="14"/>
      <c r="W498" s="14"/>
    </row>
    <row r="499" spans="1:24" ht="26.4">
      <c r="A499" s="14">
        <v>484</v>
      </c>
      <c r="B499" s="118">
        <v>43984</v>
      </c>
      <c r="C499" s="14" t="s">
        <v>9</v>
      </c>
      <c r="D499" s="14" t="s">
        <v>1125</v>
      </c>
      <c r="E499" s="14" t="s">
        <v>176</v>
      </c>
      <c r="F499" s="193">
        <v>43998</v>
      </c>
      <c r="G499" s="262" t="s">
        <v>5445</v>
      </c>
      <c r="H499" s="171" t="s">
        <v>1136</v>
      </c>
      <c r="I499" s="171" t="s">
        <v>4492</v>
      </c>
      <c r="J499" s="171" t="s">
        <v>990</v>
      </c>
      <c r="K499" s="178"/>
      <c r="L499" s="365" t="s">
        <v>5404</v>
      </c>
      <c r="M499" s="368" t="s">
        <v>5446</v>
      </c>
      <c r="N499" s="178" t="s">
        <v>1125</v>
      </c>
      <c r="O499" s="14" t="s">
        <v>4434</v>
      </c>
      <c r="P499" s="203">
        <v>98000000</v>
      </c>
      <c r="Q499" s="203"/>
      <c r="R499" s="14"/>
      <c r="S499" s="14"/>
      <c r="T499" s="162"/>
      <c r="U499" s="14"/>
      <c r="V499" s="14"/>
      <c r="W499" s="14"/>
    </row>
    <row r="500" spans="1:24" ht="26.4">
      <c r="A500" s="14">
        <v>485</v>
      </c>
      <c r="B500" s="118">
        <v>43984</v>
      </c>
      <c r="C500" s="14" t="s">
        <v>9</v>
      </c>
      <c r="D500" s="14" t="s">
        <v>15</v>
      </c>
      <c r="E500" s="189" t="s">
        <v>4349</v>
      </c>
      <c r="F500" s="193">
        <v>43998</v>
      </c>
      <c r="G500" s="262" t="s">
        <v>5447</v>
      </c>
      <c r="H500" s="171" t="s">
        <v>1136</v>
      </c>
      <c r="I500" s="171" t="s">
        <v>5448</v>
      </c>
      <c r="J500" s="171" t="s">
        <v>1058</v>
      </c>
      <c r="K500" s="98" t="s">
        <v>5449</v>
      </c>
      <c r="L500" s="14" t="s">
        <v>5435</v>
      </c>
      <c r="M500" s="98" t="s">
        <v>5450</v>
      </c>
      <c r="N500" s="178" t="s">
        <v>15</v>
      </c>
      <c r="O500" s="14" t="s">
        <v>5451</v>
      </c>
      <c r="P500" s="203">
        <v>3500000000</v>
      </c>
      <c r="Q500" s="203"/>
      <c r="R500" s="14"/>
      <c r="S500" s="14"/>
      <c r="T500" s="162"/>
      <c r="U500" s="14"/>
      <c r="V500" s="14"/>
      <c r="W500" s="14"/>
    </row>
    <row r="501" spans="1:24" ht="39.6">
      <c r="A501" s="14">
        <v>486</v>
      </c>
      <c r="B501" s="118">
        <v>43984</v>
      </c>
      <c r="C501" s="14" t="s">
        <v>9</v>
      </c>
      <c r="D501" s="14" t="s">
        <v>23</v>
      </c>
      <c r="E501" s="192" t="s">
        <v>4382</v>
      </c>
      <c r="F501" s="193">
        <v>43998</v>
      </c>
      <c r="G501" s="262" t="s">
        <v>5452</v>
      </c>
      <c r="H501" s="171" t="s">
        <v>1136</v>
      </c>
      <c r="I501" s="171" t="s">
        <v>5453</v>
      </c>
      <c r="J501" s="171" t="s">
        <v>1441</v>
      </c>
      <c r="K501" s="178" t="s">
        <v>5454</v>
      </c>
      <c r="L501" s="14" t="s">
        <v>5402</v>
      </c>
      <c r="M501" s="113" t="s">
        <v>5455</v>
      </c>
      <c r="N501" s="113" t="s">
        <v>23</v>
      </c>
      <c r="O501" s="14" t="s">
        <v>5456</v>
      </c>
      <c r="P501" s="214">
        <v>51085200</v>
      </c>
      <c r="Q501" s="214"/>
      <c r="R501" s="14"/>
      <c r="S501" s="14"/>
      <c r="T501" s="162"/>
      <c r="U501" s="14"/>
      <c r="V501" s="14"/>
      <c r="W501" s="14"/>
    </row>
    <row r="502" spans="1:24" ht="26.4">
      <c r="A502" s="14">
        <v>487</v>
      </c>
      <c r="B502" s="118">
        <v>43984</v>
      </c>
      <c r="C502" s="14" t="s">
        <v>9</v>
      </c>
      <c r="D502" s="14" t="s">
        <v>27</v>
      </c>
      <c r="E502" s="192" t="s">
        <v>587</v>
      </c>
      <c r="F502" s="193">
        <v>43998</v>
      </c>
      <c r="G502" s="262" t="s">
        <v>5457</v>
      </c>
      <c r="H502" s="171" t="s">
        <v>954</v>
      </c>
      <c r="I502" s="171" t="s">
        <v>1190</v>
      </c>
      <c r="J502" s="171" t="s">
        <v>1087</v>
      </c>
      <c r="K502" s="148">
        <v>720412</v>
      </c>
      <c r="L502" s="14" t="s">
        <v>5416</v>
      </c>
      <c r="M502" s="148" t="s">
        <v>5458</v>
      </c>
      <c r="N502" s="113" t="s">
        <v>27</v>
      </c>
      <c r="O502" s="14" t="s">
        <v>5456</v>
      </c>
      <c r="P502" s="203">
        <v>516000000</v>
      </c>
      <c r="Q502" s="203"/>
      <c r="R502" s="14"/>
      <c r="S502" s="14"/>
      <c r="T502" s="162"/>
      <c r="U502" s="14"/>
      <c r="V502" s="14"/>
      <c r="W502" s="14"/>
      <c r="X502" s="226">
        <f>IF(W502="Тийм", T502, 0 )</f>
        <v>0</v>
      </c>
    </row>
    <row r="503" spans="1:24" ht="13.2">
      <c r="A503" s="14">
        <v>488</v>
      </c>
      <c r="B503" s="118">
        <v>43984</v>
      </c>
      <c r="C503" s="14" t="s">
        <v>9</v>
      </c>
      <c r="D503" s="14" t="s">
        <v>1125</v>
      </c>
      <c r="E503" s="192" t="s">
        <v>3793</v>
      </c>
      <c r="F503" s="193">
        <v>43998</v>
      </c>
      <c r="G503" s="262" t="s">
        <v>5437</v>
      </c>
      <c r="H503" s="171" t="s">
        <v>1136</v>
      </c>
      <c r="I503" s="171" t="s">
        <v>126</v>
      </c>
      <c r="J503" s="171" t="s">
        <v>122</v>
      </c>
      <c r="K503" s="178"/>
      <c r="L503" s="365" t="s">
        <v>5369</v>
      </c>
      <c r="M503" s="368" t="s">
        <v>5438</v>
      </c>
      <c r="N503" s="178" t="s">
        <v>1125</v>
      </c>
      <c r="O503" s="14" t="s">
        <v>4434</v>
      </c>
      <c r="P503" s="203">
        <v>5030341000</v>
      </c>
      <c r="Q503" s="203"/>
      <c r="R503" s="14"/>
      <c r="S503" s="14"/>
      <c r="T503" s="162"/>
      <c r="U503" s="14"/>
      <c r="V503" s="14"/>
      <c r="W503" s="14"/>
    </row>
    <row r="504" spans="1:24" ht="26.4">
      <c r="A504" s="14">
        <v>489</v>
      </c>
      <c r="B504" s="118">
        <v>43984</v>
      </c>
      <c r="C504" s="14" t="s">
        <v>9</v>
      </c>
      <c r="D504" s="14" t="s">
        <v>1125</v>
      </c>
      <c r="E504" s="192" t="s">
        <v>212</v>
      </c>
      <c r="F504" s="193">
        <v>43998</v>
      </c>
      <c r="G504" s="262" t="s">
        <v>5459</v>
      </c>
      <c r="H504" s="171" t="s">
        <v>1136</v>
      </c>
      <c r="I504" s="171" t="s">
        <v>1007</v>
      </c>
      <c r="J504" s="171" t="s">
        <v>990</v>
      </c>
      <c r="K504" s="178"/>
      <c r="L504" s="365" t="s">
        <v>5404</v>
      </c>
      <c r="M504" s="368" t="s">
        <v>5446</v>
      </c>
      <c r="N504" s="178" t="s">
        <v>1125</v>
      </c>
      <c r="O504" s="14" t="s">
        <v>4542</v>
      </c>
      <c r="P504" s="203">
        <v>2200000000</v>
      </c>
      <c r="Q504" s="203"/>
      <c r="R504" s="14"/>
      <c r="S504" s="14"/>
      <c r="T504" s="162"/>
      <c r="U504" s="14"/>
      <c r="V504" s="14"/>
      <c r="W504" s="14"/>
    </row>
    <row r="505" spans="1:24" ht="26.4">
      <c r="A505" s="14">
        <v>490</v>
      </c>
      <c r="B505" s="118">
        <v>43984</v>
      </c>
      <c r="C505" s="14" t="s">
        <v>9</v>
      </c>
      <c r="D505" s="14" t="s">
        <v>1125</v>
      </c>
      <c r="E505" s="192" t="s">
        <v>1271</v>
      </c>
      <c r="F505" s="193">
        <v>43998</v>
      </c>
      <c r="G505" s="262" t="s">
        <v>5460</v>
      </c>
      <c r="H505" s="171" t="s">
        <v>1135</v>
      </c>
      <c r="I505" s="171" t="s">
        <v>4599</v>
      </c>
      <c r="J505" s="171" t="s">
        <v>1187</v>
      </c>
      <c r="K505" s="148"/>
      <c r="L505" s="14" t="s">
        <v>5461</v>
      </c>
      <c r="M505" s="113" t="s">
        <v>5462</v>
      </c>
      <c r="N505" s="113" t="s">
        <v>1125</v>
      </c>
      <c r="O505" s="14" t="s">
        <v>4536</v>
      </c>
      <c r="P505" s="203">
        <v>1500000000</v>
      </c>
      <c r="Q505" s="203"/>
      <c r="R505" s="14"/>
      <c r="S505" s="14"/>
      <c r="T505" s="162"/>
      <c r="U505" s="14"/>
      <c r="V505" s="14"/>
      <c r="W505" s="14"/>
    </row>
    <row r="506" spans="1:24" ht="26.4">
      <c r="A506" s="14">
        <v>491</v>
      </c>
      <c r="B506" s="118">
        <v>43984</v>
      </c>
      <c r="C506" s="14" t="s">
        <v>9</v>
      </c>
      <c r="D506" s="14" t="s">
        <v>15</v>
      </c>
      <c r="E506" s="14" t="s">
        <v>907</v>
      </c>
      <c r="F506" s="193">
        <v>43998</v>
      </c>
      <c r="G506" s="262" t="s">
        <v>5463</v>
      </c>
      <c r="H506" s="171" t="s">
        <v>954</v>
      </c>
      <c r="I506" s="171" t="s">
        <v>5464</v>
      </c>
      <c r="J506" s="171" t="s">
        <v>1087</v>
      </c>
      <c r="K506" s="98" t="s">
        <v>5465</v>
      </c>
      <c r="L506" s="14" t="s">
        <v>5435</v>
      </c>
      <c r="M506" s="98" t="s">
        <v>5466</v>
      </c>
      <c r="N506" s="178" t="s">
        <v>15</v>
      </c>
      <c r="O506" s="14" t="s">
        <v>4434</v>
      </c>
      <c r="P506" s="203">
        <v>29580000</v>
      </c>
      <c r="Q506" s="203"/>
      <c r="R506" s="14"/>
      <c r="S506" s="14"/>
      <c r="T506" s="162"/>
      <c r="U506" s="14"/>
      <c r="V506" s="14"/>
      <c r="W506" s="14"/>
      <c r="X506" s="226">
        <f>IF(W506="Тийм", T506, 0 )</f>
        <v>0</v>
      </c>
    </row>
    <row r="507" spans="1:24" ht="26.4">
      <c r="A507" s="14">
        <v>492</v>
      </c>
      <c r="B507" s="118">
        <v>43984</v>
      </c>
      <c r="C507" s="14" t="s">
        <v>9</v>
      </c>
      <c r="D507" s="14" t="s">
        <v>15</v>
      </c>
      <c r="E507" s="14" t="s">
        <v>907</v>
      </c>
      <c r="F507" s="193">
        <v>43998</v>
      </c>
      <c r="G507" s="262" t="s">
        <v>5467</v>
      </c>
      <c r="H507" s="171" t="s">
        <v>954</v>
      </c>
      <c r="I507" s="171" t="s">
        <v>5464</v>
      </c>
      <c r="J507" s="171" t="s">
        <v>1087</v>
      </c>
      <c r="K507" s="98" t="s">
        <v>5465</v>
      </c>
      <c r="L507" s="14" t="s">
        <v>5435</v>
      </c>
      <c r="M507" s="98" t="s">
        <v>5468</v>
      </c>
      <c r="N507" s="178" t="s">
        <v>15</v>
      </c>
      <c r="O507" s="14" t="s">
        <v>4434</v>
      </c>
      <c r="P507" s="203">
        <v>31620000</v>
      </c>
      <c r="Q507" s="203"/>
      <c r="R507" s="14"/>
      <c r="S507" s="14"/>
      <c r="T507" s="162"/>
      <c r="U507" s="14"/>
      <c r="V507" s="14"/>
      <c r="W507" s="14"/>
      <c r="X507" s="226">
        <f>IF(W507="Тийм", T507, 0 )</f>
        <v>0</v>
      </c>
    </row>
    <row r="508" spans="1:24" ht="52.8">
      <c r="A508" s="14">
        <v>493</v>
      </c>
      <c r="B508" s="118">
        <v>43985</v>
      </c>
      <c r="C508" s="14" t="s">
        <v>9</v>
      </c>
      <c r="D508" s="14" t="s">
        <v>1125</v>
      </c>
      <c r="E508" s="192" t="s">
        <v>4174</v>
      </c>
      <c r="F508" s="79">
        <v>43999</v>
      </c>
      <c r="G508" s="262" t="s">
        <v>5469</v>
      </c>
      <c r="H508" s="171" t="s">
        <v>954</v>
      </c>
      <c r="I508" s="171" t="s">
        <v>4609</v>
      </c>
      <c r="J508" s="171" t="s">
        <v>1032</v>
      </c>
      <c r="K508" s="178"/>
      <c r="L508" s="14" t="s">
        <v>5461</v>
      </c>
      <c r="M508" s="113" t="s">
        <v>5470</v>
      </c>
      <c r="N508" s="113" t="s">
        <v>1125</v>
      </c>
      <c r="O508" s="14" t="s">
        <v>4536</v>
      </c>
      <c r="P508" s="203">
        <v>80000000</v>
      </c>
      <c r="Q508" s="203"/>
      <c r="R508" s="14"/>
      <c r="S508" s="14"/>
      <c r="T508" s="162"/>
      <c r="U508" s="14"/>
      <c r="V508" s="14"/>
      <c r="W508" s="14"/>
      <c r="X508" s="226">
        <f>IF(W508="Тийм", T508, 0 )</f>
        <v>0</v>
      </c>
    </row>
    <row r="509" spans="1:24" ht="39.6">
      <c r="A509" s="14">
        <v>494</v>
      </c>
      <c r="B509" s="118">
        <v>43985</v>
      </c>
      <c r="C509" s="14" t="s">
        <v>9</v>
      </c>
      <c r="D509" s="14" t="s">
        <v>15</v>
      </c>
      <c r="E509" s="192" t="s">
        <v>163</v>
      </c>
      <c r="F509" s="79">
        <v>43999</v>
      </c>
      <c r="G509" s="262" t="s">
        <v>5471</v>
      </c>
      <c r="H509" s="171" t="s">
        <v>1136</v>
      </c>
      <c r="I509" s="171" t="s">
        <v>1007</v>
      </c>
      <c r="J509" s="171" t="s">
        <v>990</v>
      </c>
      <c r="K509" s="98" t="s">
        <v>2839</v>
      </c>
      <c r="L509" s="14" t="s">
        <v>5472</v>
      </c>
      <c r="M509" s="98" t="s">
        <v>5473</v>
      </c>
      <c r="N509" s="178" t="s">
        <v>15</v>
      </c>
      <c r="O509" s="14" t="s">
        <v>5451</v>
      </c>
      <c r="P509" s="203">
        <v>253744000</v>
      </c>
      <c r="Q509" s="203"/>
      <c r="R509" s="25"/>
      <c r="S509" s="25"/>
      <c r="T509" s="219"/>
      <c r="U509" s="25"/>
      <c r="V509" s="25"/>
      <c r="W509" s="25"/>
    </row>
    <row r="510" spans="1:24" ht="26.4" hidden="1">
      <c r="A510" s="14">
        <v>495</v>
      </c>
      <c r="B510" s="118">
        <v>43985</v>
      </c>
      <c r="C510" s="14" t="s">
        <v>9</v>
      </c>
      <c r="D510" s="113" t="s">
        <v>1128</v>
      </c>
      <c r="E510" s="192" t="s">
        <v>4336</v>
      </c>
      <c r="F510" s="79">
        <v>43999</v>
      </c>
      <c r="G510" s="262" t="s">
        <v>5474</v>
      </c>
      <c r="H510" s="171" t="s">
        <v>1130</v>
      </c>
      <c r="I510" s="171" t="s">
        <v>185</v>
      </c>
      <c r="J510" s="171" t="s">
        <v>1285</v>
      </c>
      <c r="K510" s="178"/>
      <c r="L510" s="14" t="s">
        <v>5369</v>
      </c>
      <c r="M510" s="148">
        <v>763145</v>
      </c>
      <c r="N510" s="113" t="s">
        <v>1128</v>
      </c>
      <c r="O510" s="14"/>
      <c r="P510" s="203"/>
      <c r="Q510" s="203"/>
      <c r="R510" s="14"/>
      <c r="S510" s="14"/>
      <c r="T510" s="162"/>
      <c r="U510" s="14"/>
      <c r="V510" s="14"/>
      <c r="W510" s="14"/>
    </row>
    <row r="511" spans="1:24" ht="26.4">
      <c r="A511" s="14">
        <v>496</v>
      </c>
      <c r="B511" s="118">
        <v>43985</v>
      </c>
      <c r="C511" s="14" t="s">
        <v>9</v>
      </c>
      <c r="D511" s="19" t="s">
        <v>23</v>
      </c>
      <c r="E511" s="192" t="s">
        <v>249</v>
      </c>
      <c r="F511" s="79">
        <v>43999</v>
      </c>
      <c r="G511" s="262" t="s">
        <v>5475</v>
      </c>
      <c r="H511" s="171" t="s">
        <v>1135</v>
      </c>
      <c r="I511" s="171" t="s">
        <v>5476</v>
      </c>
      <c r="J511" s="171" t="s">
        <v>1243</v>
      </c>
      <c r="K511" s="178" t="s">
        <v>5477</v>
      </c>
      <c r="L511" s="14" t="s">
        <v>5478</v>
      </c>
      <c r="M511" s="113" t="s">
        <v>5479</v>
      </c>
      <c r="N511" s="113" t="s">
        <v>23</v>
      </c>
      <c r="O511" s="14" t="s">
        <v>5069</v>
      </c>
      <c r="P511" s="214">
        <v>51056700</v>
      </c>
      <c r="Q511" s="214"/>
      <c r="R511" s="45"/>
      <c r="S511" s="45"/>
      <c r="T511" s="167"/>
      <c r="U511" s="45"/>
      <c r="V511" s="45"/>
      <c r="W511" s="45"/>
    </row>
    <row r="512" spans="1:24" ht="39.6" hidden="1">
      <c r="A512" s="14">
        <v>497</v>
      </c>
      <c r="B512" s="118">
        <v>43985</v>
      </c>
      <c r="C512" s="14" t="s">
        <v>9</v>
      </c>
      <c r="D512" s="14" t="s">
        <v>1125</v>
      </c>
      <c r="E512" s="192" t="s">
        <v>4358</v>
      </c>
      <c r="F512" s="79">
        <v>43999</v>
      </c>
      <c r="G512" s="262" t="s">
        <v>5480</v>
      </c>
      <c r="H512" s="171" t="s">
        <v>1130</v>
      </c>
      <c r="I512" s="171" t="s">
        <v>1225</v>
      </c>
      <c r="J512" s="171" t="s">
        <v>1226</v>
      </c>
      <c r="K512" s="178"/>
      <c r="L512" s="365" t="s">
        <v>5248</v>
      </c>
      <c r="M512" s="368" t="s">
        <v>5481</v>
      </c>
      <c r="N512" s="178" t="s">
        <v>1125</v>
      </c>
      <c r="O512" s="14"/>
      <c r="P512" s="203"/>
      <c r="Q512" s="203"/>
      <c r="R512" s="14"/>
      <c r="S512" s="14"/>
      <c r="T512" s="162"/>
      <c r="U512" s="14"/>
      <c r="V512" s="14"/>
      <c r="W512" s="14"/>
    </row>
    <row r="513" spans="1:24" ht="39.6" hidden="1">
      <c r="A513" s="14">
        <v>498</v>
      </c>
      <c r="B513" s="118">
        <v>43985</v>
      </c>
      <c r="C513" s="14" t="s">
        <v>9</v>
      </c>
      <c r="D513" s="14" t="s">
        <v>23</v>
      </c>
      <c r="E513" s="192" t="s">
        <v>2555</v>
      </c>
      <c r="F513" s="79">
        <v>43999</v>
      </c>
      <c r="G513" s="262" t="s">
        <v>5482</v>
      </c>
      <c r="H513" s="171" t="s">
        <v>1127</v>
      </c>
      <c r="I513" s="171" t="s">
        <v>1007</v>
      </c>
      <c r="J513" s="171" t="s">
        <v>5408</v>
      </c>
      <c r="K513" s="178" t="s">
        <v>354</v>
      </c>
      <c r="L513" s="14" t="s">
        <v>5345</v>
      </c>
      <c r="M513" s="113" t="s">
        <v>5483</v>
      </c>
      <c r="N513" s="113" t="s">
        <v>23</v>
      </c>
      <c r="O513" s="14"/>
      <c r="P513" s="214"/>
      <c r="Q513" s="214"/>
      <c r="R513" s="14"/>
      <c r="S513" s="14"/>
      <c r="T513" s="162"/>
      <c r="U513" s="14"/>
      <c r="V513" s="14"/>
      <c r="W513" s="14"/>
    </row>
    <row r="514" spans="1:24" ht="26.4">
      <c r="A514" s="14">
        <v>499</v>
      </c>
      <c r="B514" s="118">
        <v>43985</v>
      </c>
      <c r="C514" s="14" t="s">
        <v>9</v>
      </c>
      <c r="D514" s="14" t="s">
        <v>23</v>
      </c>
      <c r="E514" s="14" t="s">
        <v>319</v>
      </c>
      <c r="F514" s="79">
        <v>43999</v>
      </c>
      <c r="G514" s="262" t="s">
        <v>5484</v>
      </c>
      <c r="H514" s="177" t="s">
        <v>1136</v>
      </c>
      <c r="I514" s="171" t="s">
        <v>1154</v>
      </c>
      <c r="J514" s="171" t="s">
        <v>3045</v>
      </c>
      <c r="K514" s="178" t="s">
        <v>5485</v>
      </c>
      <c r="L514" s="14" t="s">
        <v>5478</v>
      </c>
      <c r="M514" s="113" t="s">
        <v>5486</v>
      </c>
      <c r="N514" s="113" t="s">
        <v>23</v>
      </c>
      <c r="O514" s="14" t="s">
        <v>5069</v>
      </c>
      <c r="P514" s="203">
        <v>48000000</v>
      </c>
      <c r="Q514" s="203"/>
      <c r="R514" s="14"/>
      <c r="S514" s="14"/>
      <c r="T514" s="162"/>
      <c r="U514" s="14"/>
      <c r="V514" s="14"/>
      <c r="W514" s="14"/>
    </row>
    <row r="515" spans="1:24" ht="26.4" hidden="1">
      <c r="A515" s="14">
        <v>500</v>
      </c>
      <c r="B515" s="118">
        <v>43985</v>
      </c>
      <c r="C515" s="14" t="s">
        <v>9</v>
      </c>
      <c r="D515" s="14" t="s">
        <v>15</v>
      </c>
      <c r="E515" s="192" t="s">
        <v>4103</v>
      </c>
      <c r="F515" s="79">
        <v>43999</v>
      </c>
      <c r="G515" s="262" t="s">
        <v>5487</v>
      </c>
      <c r="H515" s="171" t="s">
        <v>1130</v>
      </c>
      <c r="I515" s="171" t="s">
        <v>4492</v>
      </c>
      <c r="J515" s="171" t="s">
        <v>5408</v>
      </c>
      <c r="K515" s="98" t="s">
        <v>2566</v>
      </c>
      <c r="L515" s="14" t="s">
        <v>5472</v>
      </c>
      <c r="M515" s="98" t="s">
        <v>5488</v>
      </c>
      <c r="N515" s="178" t="s">
        <v>15</v>
      </c>
      <c r="O515" s="98" t="s">
        <v>1592</v>
      </c>
      <c r="P515" s="211" t="s">
        <v>1592</v>
      </c>
      <c r="Q515" s="211"/>
      <c r="R515" s="14"/>
      <c r="S515" s="14"/>
      <c r="T515" s="162"/>
      <c r="U515" s="14"/>
      <c r="V515" s="14"/>
      <c r="W515" s="14"/>
    </row>
    <row r="516" spans="1:24" ht="13.2">
      <c r="A516" s="14">
        <v>501</v>
      </c>
      <c r="B516" s="118">
        <v>43985</v>
      </c>
      <c r="C516" s="14" t="s">
        <v>9</v>
      </c>
      <c r="D516" s="14" t="s">
        <v>1125</v>
      </c>
      <c r="E516" s="192" t="s">
        <v>4384</v>
      </c>
      <c r="F516" s="79">
        <v>43999</v>
      </c>
      <c r="G516" s="262" t="s">
        <v>5489</v>
      </c>
      <c r="H516" s="171" t="s">
        <v>1136</v>
      </c>
      <c r="I516" s="171" t="s">
        <v>435</v>
      </c>
      <c r="J516" s="171" t="s">
        <v>1052</v>
      </c>
      <c r="K516" s="178"/>
      <c r="L516" s="365" t="s">
        <v>5490</v>
      </c>
      <c r="M516" s="368" t="s">
        <v>5491</v>
      </c>
      <c r="N516" s="113" t="s">
        <v>1125</v>
      </c>
      <c r="O516" s="14" t="s">
        <v>4536</v>
      </c>
      <c r="P516" s="203">
        <v>2900000000</v>
      </c>
      <c r="Q516" s="203"/>
      <c r="R516" s="14"/>
      <c r="S516" s="14"/>
      <c r="T516" s="162"/>
      <c r="U516" s="14"/>
      <c r="V516" s="14"/>
      <c r="W516" s="14"/>
    </row>
    <row r="517" spans="1:24" ht="39.6">
      <c r="A517" s="14">
        <v>502</v>
      </c>
      <c r="B517" s="118">
        <v>43985</v>
      </c>
      <c r="C517" s="14" t="s">
        <v>9</v>
      </c>
      <c r="D517" s="14" t="s">
        <v>27</v>
      </c>
      <c r="E517" s="192" t="s">
        <v>2828</v>
      </c>
      <c r="F517" s="79">
        <v>43999</v>
      </c>
      <c r="G517" s="262" t="s">
        <v>5492</v>
      </c>
      <c r="H517" s="171" t="s">
        <v>1136</v>
      </c>
      <c r="I517" s="171" t="s">
        <v>1073</v>
      </c>
      <c r="J517" s="171" t="s">
        <v>956</v>
      </c>
      <c r="K517" s="148">
        <v>725525</v>
      </c>
      <c r="L517" s="14" t="s">
        <v>5461</v>
      </c>
      <c r="M517" s="148">
        <v>816836</v>
      </c>
      <c r="N517" s="113" t="s">
        <v>27</v>
      </c>
      <c r="O517" s="14" t="s">
        <v>5493</v>
      </c>
      <c r="P517" s="203">
        <v>14167100000</v>
      </c>
      <c r="Q517" s="203"/>
      <c r="R517" s="14"/>
      <c r="S517" s="14"/>
      <c r="T517" s="162"/>
      <c r="U517" s="14"/>
      <c r="V517" s="14"/>
      <c r="W517" s="14"/>
    </row>
    <row r="518" spans="1:24" ht="26.25" customHeight="1">
      <c r="A518" s="14">
        <v>503</v>
      </c>
      <c r="B518" s="118">
        <v>43986</v>
      </c>
      <c r="C518" s="14" t="s">
        <v>9</v>
      </c>
      <c r="D518" s="14" t="s">
        <v>27</v>
      </c>
      <c r="E518" s="14" t="s">
        <v>1254</v>
      </c>
      <c r="F518" s="79">
        <v>44000</v>
      </c>
      <c r="G518" s="262" t="s">
        <v>4725</v>
      </c>
      <c r="H518" s="171" t="s">
        <v>954</v>
      </c>
      <c r="I518" s="171" t="s">
        <v>1225</v>
      </c>
      <c r="J518" s="171" t="s">
        <v>1226</v>
      </c>
      <c r="K518" s="148">
        <v>725890</v>
      </c>
      <c r="L518" s="14" t="s">
        <v>5490</v>
      </c>
      <c r="M518" s="148">
        <v>854455</v>
      </c>
      <c r="N518" s="113" t="s">
        <v>27</v>
      </c>
      <c r="O518" s="14" t="s">
        <v>5212</v>
      </c>
      <c r="P518" s="203">
        <v>60000000</v>
      </c>
      <c r="Q518" s="203"/>
      <c r="R518" s="14"/>
      <c r="S518" s="14"/>
      <c r="T518" s="162"/>
      <c r="U518" s="14"/>
      <c r="V518" s="14"/>
      <c r="W518" s="14"/>
      <c r="X518" s="226">
        <f>IF(W518="Тийм", T518, 0 )</f>
        <v>0</v>
      </c>
    </row>
    <row r="519" spans="1:24" ht="26.4">
      <c r="A519" s="14">
        <v>504</v>
      </c>
      <c r="B519" s="118">
        <v>43986</v>
      </c>
      <c r="C519" s="14" t="s">
        <v>9</v>
      </c>
      <c r="D519" s="14" t="s">
        <v>10</v>
      </c>
      <c r="E519" s="192" t="s">
        <v>4322</v>
      </c>
      <c r="F519" s="79">
        <v>44000</v>
      </c>
      <c r="G519" s="262" t="s">
        <v>5494</v>
      </c>
      <c r="H519" s="171" t="s">
        <v>1136</v>
      </c>
      <c r="I519" s="171" t="s">
        <v>185</v>
      </c>
      <c r="J519" s="171" t="s">
        <v>1285</v>
      </c>
      <c r="K519" s="178"/>
      <c r="L519" s="14" t="s">
        <v>5416</v>
      </c>
      <c r="M519" s="148">
        <v>815740</v>
      </c>
      <c r="N519" s="113" t="s">
        <v>23</v>
      </c>
      <c r="O519" s="14"/>
      <c r="P519" s="203"/>
      <c r="Q519" s="203"/>
      <c r="R519" s="14"/>
      <c r="S519" s="14"/>
      <c r="T519" s="162"/>
      <c r="U519" s="14"/>
      <c r="V519" s="14"/>
      <c r="W519" s="14"/>
    </row>
    <row r="520" spans="1:24" ht="26.4" hidden="1">
      <c r="A520" s="14">
        <v>505</v>
      </c>
      <c r="B520" s="118">
        <v>43986</v>
      </c>
      <c r="C520" s="14" t="s">
        <v>9</v>
      </c>
      <c r="D520" s="14" t="s">
        <v>10</v>
      </c>
      <c r="E520" s="192" t="s">
        <v>4322</v>
      </c>
      <c r="F520" s="79">
        <v>44000</v>
      </c>
      <c r="G520" s="262" t="s">
        <v>5495</v>
      </c>
      <c r="H520" s="171" t="s">
        <v>1124</v>
      </c>
      <c r="I520" s="171" t="s">
        <v>185</v>
      </c>
      <c r="J520" s="171" t="s">
        <v>1285</v>
      </c>
      <c r="K520" s="178"/>
      <c r="L520" s="14" t="s">
        <v>5435</v>
      </c>
      <c r="M520" s="148">
        <v>826697</v>
      </c>
      <c r="N520" s="113" t="s">
        <v>10</v>
      </c>
      <c r="O520" s="14"/>
      <c r="P520" s="203">
        <v>300000000</v>
      </c>
      <c r="Q520" s="203"/>
      <c r="R520" s="14"/>
      <c r="S520" s="14"/>
      <c r="T520" s="162"/>
      <c r="U520" s="14"/>
      <c r="V520" s="14"/>
      <c r="W520" s="14"/>
    </row>
    <row r="521" spans="1:24" ht="39.6">
      <c r="A521" s="14">
        <v>506</v>
      </c>
      <c r="B521" s="118">
        <v>43986</v>
      </c>
      <c r="C521" s="14" t="s">
        <v>9</v>
      </c>
      <c r="D521" s="14" t="s">
        <v>27</v>
      </c>
      <c r="E521" s="192" t="s">
        <v>1112</v>
      </c>
      <c r="F521" s="79">
        <v>44000</v>
      </c>
      <c r="G521" s="262" t="s">
        <v>5496</v>
      </c>
      <c r="H521" s="171" t="s">
        <v>954</v>
      </c>
      <c r="I521" s="171" t="s">
        <v>1190</v>
      </c>
      <c r="J521" s="171" t="s">
        <v>1087</v>
      </c>
      <c r="K521" s="148">
        <v>720412</v>
      </c>
      <c r="L521" s="14" t="s">
        <v>5404</v>
      </c>
      <c r="M521" s="148">
        <v>787617</v>
      </c>
      <c r="N521" s="113" t="s">
        <v>27</v>
      </c>
      <c r="O521" s="14" t="s">
        <v>4536</v>
      </c>
      <c r="P521" s="203">
        <v>516000000</v>
      </c>
      <c r="Q521" s="203"/>
      <c r="R521" s="14"/>
      <c r="S521" s="14"/>
      <c r="T521" s="162"/>
      <c r="U521" s="14"/>
      <c r="V521" s="14"/>
      <c r="W521" s="14"/>
      <c r="X521" s="226">
        <f>IF(W521="Тийм", T521, 0 )</f>
        <v>0</v>
      </c>
    </row>
    <row r="522" spans="1:24" ht="26.4">
      <c r="A522" s="14">
        <v>507</v>
      </c>
      <c r="B522" s="118">
        <v>43986</v>
      </c>
      <c r="C522" s="14" t="s">
        <v>9</v>
      </c>
      <c r="D522" s="14" t="s">
        <v>10</v>
      </c>
      <c r="E522" s="192" t="s">
        <v>4121</v>
      </c>
      <c r="F522" s="79">
        <v>44000</v>
      </c>
      <c r="G522" s="262" t="s">
        <v>5497</v>
      </c>
      <c r="H522" s="171" t="s">
        <v>954</v>
      </c>
      <c r="I522" s="171" t="s">
        <v>185</v>
      </c>
      <c r="J522" s="171" t="s">
        <v>1285</v>
      </c>
      <c r="K522" s="178"/>
      <c r="L522" s="14" t="s">
        <v>5461</v>
      </c>
      <c r="M522" s="148">
        <v>816105</v>
      </c>
      <c r="N522" s="113" t="s">
        <v>23</v>
      </c>
      <c r="O522" s="14"/>
      <c r="P522" s="203"/>
      <c r="Q522" s="203"/>
      <c r="R522" s="14"/>
      <c r="S522" s="14"/>
      <c r="T522" s="162"/>
      <c r="U522" s="14"/>
      <c r="V522" s="14"/>
      <c r="W522" s="14"/>
      <c r="X522" s="226">
        <f>IF(W522="Тийм", T522, 0 )</f>
        <v>0</v>
      </c>
    </row>
    <row r="523" spans="1:24" ht="66">
      <c r="A523" s="14">
        <v>508</v>
      </c>
      <c r="B523" s="118">
        <v>43986</v>
      </c>
      <c r="C523" s="14" t="s">
        <v>9</v>
      </c>
      <c r="D523" s="14" t="s">
        <v>23</v>
      </c>
      <c r="E523" s="113" t="s">
        <v>187</v>
      </c>
      <c r="F523" s="79">
        <v>44000</v>
      </c>
      <c r="G523" s="262" t="s">
        <v>5498</v>
      </c>
      <c r="H523" s="171" t="s">
        <v>954</v>
      </c>
      <c r="I523" s="171" t="s">
        <v>1154</v>
      </c>
      <c r="J523" s="171" t="s">
        <v>3045</v>
      </c>
      <c r="K523" s="178"/>
      <c r="L523" s="14" t="s">
        <v>5499</v>
      </c>
      <c r="M523" s="113" t="s">
        <v>5500</v>
      </c>
      <c r="N523" s="113" t="s">
        <v>23</v>
      </c>
      <c r="O523" s="14" t="s">
        <v>5069</v>
      </c>
      <c r="P523" s="203">
        <v>77000000</v>
      </c>
      <c r="Q523" s="203"/>
      <c r="R523" s="14"/>
      <c r="S523" s="14"/>
      <c r="T523" s="162"/>
      <c r="U523" s="14"/>
      <c r="V523" s="14"/>
      <c r="W523" s="14"/>
      <c r="X523" s="226">
        <f>IF(W523="Тийм", T523, 0 )</f>
        <v>0</v>
      </c>
    </row>
    <row r="524" spans="1:24" ht="26.4" hidden="1">
      <c r="A524" s="14">
        <v>509</v>
      </c>
      <c r="B524" s="118">
        <v>43986</v>
      </c>
      <c r="C524" s="14" t="s">
        <v>9</v>
      </c>
      <c r="D524" s="14" t="s">
        <v>1125</v>
      </c>
      <c r="E524" s="14" t="s">
        <v>138</v>
      </c>
      <c r="F524" s="79">
        <v>44000</v>
      </c>
      <c r="G524" s="262" t="s">
        <v>5437</v>
      </c>
      <c r="H524" s="171" t="s">
        <v>1130</v>
      </c>
      <c r="I524" s="171" t="s">
        <v>126</v>
      </c>
      <c r="J524" s="171" t="s">
        <v>122</v>
      </c>
      <c r="K524" s="178"/>
      <c r="L524" s="365" t="s">
        <v>5369</v>
      </c>
      <c r="M524" s="368" t="s">
        <v>5501</v>
      </c>
      <c r="N524" s="178" t="s">
        <v>1125</v>
      </c>
      <c r="O524" s="14"/>
      <c r="P524" s="203"/>
      <c r="Q524" s="203"/>
      <c r="R524" s="14"/>
      <c r="S524" s="14"/>
      <c r="T524" s="162"/>
      <c r="U524" s="14"/>
      <c r="V524" s="14"/>
      <c r="W524" s="14"/>
    </row>
    <row r="525" spans="1:24" ht="26.4">
      <c r="A525" s="14">
        <v>510</v>
      </c>
      <c r="B525" s="118">
        <v>43986</v>
      </c>
      <c r="C525" s="14" t="s">
        <v>9</v>
      </c>
      <c r="D525" s="14" t="s">
        <v>1125</v>
      </c>
      <c r="E525" s="192" t="s">
        <v>4144</v>
      </c>
      <c r="F525" s="79">
        <v>44000</v>
      </c>
      <c r="G525" s="262" t="s">
        <v>5502</v>
      </c>
      <c r="H525" s="171" t="s">
        <v>1136</v>
      </c>
      <c r="I525" s="171" t="s">
        <v>126</v>
      </c>
      <c r="J525" s="171" t="s">
        <v>122</v>
      </c>
      <c r="K525" s="178"/>
      <c r="L525" s="365" t="s">
        <v>5404</v>
      </c>
      <c r="M525" s="368" t="s">
        <v>5503</v>
      </c>
      <c r="N525" s="113" t="s">
        <v>1125</v>
      </c>
      <c r="O525" s="14" t="s">
        <v>4434</v>
      </c>
      <c r="P525" s="203">
        <v>40534614</v>
      </c>
      <c r="Q525" s="203"/>
      <c r="R525" s="14"/>
      <c r="S525" s="14"/>
      <c r="T525" s="162"/>
      <c r="U525" s="14"/>
      <c r="V525" s="14"/>
      <c r="W525" s="14"/>
    </row>
    <row r="526" spans="1:24" ht="26.4" hidden="1">
      <c r="A526" s="14">
        <v>511</v>
      </c>
      <c r="B526" s="118">
        <v>43986</v>
      </c>
      <c r="C526" s="14" t="s">
        <v>9</v>
      </c>
      <c r="D526" s="14" t="s">
        <v>1125</v>
      </c>
      <c r="E526" s="192" t="s">
        <v>4398</v>
      </c>
      <c r="F526" s="79">
        <v>44000</v>
      </c>
      <c r="G526" s="262" t="s">
        <v>5502</v>
      </c>
      <c r="H526" s="171" t="s">
        <v>1130</v>
      </c>
      <c r="I526" s="171" t="s">
        <v>126</v>
      </c>
      <c r="J526" s="171" t="s">
        <v>122</v>
      </c>
      <c r="K526" s="178"/>
      <c r="L526" s="365" t="s">
        <v>5404</v>
      </c>
      <c r="M526" s="368" t="s">
        <v>2796</v>
      </c>
      <c r="N526" s="178" t="s">
        <v>1125</v>
      </c>
      <c r="O526" s="14"/>
      <c r="P526" s="203"/>
      <c r="Q526" s="203"/>
      <c r="R526" s="14"/>
      <c r="S526" s="14"/>
      <c r="T526" s="162"/>
      <c r="U526" s="14"/>
      <c r="V526" s="14"/>
      <c r="W526" s="14"/>
    </row>
    <row r="527" spans="1:24" ht="26.4" hidden="1">
      <c r="A527" s="14">
        <v>512</v>
      </c>
      <c r="B527" s="118">
        <v>43986</v>
      </c>
      <c r="C527" s="14" t="s">
        <v>9</v>
      </c>
      <c r="D527" s="14" t="s">
        <v>23</v>
      </c>
      <c r="E527" s="192" t="s">
        <v>877</v>
      </c>
      <c r="F527" s="79">
        <v>44000</v>
      </c>
      <c r="G527" s="262" t="s">
        <v>5504</v>
      </c>
      <c r="H527" s="171" t="s">
        <v>1127</v>
      </c>
      <c r="I527" s="171" t="s">
        <v>4599</v>
      </c>
      <c r="J527" s="171" t="s">
        <v>1187</v>
      </c>
      <c r="K527" s="178" t="s">
        <v>354</v>
      </c>
      <c r="L527" s="14" t="s">
        <v>5402</v>
      </c>
      <c r="M527" s="113" t="s">
        <v>5505</v>
      </c>
      <c r="N527" s="113" t="s">
        <v>23</v>
      </c>
      <c r="O527" s="14" t="s">
        <v>5069</v>
      </c>
      <c r="P527" s="203">
        <v>1500000000</v>
      </c>
      <c r="Q527" s="203"/>
      <c r="R527" s="14"/>
      <c r="S527" s="14"/>
      <c r="T527" s="162"/>
      <c r="U527" s="14"/>
      <c r="V527" s="14"/>
      <c r="W527" s="14"/>
    </row>
    <row r="528" spans="1:24" ht="26.4">
      <c r="A528" s="14">
        <v>513</v>
      </c>
      <c r="B528" s="118">
        <v>43986</v>
      </c>
      <c r="C528" s="14" t="s">
        <v>9</v>
      </c>
      <c r="D528" s="14" t="s">
        <v>1125</v>
      </c>
      <c r="E528" s="192" t="s">
        <v>4190</v>
      </c>
      <c r="F528" s="79">
        <v>44000</v>
      </c>
      <c r="G528" s="262" t="s">
        <v>5423</v>
      </c>
      <c r="H528" s="171" t="s">
        <v>1136</v>
      </c>
      <c r="I528" s="171" t="s">
        <v>1007</v>
      </c>
      <c r="J528" s="171" t="s">
        <v>990</v>
      </c>
      <c r="K528" s="178"/>
      <c r="L528" s="365" t="s">
        <v>5404</v>
      </c>
      <c r="M528" s="368" t="s">
        <v>2796</v>
      </c>
      <c r="N528" s="178" t="s">
        <v>1125</v>
      </c>
      <c r="O528" s="14" t="s">
        <v>5506</v>
      </c>
      <c r="P528" s="203">
        <v>2060200000</v>
      </c>
      <c r="Q528" s="203"/>
      <c r="R528" s="14"/>
      <c r="S528" s="14"/>
      <c r="T528" s="162"/>
      <c r="U528" s="14"/>
      <c r="V528" s="14"/>
      <c r="W528" s="14"/>
    </row>
    <row r="529" spans="1:24" ht="26.4" hidden="1">
      <c r="A529" s="14">
        <v>514</v>
      </c>
      <c r="B529" s="118">
        <v>43986</v>
      </c>
      <c r="C529" s="14" t="s">
        <v>9</v>
      </c>
      <c r="D529" s="14" t="s">
        <v>27</v>
      </c>
      <c r="E529" s="192" t="s">
        <v>423</v>
      </c>
      <c r="F529" s="79">
        <v>44000</v>
      </c>
      <c r="G529" s="239" t="s">
        <v>5507</v>
      </c>
      <c r="H529" s="171" t="s">
        <v>1134</v>
      </c>
      <c r="I529" s="171" t="s">
        <v>1158</v>
      </c>
      <c r="J529" s="171" t="s">
        <v>990</v>
      </c>
      <c r="K529" s="178"/>
      <c r="L529" s="14" t="s">
        <v>5369</v>
      </c>
      <c r="M529" s="148">
        <v>760953</v>
      </c>
      <c r="N529" s="113" t="s">
        <v>27</v>
      </c>
      <c r="O529" s="14" t="s">
        <v>5508</v>
      </c>
      <c r="P529" s="203">
        <v>206499466</v>
      </c>
      <c r="Q529" s="203"/>
      <c r="R529" s="14"/>
      <c r="S529" s="14"/>
      <c r="T529" s="162"/>
      <c r="U529" s="14"/>
      <c r="V529" s="14"/>
      <c r="W529" s="14"/>
    </row>
    <row r="530" spans="1:24" ht="26.4" hidden="1">
      <c r="A530" s="14">
        <v>515</v>
      </c>
      <c r="B530" s="118">
        <v>43986</v>
      </c>
      <c r="C530" s="113" t="s">
        <v>9</v>
      </c>
      <c r="D530" s="113" t="s">
        <v>27</v>
      </c>
      <c r="E530" s="192" t="s">
        <v>423</v>
      </c>
      <c r="F530" s="79">
        <v>44000</v>
      </c>
      <c r="G530" s="239" t="s">
        <v>5509</v>
      </c>
      <c r="H530" s="171" t="s">
        <v>1134</v>
      </c>
      <c r="I530" s="171" t="s">
        <v>1202</v>
      </c>
      <c r="J530" s="171" t="s">
        <v>5408</v>
      </c>
      <c r="K530" s="178"/>
      <c r="L530" s="14" t="s">
        <v>5369</v>
      </c>
      <c r="M530" s="148">
        <v>760588</v>
      </c>
      <c r="N530" s="113" t="s">
        <v>27</v>
      </c>
      <c r="O530" s="17" t="s">
        <v>4536</v>
      </c>
      <c r="P530" s="203">
        <v>158700000</v>
      </c>
      <c r="Q530" s="203"/>
      <c r="R530" s="14"/>
      <c r="S530" s="14"/>
      <c r="T530" s="162"/>
      <c r="U530" s="14"/>
      <c r="V530" s="14"/>
      <c r="W530" s="14"/>
    </row>
    <row r="531" spans="1:24" ht="26.4">
      <c r="A531" s="14">
        <v>516</v>
      </c>
      <c r="B531" s="118">
        <v>43986</v>
      </c>
      <c r="C531" s="14" t="s">
        <v>9</v>
      </c>
      <c r="D531" s="14" t="s">
        <v>23</v>
      </c>
      <c r="E531" s="189" t="s">
        <v>4386</v>
      </c>
      <c r="F531" s="79">
        <v>44000</v>
      </c>
      <c r="G531" s="266" t="s">
        <v>5242</v>
      </c>
      <c r="H531" s="171" t="s">
        <v>1136</v>
      </c>
      <c r="I531" s="171" t="s">
        <v>1837</v>
      </c>
      <c r="J531" s="171" t="s">
        <v>1216</v>
      </c>
      <c r="K531" s="178" t="s">
        <v>5510</v>
      </c>
      <c r="L531" s="14" t="s">
        <v>5413</v>
      </c>
      <c r="M531" s="113" t="s">
        <v>5511</v>
      </c>
      <c r="N531" s="113" t="s">
        <v>23</v>
      </c>
      <c r="O531" s="14" t="s">
        <v>5069</v>
      </c>
      <c r="P531" s="203">
        <v>1000000000</v>
      </c>
      <c r="Q531" s="203"/>
      <c r="R531" s="14"/>
      <c r="S531" s="14"/>
      <c r="T531" s="162"/>
      <c r="U531" s="14"/>
      <c r="V531" s="14"/>
      <c r="W531" s="14"/>
    </row>
    <row r="532" spans="1:24" ht="26.4" hidden="1">
      <c r="A532" s="14">
        <v>517</v>
      </c>
      <c r="B532" s="118">
        <v>43986</v>
      </c>
      <c r="C532" s="14" t="s">
        <v>9</v>
      </c>
      <c r="D532" s="14" t="s">
        <v>23</v>
      </c>
      <c r="E532" s="14" t="s">
        <v>262</v>
      </c>
      <c r="F532" s="79">
        <v>44000</v>
      </c>
      <c r="G532" s="239" t="s">
        <v>5512</v>
      </c>
      <c r="H532" s="171" t="s">
        <v>1130</v>
      </c>
      <c r="I532" s="171" t="s">
        <v>5139</v>
      </c>
      <c r="J532" s="171" t="s">
        <v>1220</v>
      </c>
      <c r="K532" s="178" t="s">
        <v>354</v>
      </c>
      <c r="L532" s="14" t="s">
        <v>5392</v>
      </c>
      <c r="M532" s="113" t="s">
        <v>5513</v>
      </c>
      <c r="N532" s="113" t="s">
        <v>23</v>
      </c>
      <c r="O532" s="17" t="s">
        <v>5069</v>
      </c>
      <c r="P532" s="203">
        <v>1400000000</v>
      </c>
      <c r="Q532" s="203"/>
      <c r="R532" s="14"/>
      <c r="S532" s="14"/>
      <c r="T532" s="162"/>
      <c r="U532" s="14"/>
      <c r="V532" s="14"/>
      <c r="W532" s="14"/>
    </row>
    <row r="533" spans="1:24" ht="39.6">
      <c r="A533" s="14">
        <v>518</v>
      </c>
      <c r="B533" s="118">
        <v>43990</v>
      </c>
      <c r="C533" s="14" t="s">
        <v>9</v>
      </c>
      <c r="D533" s="14" t="s">
        <v>23</v>
      </c>
      <c r="E533" s="113" t="s">
        <v>4301</v>
      </c>
      <c r="F533" s="79">
        <v>44004</v>
      </c>
      <c r="G533" s="239" t="s">
        <v>5514</v>
      </c>
      <c r="H533" s="177" t="s">
        <v>1136</v>
      </c>
      <c r="I533" s="171" t="s">
        <v>4599</v>
      </c>
      <c r="J533" s="171" t="s">
        <v>1187</v>
      </c>
      <c r="K533" s="178" t="s">
        <v>5515</v>
      </c>
      <c r="L533" s="14" t="s">
        <v>5516</v>
      </c>
      <c r="M533" s="148">
        <v>862856</v>
      </c>
      <c r="N533" s="113" t="s">
        <v>23</v>
      </c>
      <c r="O533" s="113" t="s">
        <v>5069</v>
      </c>
      <c r="P533" s="203">
        <v>350000000</v>
      </c>
      <c r="Q533" s="203"/>
      <c r="R533" s="14"/>
      <c r="S533" s="14"/>
      <c r="T533" s="162"/>
      <c r="U533" s="14"/>
      <c r="V533" s="14"/>
      <c r="W533" s="14"/>
    </row>
    <row r="534" spans="1:24" ht="26.4">
      <c r="A534" s="14">
        <v>519</v>
      </c>
      <c r="B534" s="15">
        <v>43990</v>
      </c>
      <c r="C534" s="14" t="s">
        <v>9</v>
      </c>
      <c r="D534" s="14" t="s">
        <v>27</v>
      </c>
      <c r="E534" s="189" t="s">
        <v>905</v>
      </c>
      <c r="F534" s="79">
        <v>44004</v>
      </c>
      <c r="G534" s="239" t="s">
        <v>5517</v>
      </c>
      <c r="H534" s="171" t="s">
        <v>1136</v>
      </c>
      <c r="I534" s="171" t="s">
        <v>4732</v>
      </c>
      <c r="J534" s="171" t="s">
        <v>1087</v>
      </c>
      <c r="K534" s="148">
        <v>761319</v>
      </c>
      <c r="L534" s="14" t="s">
        <v>5518</v>
      </c>
      <c r="M534" s="148">
        <v>890249</v>
      </c>
      <c r="N534" s="113" t="s">
        <v>27</v>
      </c>
      <c r="O534" s="14" t="s">
        <v>4434</v>
      </c>
      <c r="P534" s="203">
        <v>185000000</v>
      </c>
      <c r="Q534" s="203"/>
      <c r="R534" s="14"/>
      <c r="S534" s="14"/>
      <c r="T534" s="162"/>
      <c r="U534" s="14"/>
      <c r="V534" s="14"/>
      <c r="W534" s="14"/>
    </row>
    <row r="535" spans="1:24" ht="26.4">
      <c r="A535" s="14">
        <v>520</v>
      </c>
      <c r="B535" s="15">
        <v>43990</v>
      </c>
      <c r="C535" s="14" t="s">
        <v>9</v>
      </c>
      <c r="D535" s="14" t="s">
        <v>27</v>
      </c>
      <c r="E535" s="189" t="s">
        <v>905</v>
      </c>
      <c r="F535" s="72">
        <v>44004</v>
      </c>
      <c r="G535" s="239" t="s">
        <v>5519</v>
      </c>
      <c r="H535" s="171" t="s">
        <v>954</v>
      </c>
      <c r="I535" s="171" t="s">
        <v>4732</v>
      </c>
      <c r="J535" s="171" t="s">
        <v>1087</v>
      </c>
      <c r="K535" s="148">
        <v>761684</v>
      </c>
      <c r="L535" s="14" t="s">
        <v>5490</v>
      </c>
      <c r="M535" s="148">
        <v>852994</v>
      </c>
      <c r="N535" s="113" t="s">
        <v>27</v>
      </c>
      <c r="O535" s="14" t="s">
        <v>4434</v>
      </c>
      <c r="P535" s="203">
        <f>SUM(89000000+159000000)</f>
        <v>248000000</v>
      </c>
      <c r="Q535" s="203"/>
      <c r="R535" s="14"/>
      <c r="S535" s="14"/>
      <c r="T535" s="162">
        <v>2480000</v>
      </c>
      <c r="U535" s="14"/>
      <c r="V535" s="14"/>
      <c r="W535" s="14" t="s">
        <v>892</v>
      </c>
      <c r="X535" s="226">
        <f>IF(W535="Тийм", T535, 0 )</f>
        <v>2480000</v>
      </c>
    </row>
    <row r="536" spans="1:24" ht="39.6">
      <c r="A536" s="14">
        <v>521</v>
      </c>
      <c r="B536" s="15">
        <v>43990</v>
      </c>
      <c r="C536" s="14" t="s">
        <v>9</v>
      </c>
      <c r="D536" s="14" t="s">
        <v>27</v>
      </c>
      <c r="E536" s="189" t="s">
        <v>906</v>
      </c>
      <c r="F536" s="72">
        <v>44004</v>
      </c>
      <c r="G536" s="239" t="s">
        <v>5520</v>
      </c>
      <c r="H536" s="171" t="s">
        <v>954</v>
      </c>
      <c r="I536" s="171" t="s">
        <v>1007</v>
      </c>
      <c r="J536" s="171" t="s">
        <v>990</v>
      </c>
      <c r="K536" s="148">
        <v>755475</v>
      </c>
      <c r="L536" s="14" t="s">
        <v>5490</v>
      </c>
      <c r="M536" s="148">
        <v>855186</v>
      </c>
      <c r="N536" s="113" t="s">
        <v>27</v>
      </c>
      <c r="O536" s="14" t="s">
        <v>4536</v>
      </c>
      <c r="P536" s="203">
        <v>191507820</v>
      </c>
      <c r="Q536" s="203"/>
      <c r="R536" s="14"/>
      <c r="S536" s="14"/>
      <c r="T536" s="162">
        <v>1920000</v>
      </c>
      <c r="U536" s="14"/>
      <c r="V536" s="14"/>
      <c r="W536" s="14" t="s">
        <v>892</v>
      </c>
      <c r="X536" s="226">
        <f>IF(W536="Тийм", T536, 0 )</f>
        <v>1920000</v>
      </c>
    </row>
    <row r="537" spans="1:24" ht="26.4">
      <c r="A537" s="14">
        <v>522</v>
      </c>
      <c r="B537" s="15">
        <v>43990</v>
      </c>
      <c r="C537" s="14" t="s">
        <v>9</v>
      </c>
      <c r="D537" s="14" t="s">
        <v>15</v>
      </c>
      <c r="E537" s="189" t="s">
        <v>4186</v>
      </c>
      <c r="F537" s="72">
        <v>44004</v>
      </c>
      <c r="G537" s="239" t="s">
        <v>5521</v>
      </c>
      <c r="H537" s="171" t="s">
        <v>954</v>
      </c>
      <c r="I537" s="171" t="s">
        <v>2202</v>
      </c>
      <c r="J537" s="171" t="s">
        <v>990</v>
      </c>
      <c r="K537" s="178" t="s">
        <v>5522</v>
      </c>
      <c r="L537" s="14" t="s">
        <v>5461</v>
      </c>
      <c r="M537" s="98" t="s">
        <v>2665</v>
      </c>
      <c r="N537" s="178" t="s">
        <v>15</v>
      </c>
      <c r="O537" s="14" t="s">
        <v>4434</v>
      </c>
      <c r="P537" s="203">
        <v>3753083028</v>
      </c>
      <c r="Q537" s="203"/>
      <c r="R537" s="14"/>
      <c r="S537" s="14"/>
      <c r="T537" s="162"/>
      <c r="U537" s="14"/>
      <c r="V537" s="14"/>
      <c r="W537" s="14"/>
      <c r="X537" s="226">
        <f>IF(W537="Тийм", T537, 0 )</f>
        <v>0</v>
      </c>
    </row>
    <row r="538" spans="1:24" ht="39.6">
      <c r="A538" s="14">
        <v>523</v>
      </c>
      <c r="B538" s="15">
        <v>43990</v>
      </c>
      <c r="C538" s="14" t="s">
        <v>9</v>
      </c>
      <c r="D538" s="14" t="s">
        <v>23</v>
      </c>
      <c r="E538" s="189" t="s">
        <v>4299</v>
      </c>
      <c r="F538" s="72">
        <v>44004</v>
      </c>
      <c r="G538" s="239" t="s">
        <v>5523</v>
      </c>
      <c r="H538" s="171" t="s">
        <v>1136</v>
      </c>
      <c r="I538" s="171" t="s">
        <v>1007</v>
      </c>
      <c r="J538" s="171" t="s">
        <v>990</v>
      </c>
      <c r="K538" s="178" t="s">
        <v>5524</v>
      </c>
      <c r="L538" s="14" t="s">
        <v>5525</v>
      </c>
      <c r="M538" s="148">
        <v>891345</v>
      </c>
      <c r="N538" s="113" t="s">
        <v>23</v>
      </c>
      <c r="O538" s="14" t="s">
        <v>5526</v>
      </c>
      <c r="P538" s="203">
        <v>739101789</v>
      </c>
      <c r="Q538" s="203" t="s">
        <v>14</v>
      </c>
      <c r="R538" s="14"/>
      <c r="S538" s="14"/>
      <c r="T538" s="162"/>
      <c r="U538" s="14"/>
      <c r="V538" s="14"/>
      <c r="W538" s="14"/>
    </row>
    <row r="539" spans="1:24" ht="39.6" hidden="1">
      <c r="A539" s="14">
        <v>524</v>
      </c>
      <c r="B539" s="118">
        <v>43990</v>
      </c>
      <c r="C539" s="14" t="s">
        <v>9</v>
      </c>
      <c r="D539" s="14" t="s">
        <v>27</v>
      </c>
      <c r="E539" s="189" t="s">
        <v>4097</v>
      </c>
      <c r="F539" s="72">
        <v>44004</v>
      </c>
      <c r="G539" s="239" t="s">
        <v>5527</v>
      </c>
      <c r="H539" s="171" t="s">
        <v>1134</v>
      </c>
      <c r="I539" s="171" t="s">
        <v>5092</v>
      </c>
      <c r="J539" s="171" t="s">
        <v>990</v>
      </c>
      <c r="K539" s="178"/>
      <c r="L539" s="14" t="s">
        <v>5392</v>
      </c>
      <c r="M539" s="148">
        <v>755109</v>
      </c>
      <c r="N539" s="113" t="s">
        <v>27</v>
      </c>
      <c r="O539" s="14" t="s">
        <v>4434</v>
      </c>
      <c r="P539" s="203">
        <v>466774000</v>
      </c>
      <c r="Q539" s="203"/>
      <c r="R539" s="14"/>
      <c r="S539" s="14"/>
      <c r="T539" s="162"/>
      <c r="U539" s="14"/>
      <c r="V539" s="14"/>
      <c r="W539" s="14"/>
    </row>
    <row r="540" spans="1:24" ht="39.6">
      <c r="A540" s="14">
        <v>525</v>
      </c>
      <c r="B540" s="15">
        <v>43990</v>
      </c>
      <c r="C540" s="14" t="s">
        <v>9</v>
      </c>
      <c r="D540" s="14" t="s">
        <v>23</v>
      </c>
      <c r="E540" s="189" t="s">
        <v>4150</v>
      </c>
      <c r="F540" s="72">
        <v>44004</v>
      </c>
      <c r="G540" s="239" t="s">
        <v>5528</v>
      </c>
      <c r="H540" s="171" t="s">
        <v>1136</v>
      </c>
      <c r="I540" s="171" t="s">
        <v>1007</v>
      </c>
      <c r="J540" s="171" t="s">
        <v>990</v>
      </c>
      <c r="K540" s="178" t="s">
        <v>5529</v>
      </c>
      <c r="L540" s="14" t="s">
        <v>5525</v>
      </c>
      <c r="M540" s="113" t="s">
        <v>5530</v>
      </c>
      <c r="N540" s="113" t="s">
        <v>23</v>
      </c>
      <c r="O540" s="14" t="s">
        <v>5526</v>
      </c>
      <c r="P540" s="203">
        <v>277227042</v>
      </c>
      <c r="Q540" s="203" t="s">
        <v>14</v>
      </c>
      <c r="R540" s="14"/>
      <c r="S540" s="14"/>
      <c r="T540" s="162"/>
      <c r="U540" s="14"/>
      <c r="V540" s="14"/>
      <c r="W540" s="14"/>
    </row>
    <row r="541" spans="1:24" ht="26.4">
      <c r="A541" s="14">
        <v>526</v>
      </c>
      <c r="B541" s="15">
        <v>43991</v>
      </c>
      <c r="C541" s="14" t="s">
        <v>9</v>
      </c>
      <c r="D541" s="14" t="s">
        <v>15</v>
      </c>
      <c r="E541" s="189" t="s">
        <v>4375</v>
      </c>
      <c r="F541" s="72">
        <v>44005</v>
      </c>
      <c r="G541" s="239" t="s">
        <v>5531</v>
      </c>
      <c r="H541" s="171" t="s">
        <v>1136</v>
      </c>
      <c r="I541" s="171" t="s">
        <v>1837</v>
      </c>
      <c r="J541" s="171" t="s">
        <v>1216</v>
      </c>
      <c r="K541" s="178" t="s">
        <v>5510</v>
      </c>
      <c r="L541" s="14" t="s">
        <v>5490</v>
      </c>
      <c r="M541" s="98" t="s">
        <v>5532</v>
      </c>
      <c r="N541" s="178" t="s">
        <v>15</v>
      </c>
      <c r="O541" s="14" t="s">
        <v>5357</v>
      </c>
      <c r="P541" s="205" t="s">
        <v>5533</v>
      </c>
      <c r="Q541" s="205"/>
      <c r="R541" s="14"/>
      <c r="S541" s="14"/>
      <c r="T541" s="162"/>
      <c r="U541" s="14"/>
      <c r="V541" s="14"/>
      <c r="W541" s="14"/>
    </row>
    <row r="542" spans="1:24" ht="26.4" hidden="1">
      <c r="A542" s="14">
        <v>527</v>
      </c>
      <c r="B542" s="15">
        <v>43991</v>
      </c>
      <c r="C542" s="14" t="s">
        <v>9</v>
      </c>
      <c r="D542" s="14" t="s">
        <v>27</v>
      </c>
      <c r="E542" s="189" t="s">
        <v>1096</v>
      </c>
      <c r="F542" s="72">
        <v>44005</v>
      </c>
      <c r="G542" s="239" t="s">
        <v>5534</v>
      </c>
      <c r="H542" s="171" t="s">
        <v>1127</v>
      </c>
      <c r="I542" s="171" t="s">
        <v>2224</v>
      </c>
      <c r="J542" s="171" t="s">
        <v>1589</v>
      </c>
      <c r="K542" s="178"/>
      <c r="L542" s="14" t="s">
        <v>5404</v>
      </c>
      <c r="M542" s="148">
        <v>784329</v>
      </c>
      <c r="N542" s="113" t="s">
        <v>27</v>
      </c>
      <c r="O542" s="14" t="s">
        <v>4536</v>
      </c>
      <c r="P542" s="209">
        <v>6576900000</v>
      </c>
      <c r="Q542" s="209"/>
      <c r="R542" s="14"/>
      <c r="S542" s="14"/>
      <c r="T542" s="162"/>
      <c r="U542" s="14"/>
      <c r="V542" s="14"/>
      <c r="W542" s="14"/>
    </row>
    <row r="543" spans="1:24" ht="26.4" hidden="1">
      <c r="A543" s="14">
        <v>528</v>
      </c>
      <c r="B543" s="15">
        <v>43991</v>
      </c>
      <c r="C543" s="14" t="s">
        <v>9</v>
      </c>
      <c r="D543" s="14" t="s">
        <v>23</v>
      </c>
      <c r="E543" s="189" t="s">
        <v>2350</v>
      </c>
      <c r="F543" s="72">
        <v>44005</v>
      </c>
      <c r="G543" s="262" t="s">
        <v>5535</v>
      </c>
      <c r="H543" s="171" t="s">
        <v>1127</v>
      </c>
      <c r="I543" s="171" t="s">
        <v>2468</v>
      </c>
      <c r="J543" s="171" t="s">
        <v>2469</v>
      </c>
      <c r="K543" s="178" t="s">
        <v>354</v>
      </c>
      <c r="L543" s="14" t="s">
        <v>5413</v>
      </c>
      <c r="M543" s="113" t="s">
        <v>5536</v>
      </c>
      <c r="N543" s="113" t="s">
        <v>23</v>
      </c>
      <c r="O543" s="14" t="s">
        <v>5069</v>
      </c>
      <c r="P543" s="203">
        <v>800000000</v>
      </c>
      <c r="Q543" s="203"/>
      <c r="R543" s="14"/>
      <c r="S543" s="14"/>
      <c r="T543" s="162"/>
      <c r="U543" s="14"/>
      <c r="V543" s="14"/>
      <c r="W543" s="14"/>
    </row>
    <row r="544" spans="1:24" ht="26.4">
      <c r="A544" s="14">
        <v>529</v>
      </c>
      <c r="B544" s="15">
        <v>43991</v>
      </c>
      <c r="C544" s="14" t="s">
        <v>9</v>
      </c>
      <c r="D544" s="14" t="s">
        <v>1125</v>
      </c>
      <c r="E544" s="189" t="s">
        <v>4130</v>
      </c>
      <c r="F544" s="72">
        <v>44005</v>
      </c>
      <c r="G544" s="262" t="s">
        <v>5489</v>
      </c>
      <c r="H544" s="171" t="s">
        <v>1136</v>
      </c>
      <c r="I544" s="171" t="s">
        <v>435</v>
      </c>
      <c r="J544" s="171" t="s">
        <v>1052</v>
      </c>
      <c r="K544" s="178"/>
      <c r="L544" s="365" t="s">
        <v>5490</v>
      </c>
      <c r="M544" s="368" t="s">
        <v>5491</v>
      </c>
      <c r="N544" s="178" t="s">
        <v>1125</v>
      </c>
      <c r="O544" s="14" t="s">
        <v>4536</v>
      </c>
      <c r="P544" s="203">
        <v>2900000000</v>
      </c>
      <c r="Q544" s="203"/>
      <c r="R544" s="14"/>
      <c r="S544" s="14"/>
      <c r="T544" s="162"/>
      <c r="U544" s="14"/>
      <c r="V544" s="14"/>
      <c r="W544" s="14"/>
    </row>
    <row r="545" spans="1:24" ht="26.4">
      <c r="A545" s="14">
        <v>530</v>
      </c>
      <c r="B545" s="15">
        <v>43991</v>
      </c>
      <c r="C545" s="14" t="s">
        <v>9</v>
      </c>
      <c r="D545" s="14" t="s">
        <v>27</v>
      </c>
      <c r="E545" s="189" t="s">
        <v>4365</v>
      </c>
      <c r="F545" s="72">
        <v>44005</v>
      </c>
      <c r="G545" s="239" t="s">
        <v>5537</v>
      </c>
      <c r="H545" s="171" t="s">
        <v>1136</v>
      </c>
      <c r="I545" s="171" t="s">
        <v>5538</v>
      </c>
      <c r="J545" s="171" t="s">
        <v>1298</v>
      </c>
      <c r="K545" s="148">
        <v>768624</v>
      </c>
      <c r="L545" s="14" t="s">
        <v>5490</v>
      </c>
      <c r="M545" s="148">
        <v>854821</v>
      </c>
      <c r="N545" s="113" t="s">
        <v>27</v>
      </c>
      <c r="O545" s="14" t="s">
        <v>4536</v>
      </c>
      <c r="P545" s="203">
        <v>30000000</v>
      </c>
      <c r="Q545" s="203"/>
      <c r="R545" s="14"/>
      <c r="S545" s="14"/>
      <c r="T545" s="162"/>
      <c r="U545" s="14"/>
      <c r="V545" s="14"/>
      <c r="W545" s="14"/>
    </row>
    <row r="546" spans="1:24" ht="13.2">
      <c r="A546" s="14">
        <v>531</v>
      </c>
      <c r="B546" s="15">
        <v>43991</v>
      </c>
      <c r="C546" s="14" t="s">
        <v>9</v>
      </c>
      <c r="D546" s="14" t="s">
        <v>1126</v>
      </c>
      <c r="E546" s="14" t="s">
        <v>601</v>
      </c>
      <c r="F546" s="72">
        <v>44005</v>
      </c>
      <c r="G546" s="239" t="s">
        <v>5539</v>
      </c>
      <c r="H546" s="171" t="s">
        <v>1136</v>
      </c>
      <c r="I546" s="171" t="s">
        <v>126</v>
      </c>
      <c r="J546" s="171" t="s">
        <v>122</v>
      </c>
      <c r="K546" s="148">
        <v>786156</v>
      </c>
      <c r="L546" s="14" t="s">
        <v>5540</v>
      </c>
      <c r="M546" s="148">
        <v>897919</v>
      </c>
      <c r="N546" s="113" t="s">
        <v>1126</v>
      </c>
      <c r="O546" s="17"/>
      <c r="P546" s="203"/>
      <c r="Q546" s="203"/>
      <c r="R546" s="14"/>
      <c r="S546" s="14"/>
      <c r="T546" s="162"/>
      <c r="U546" s="14"/>
      <c r="V546" s="14"/>
      <c r="W546" s="14"/>
    </row>
    <row r="547" spans="1:24" ht="13.2">
      <c r="A547" s="14">
        <v>532</v>
      </c>
      <c r="B547" s="15">
        <v>43991</v>
      </c>
      <c r="C547" s="14" t="s">
        <v>9</v>
      </c>
      <c r="D547" s="14" t="s">
        <v>1126</v>
      </c>
      <c r="E547" s="14" t="s">
        <v>901</v>
      </c>
      <c r="F547" s="72">
        <v>44005</v>
      </c>
      <c r="G547" s="239" t="s">
        <v>5541</v>
      </c>
      <c r="H547" s="171" t="s">
        <v>1136</v>
      </c>
      <c r="I547" s="171" t="s">
        <v>126</v>
      </c>
      <c r="J547" s="171" t="s">
        <v>122</v>
      </c>
      <c r="K547" s="148">
        <v>786521</v>
      </c>
      <c r="L547" s="14" t="s">
        <v>5461</v>
      </c>
      <c r="M547" s="148">
        <v>819027</v>
      </c>
      <c r="N547" s="113" t="s">
        <v>23</v>
      </c>
      <c r="O547" s="14"/>
      <c r="P547" s="203"/>
      <c r="Q547" s="203"/>
      <c r="R547" s="14"/>
      <c r="S547" s="14"/>
      <c r="T547" s="162"/>
      <c r="U547" s="14"/>
      <c r="V547" s="14"/>
      <c r="W547" s="14"/>
    </row>
    <row r="548" spans="1:24" ht="39.6">
      <c r="A548" s="14">
        <v>533</v>
      </c>
      <c r="B548" s="15">
        <v>43992</v>
      </c>
      <c r="C548" s="14" t="s">
        <v>9</v>
      </c>
      <c r="D548" s="14" t="s">
        <v>1126</v>
      </c>
      <c r="E548" s="189" t="s">
        <v>905</v>
      </c>
      <c r="F548" s="72">
        <v>44006</v>
      </c>
      <c r="G548" s="239" t="s">
        <v>5542</v>
      </c>
      <c r="H548" s="171" t="s">
        <v>1136</v>
      </c>
      <c r="I548" s="171" t="s">
        <v>3048</v>
      </c>
      <c r="J548" s="171" t="s">
        <v>1325</v>
      </c>
      <c r="K548" s="148">
        <v>786886</v>
      </c>
      <c r="L548" s="14" t="s">
        <v>5518</v>
      </c>
      <c r="M548" s="148">
        <v>892075</v>
      </c>
      <c r="N548" s="113" t="s">
        <v>1126</v>
      </c>
      <c r="O548" s="14"/>
      <c r="P548" s="203"/>
      <c r="Q548" s="203"/>
      <c r="R548" s="14"/>
      <c r="S548" s="14"/>
      <c r="T548" s="162"/>
      <c r="U548" s="14"/>
      <c r="V548" s="14"/>
      <c r="W548" s="14"/>
    </row>
    <row r="549" spans="1:24" ht="26.4">
      <c r="A549" s="14">
        <v>534</v>
      </c>
      <c r="B549" s="15">
        <v>43992</v>
      </c>
      <c r="C549" s="14" t="s">
        <v>9</v>
      </c>
      <c r="D549" s="14" t="s">
        <v>10</v>
      </c>
      <c r="E549" s="189" t="s">
        <v>1417</v>
      </c>
      <c r="F549" s="72">
        <v>44006</v>
      </c>
      <c r="G549" s="239" t="s">
        <v>5226</v>
      </c>
      <c r="H549" s="171" t="s">
        <v>1136</v>
      </c>
      <c r="I549" s="171" t="s">
        <v>126</v>
      </c>
      <c r="J549" s="171" t="s">
        <v>122</v>
      </c>
      <c r="K549" s="178"/>
      <c r="L549" s="14" t="s">
        <v>5461</v>
      </c>
      <c r="M549" s="148">
        <v>815375</v>
      </c>
      <c r="N549" s="113" t="s">
        <v>10</v>
      </c>
      <c r="O549" s="14" t="s">
        <v>4434</v>
      </c>
      <c r="P549" s="203">
        <v>10302006600</v>
      </c>
      <c r="Q549" s="203"/>
      <c r="R549" s="14"/>
      <c r="S549" s="14"/>
      <c r="T549" s="162"/>
      <c r="U549" s="14"/>
      <c r="V549" s="14"/>
      <c r="W549" s="14"/>
    </row>
    <row r="550" spans="1:24" ht="26.4">
      <c r="A550" s="14">
        <v>535</v>
      </c>
      <c r="B550" s="15">
        <v>43992</v>
      </c>
      <c r="C550" s="14" t="s">
        <v>9</v>
      </c>
      <c r="D550" s="14" t="s">
        <v>1126</v>
      </c>
      <c r="E550" s="192" t="s">
        <v>296</v>
      </c>
      <c r="F550" s="72">
        <v>44006</v>
      </c>
      <c r="G550" s="239" t="s">
        <v>5543</v>
      </c>
      <c r="H550" s="171" t="s">
        <v>954</v>
      </c>
      <c r="I550" s="171" t="s">
        <v>1387</v>
      </c>
      <c r="J550" s="171" t="s">
        <v>1220</v>
      </c>
      <c r="K550" s="148">
        <v>806609</v>
      </c>
      <c r="L550" s="14" t="s">
        <v>5518</v>
      </c>
      <c r="M550" s="148">
        <v>886596</v>
      </c>
      <c r="N550" s="113" t="s">
        <v>1126</v>
      </c>
      <c r="O550" s="14"/>
      <c r="P550" s="203">
        <v>45235000</v>
      </c>
      <c r="Q550" s="203"/>
      <c r="R550" s="14"/>
      <c r="S550" s="14"/>
      <c r="T550" s="162"/>
      <c r="U550" s="14"/>
      <c r="V550" s="14"/>
      <c r="W550" s="14"/>
      <c r="X550" s="226">
        <f>IF(W550="Тийм", T550, 0 )</f>
        <v>0</v>
      </c>
    </row>
    <row r="551" spans="1:24" ht="26.4">
      <c r="A551" s="14">
        <v>536</v>
      </c>
      <c r="B551" s="15">
        <v>43992</v>
      </c>
      <c r="C551" s="14" t="s">
        <v>9</v>
      </c>
      <c r="D551" s="14" t="s">
        <v>15</v>
      </c>
      <c r="E551" s="192" t="s">
        <v>910</v>
      </c>
      <c r="F551" s="72">
        <v>44007</v>
      </c>
      <c r="G551" s="239" t="s">
        <v>5544</v>
      </c>
      <c r="H551" s="171" t="s">
        <v>954</v>
      </c>
      <c r="I551" s="171" t="s">
        <v>456</v>
      </c>
      <c r="J551" s="171" t="s">
        <v>1032</v>
      </c>
      <c r="K551" s="98" t="s">
        <v>2665</v>
      </c>
      <c r="L551" s="14" t="s">
        <v>5545</v>
      </c>
      <c r="M551" s="98" t="s">
        <v>2803</v>
      </c>
      <c r="N551" s="178" t="s">
        <v>15</v>
      </c>
      <c r="O551" s="113" t="s">
        <v>4536</v>
      </c>
      <c r="P551" s="203">
        <v>100000000</v>
      </c>
      <c r="Q551" s="203"/>
      <c r="R551" s="14" t="s">
        <v>244</v>
      </c>
      <c r="S551" s="14" t="s">
        <v>5546</v>
      </c>
      <c r="T551" s="162">
        <v>1000000</v>
      </c>
      <c r="U551" s="14"/>
      <c r="V551" s="14" t="s">
        <v>5547</v>
      </c>
      <c r="W551" s="14" t="s">
        <v>892</v>
      </c>
      <c r="X551" s="226">
        <f>IF(W551="Тийм", T551, 0 )</f>
        <v>1000000</v>
      </c>
    </row>
    <row r="552" spans="1:24" ht="26.4">
      <c r="A552" s="14">
        <v>537</v>
      </c>
      <c r="B552" s="15">
        <v>43992</v>
      </c>
      <c r="C552" s="14" t="s">
        <v>9</v>
      </c>
      <c r="D552" s="14" t="s">
        <v>27</v>
      </c>
      <c r="E552" s="192" t="s">
        <v>393</v>
      </c>
      <c r="F552" s="72">
        <v>44006</v>
      </c>
      <c r="G552" s="239" t="s">
        <v>5548</v>
      </c>
      <c r="H552" s="171" t="s">
        <v>1136</v>
      </c>
      <c r="I552" s="171" t="s">
        <v>4863</v>
      </c>
      <c r="J552" s="171" t="s">
        <v>122</v>
      </c>
      <c r="K552" s="148">
        <v>787982</v>
      </c>
      <c r="L552" s="14" t="s">
        <v>5518</v>
      </c>
      <c r="M552" s="148">
        <v>889884</v>
      </c>
      <c r="N552" s="113" t="s">
        <v>27</v>
      </c>
      <c r="O552" s="14" t="s">
        <v>4434</v>
      </c>
      <c r="P552" s="203">
        <v>350000000</v>
      </c>
      <c r="Q552" s="203"/>
      <c r="R552" s="14"/>
      <c r="S552" s="14"/>
      <c r="T552" s="162"/>
      <c r="U552" s="14"/>
      <c r="V552" s="14"/>
      <c r="W552" s="14"/>
    </row>
    <row r="553" spans="1:24" ht="26.4" hidden="1">
      <c r="A553" s="14">
        <v>538</v>
      </c>
      <c r="B553" s="15">
        <v>43992</v>
      </c>
      <c r="C553" s="14" t="s">
        <v>9</v>
      </c>
      <c r="D553" s="14" t="s">
        <v>15</v>
      </c>
      <c r="E553" s="192" t="s">
        <v>4360</v>
      </c>
      <c r="F553" s="72">
        <v>44006</v>
      </c>
      <c r="G553" s="239" t="s">
        <v>5549</v>
      </c>
      <c r="H553" s="258" t="s">
        <v>1127</v>
      </c>
      <c r="I553" s="171" t="s">
        <v>5550</v>
      </c>
      <c r="J553" s="171" t="s">
        <v>1032</v>
      </c>
      <c r="K553" s="178" t="s">
        <v>1592</v>
      </c>
      <c r="L553" s="14" t="s">
        <v>5404</v>
      </c>
      <c r="M553" s="98" t="s">
        <v>5551</v>
      </c>
      <c r="N553" s="178" t="s">
        <v>15</v>
      </c>
      <c r="O553" s="98" t="s">
        <v>1592</v>
      </c>
      <c r="P553" s="211" t="s">
        <v>1592</v>
      </c>
      <c r="Q553" s="211"/>
      <c r="R553" s="14"/>
      <c r="S553" s="14"/>
      <c r="T553" s="162"/>
      <c r="U553" s="14"/>
      <c r="V553" s="14"/>
      <c r="W553" s="14"/>
    </row>
    <row r="554" spans="1:24" ht="39.6">
      <c r="A554" s="14">
        <v>539</v>
      </c>
      <c r="B554" s="15">
        <v>43992</v>
      </c>
      <c r="C554" s="14" t="s">
        <v>9</v>
      </c>
      <c r="D554" s="14" t="s">
        <v>1126</v>
      </c>
      <c r="E554" s="14" t="s">
        <v>2641</v>
      </c>
      <c r="F554" s="72">
        <v>44006</v>
      </c>
      <c r="G554" s="239" t="s">
        <v>5552</v>
      </c>
      <c r="H554" s="171" t="s">
        <v>1136</v>
      </c>
      <c r="I554" s="171" t="s">
        <v>451</v>
      </c>
      <c r="J554" s="171" t="s">
        <v>966</v>
      </c>
      <c r="K554" s="148">
        <v>806243</v>
      </c>
      <c r="L554" s="14" t="s">
        <v>5545</v>
      </c>
      <c r="M554" s="148">
        <v>903398</v>
      </c>
      <c r="N554" s="113" t="s">
        <v>1126</v>
      </c>
      <c r="O554" s="14"/>
      <c r="P554" s="203"/>
      <c r="Q554" s="203"/>
      <c r="R554" s="14"/>
      <c r="S554" s="14"/>
      <c r="T554" s="162"/>
      <c r="U554" s="14"/>
      <c r="V554" s="14"/>
      <c r="W554" s="14"/>
    </row>
    <row r="555" spans="1:24" ht="26.4">
      <c r="A555" s="14">
        <v>540</v>
      </c>
      <c r="B555" s="15">
        <v>43992</v>
      </c>
      <c r="C555" s="14" t="s">
        <v>9</v>
      </c>
      <c r="D555" s="14" t="s">
        <v>1126</v>
      </c>
      <c r="E555" s="189" t="s">
        <v>4298</v>
      </c>
      <c r="F555" s="72">
        <v>44006</v>
      </c>
      <c r="G555" s="262" t="s">
        <v>5553</v>
      </c>
      <c r="H555" s="171" t="s">
        <v>1136</v>
      </c>
      <c r="I555" s="171" t="s">
        <v>1154</v>
      </c>
      <c r="J555" s="171" t="s">
        <v>1155</v>
      </c>
      <c r="K555" s="148">
        <v>806974</v>
      </c>
      <c r="L555" s="14" t="s">
        <v>5545</v>
      </c>
      <c r="M555" s="148">
        <v>903763</v>
      </c>
      <c r="N555" s="113" t="s">
        <v>1126</v>
      </c>
      <c r="O555" s="14"/>
      <c r="P555" s="203"/>
      <c r="Q555" s="203"/>
      <c r="R555" s="14"/>
      <c r="S555" s="14"/>
      <c r="T555" s="162"/>
      <c r="U555" s="14"/>
      <c r="V555" s="14"/>
      <c r="W555" s="14"/>
    </row>
    <row r="556" spans="1:24" ht="26.4">
      <c r="A556" s="14">
        <v>541</v>
      </c>
      <c r="B556" s="15">
        <v>43992</v>
      </c>
      <c r="C556" s="14" t="s">
        <v>9</v>
      </c>
      <c r="D556" s="14" t="s">
        <v>15</v>
      </c>
      <c r="E556" s="189" t="s">
        <v>4170</v>
      </c>
      <c r="F556" s="72">
        <v>44007</v>
      </c>
      <c r="G556" s="239" t="s">
        <v>5554</v>
      </c>
      <c r="H556" s="171" t="s">
        <v>1136</v>
      </c>
      <c r="I556" s="171" t="s">
        <v>126</v>
      </c>
      <c r="J556" s="171" t="s">
        <v>122</v>
      </c>
      <c r="K556" s="98" t="s">
        <v>5555</v>
      </c>
      <c r="L556" s="14" t="s">
        <v>5545</v>
      </c>
      <c r="M556" s="98" t="s">
        <v>2753</v>
      </c>
      <c r="N556" s="178" t="s">
        <v>15</v>
      </c>
      <c r="O556" s="14" t="s">
        <v>4434</v>
      </c>
      <c r="P556" s="203">
        <v>578917227</v>
      </c>
      <c r="Q556" s="203"/>
      <c r="R556" s="14"/>
      <c r="S556" s="14"/>
      <c r="T556" s="162"/>
      <c r="U556" s="14"/>
      <c r="V556" s="14"/>
      <c r="W556" s="14"/>
    </row>
    <row r="557" spans="1:24" ht="26.4">
      <c r="A557" s="14">
        <v>542</v>
      </c>
      <c r="B557" s="15">
        <v>43992</v>
      </c>
      <c r="C557" s="14" t="s">
        <v>9</v>
      </c>
      <c r="D557" s="14" t="s">
        <v>23</v>
      </c>
      <c r="E557" s="189" t="s">
        <v>4117</v>
      </c>
      <c r="F557" s="72">
        <v>44006</v>
      </c>
      <c r="G557" s="239" t="s">
        <v>5556</v>
      </c>
      <c r="H557" s="171" t="s">
        <v>1136</v>
      </c>
      <c r="I557" s="171" t="s">
        <v>1007</v>
      </c>
      <c r="J557" s="171" t="s">
        <v>990</v>
      </c>
      <c r="K557" s="178" t="s">
        <v>5557</v>
      </c>
      <c r="L557" s="14" t="s">
        <v>5558</v>
      </c>
      <c r="M557" s="148">
        <v>897554</v>
      </c>
      <c r="N557" s="113" t="s">
        <v>23</v>
      </c>
      <c r="O557" s="14" t="s">
        <v>5526</v>
      </c>
      <c r="P557" s="203">
        <v>90000000</v>
      </c>
      <c r="Q557" s="203"/>
      <c r="R557" s="14"/>
      <c r="S557" s="14"/>
      <c r="T557" s="162"/>
      <c r="U557" s="14"/>
      <c r="V557" s="14"/>
      <c r="W557" s="14"/>
    </row>
    <row r="558" spans="1:24" ht="26.4">
      <c r="A558" s="14">
        <v>543</v>
      </c>
      <c r="B558" s="15">
        <v>43992</v>
      </c>
      <c r="C558" s="14" t="s">
        <v>9</v>
      </c>
      <c r="D558" s="14" t="s">
        <v>1126</v>
      </c>
      <c r="E558" s="14" t="s">
        <v>781</v>
      </c>
      <c r="F558" s="72">
        <v>44006</v>
      </c>
      <c r="G558" s="239" t="s">
        <v>158</v>
      </c>
      <c r="H558" s="171" t="s">
        <v>1135</v>
      </c>
      <c r="I558" s="171" t="s">
        <v>527</v>
      </c>
      <c r="J558" s="171" t="s">
        <v>122</v>
      </c>
      <c r="K558" s="148">
        <v>818662</v>
      </c>
      <c r="L558" s="14" t="s">
        <v>5545</v>
      </c>
      <c r="M558" s="148">
        <v>904128</v>
      </c>
      <c r="N558" s="113" t="s">
        <v>1126</v>
      </c>
      <c r="O558" s="14"/>
      <c r="P558" s="203"/>
      <c r="Q558" s="203"/>
      <c r="R558" s="14"/>
      <c r="S558" s="14"/>
      <c r="T558" s="162"/>
      <c r="U558" s="14"/>
      <c r="V558" s="14"/>
      <c r="W558" s="14"/>
    </row>
    <row r="559" spans="1:24" ht="39.6" hidden="1">
      <c r="A559" s="14">
        <v>544</v>
      </c>
      <c r="B559" s="15">
        <v>43993</v>
      </c>
      <c r="C559" s="14" t="s">
        <v>9</v>
      </c>
      <c r="D559" s="14" t="s">
        <v>27</v>
      </c>
      <c r="E559" s="189" t="s">
        <v>4400</v>
      </c>
      <c r="F559" s="72">
        <v>44007</v>
      </c>
      <c r="G559" s="239" t="s">
        <v>5559</v>
      </c>
      <c r="H559" s="171" t="s">
        <v>1127</v>
      </c>
      <c r="I559" s="171" t="s">
        <v>4917</v>
      </c>
      <c r="J559" s="171" t="s">
        <v>1087</v>
      </c>
      <c r="K559" s="178"/>
      <c r="L559" s="14" t="s">
        <v>5461</v>
      </c>
      <c r="M559" s="148">
        <v>817201</v>
      </c>
      <c r="N559" s="113" t="s">
        <v>27</v>
      </c>
      <c r="O559" s="17" t="s">
        <v>4434</v>
      </c>
      <c r="P559" s="203">
        <v>199980000</v>
      </c>
      <c r="Q559" s="203"/>
      <c r="R559" s="14"/>
      <c r="S559" s="14"/>
      <c r="T559" s="162"/>
      <c r="U559" s="14"/>
      <c r="V559" s="14"/>
      <c r="W559" s="14"/>
    </row>
    <row r="560" spans="1:24" ht="13.2">
      <c r="A560" s="14">
        <v>545</v>
      </c>
      <c r="B560" s="15">
        <v>43993</v>
      </c>
      <c r="C560" s="14" t="s">
        <v>9</v>
      </c>
      <c r="D560" s="14" t="s">
        <v>23</v>
      </c>
      <c r="E560" s="192" t="s">
        <v>4163</v>
      </c>
      <c r="F560" s="72">
        <v>44007</v>
      </c>
      <c r="G560" s="239" t="s">
        <v>5560</v>
      </c>
      <c r="H560" s="171" t="s">
        <v>1136</v>
      </c>
      <c r="I560" s="171" t="s">
        <v>126</v>
      </c>
      <c r="J560" s="171" t="s">
        <v>122</v>
      </c>
      <c r="K560" s="178" t="s">
        <v>5561</v>
      </c>
      <c r="L560" s="14" t="s">
        <v>5545</v>
      </c>
      <c r="M560" s="113" t="s">
        <v>5562</v>
      </c>
      <c r="N560" s="113" t="s">
        <v>23</v>
      </c>
      <c r="O560" s="14" t="s">
        <v>4809</v>
      </c>
      <c r="P560" s="203">
        <v>2913300000</v>
      </c>
      <c r="Q560" s="203"/>
      <c r="R560" s="14"/>
      <c r="S560" s="14"/>
      <c r="T560" s="162"/>
      <c r="U560" s="14"/>
      <c r="V560" s="14"/>
      <c r="W560" s="14"/>
    </row>
    <row r="561" spans="1:24" ht="26.4">
      <c r="A561" s="14">
        <v>546</v>
      </c>
      <c r="B561" s="15">
        <v>43993</v>
      </c>
      <c r="C561" s="14" t="s">
        <v>9</v>
      </c>
      <c r="D561" s="14" t="s">
        <v>1126</v>
      </c>
      <c r="E561" s="189" t="s">
        <v>351</v>
      </c>
      <c r="F561" s="72">
        <v>44007</v>
      </c>
      <c r="G561" s="239" t="s">
        <v>5563</v>
      </c>
      <c r="H561" s="171" t="s">
        <v>1136</v>
      </c>
      <c r="I561" s="171" t="s">
        <v>3921</v>
      </c>
      <c r="J561" s="171" t="s">
        <v>1087</v>
      </c>
      <c r="K561" s="148">
        <v>807339</v>
      </c>
      <c r="L561" s="14" t="s">
        <v>5545</v>
      </c>
      <c r="M561" s="148">
        <v>903033</v>
      </c>
      <c r="N561" s="113" t="s">
        <v>1126</v>
      </c>
      <c r="O561" s="14"/>
      <c r="P561" s="203"/>
      <c r="Q561" s="203"/>
      <c r="R561" s="14"/>
      <c r="S561" s="14"/>
      <c r="T561" s="162"/>
      <c r="U561" s="14"/>
      <c r="V561" s="14"/>
      <c r="W561" s="14"/>
    </row>
    <row r="562" spans="1:24" ht="26.4">
      <c r="A562" s="14">
        <v>547</v>
      </c>
      <c r="B562" s="15">
        <v>43994</v>
      </c>
      <c r="C562" s="14" t="s">
        <v>9</v>
      </c>
      <c r="D562" s="14" t="s">
        <v>1126</v>
      </c>
      <c r="E562" s="189" t="s">
        <v>4257</v>
      </c>
      <c r="F562" s="72">
        <v>44008</v>
      </c>
      <c r="G562" s="262" t="s">
        <v>5178</v>
      </c>
      <c r="H562" s="171" t="s">
        <v>1135</v>
      </c>
      <c r="I562" s="171" t="s">
        <v>435</v>
      </c>
      <c r="J562" s="171" t="s">
        <v>1052</v>
      </c>
      <c r="K562" s="148">
        <v>818297</v>
      </c>
      <c r="L562" s="14" t="s">
        <v>5490</v>
      </c>
      <c r="M562" s="148">
        <v>847881</v>
      </c>
      <c r="N562" s="113" t="s">
        <v>1126</v>
      </c>
      <c r="O562" s="14"/>
      <c r="P562" s="203"/>
      <c r="Q562" s="203"/>
      <c r="R562" s="14"/>
      <c r="S562" s="14"/>
      <c r="T562" s="162"/>
      <c r="U562" s="14"/>
      <c r="V562" s="14"/>
      <c r="W562" s="14"/>
    </row>
    <row r="563" spans="1:24" ht="26.4" hidden="1">
      <c r="A563" s="14">
        <v>548</v>
      </c>
      <c r="B563" s="15">
        <v>43994</v>
      </c>
      <c r="C563" s="14" t="s">
        <v>9</v>
      </c>
      <c r="D563" s="14" t="s">
        <v>1125</v>
      </c>
      <c r="E563" s="361" t="s">
        <v>3475</v>
      </c>
      <c r="F563" s="72">
        <v>44008</v>
      </c>
      <c r="G563" s="262" t="s">
        <v>5284</v>
      </c>
      <c r="H563" s="171" t="s">
        <v>1130</v>
      </c>
      <c r="I563" s="171" t="s">
        <v>3081</v>
      </c>
      <c r="J563" s="171" t="s">
        <v>2812</v>
      </c>
      <c r="K563" s="178"/>
      <c r="L563" s="14" t="s">
        <v>5461</v>
      </c>
      <c r="M563" s="113">
        <v>817566</v>
      </c>
      <c r="N563" s="113" t="s">
        <v>1125</v>
      </c>
      <c r="O563" s="14" t="s">
        <v>4536</v>
      </c>
      <c r="P563" s="203"/>
      <c r="Q563" s="203"/>
      <c r="R563" s="14"/>
      <c r="S563" s="14"/>
      <c r="T563" s="162"/>
      <c r="U563" s="14"/>
      <c r="V563" s="14"/>
      <c r="W563" s="14"/>
    </row>
    <row r="564" spans="1:24" ht="26.4" hidden="1">
      <c r="A564" s="14">
        <v>549</v>
      </c>
      <c r="B564" s="15">
        <v>43994</v>
      </c>
      <c r="C564" s="14" t="s">
        <v>9</v>
      </c>
      <c r="D564" s="14" t="s">
        <v>1126</v>
      </c>
      <c r="E564" s="14" t="s">
        <v>138</v>
      </c>
      <c r="F564" s="72">
        <v>44008</v>
      </c>
      <c r="G564" s="239" t="s">
        <v>5307</v>
      </c>
      <c r="H564" s="171" t="s">
        <v>1130</v>
      </c>
      <c r="I564" s="171" t="s">
        <v>1007</v>
      </c>
      <c r="J564" s="171" t="s">
        <v>990</v>
      </c>
      <c r="K564" s="178" t="s">
        <v>192</v>
      </c>
      <c r="L564" s="14" t="s">
        <v>5472</v>
      </c>
      <c r="M564" s="148">
        <v>839481</v>
      </c>
      <c r="N564" s="113" t="s">
        <v>1126</v>
      </c>
      <c r="O564" s="14"/>
      <c r="P564" s="203"/>
      <c r="Q564" s="203"/>
      <c r="R564" s="14"/>
      <c r="S564" s="14"/>
      <c r="T564" s="162"/>
      <c r="U564" s="14"/>
      <c r="V564" s="14"/>
      <c r="W564" s="14"/>
    </row>
    <row r="565" spans="1:24" ht="26.4">
      <c r="A565" s="14">
        <v>550</v>
      </c>
      <c r="B565" s="15">
        <v>43994</v>
      </c>
      <c r="C565" s="14" t="s">
        <v>9</v>
      </c>
      <c r="D565" s="14" t="s">
        <v>27</v>
      </c>
      <c r="E565" s="189" t="s">
        <v>4287</v>
      </c>
      <c r="F565" s="72">
        <v>44008</v>
      </c>
      <c r="G565" s="239" t="s">
        <v>5564</v>
      </c>
      <c r="H565" s="171" t="s">
        <v>1136</v>
      </c>
      <c r="I565" s="171" t="s">
        <v>246</v>
      </c>
      <c r="J565" s="171" t="s">
        <v>1325</v>
      </c>
      <c r="K565" s="148">
        <v>816470</v>
      </c>
      <c r="L565" s="14" t="s">
        <v>5565</v>
      </c>
      <c r="M565" s="148">
        <v>907416</v>
      </c>
      <c r="N565" s="113" t="s">
        <v>27</v>
      </c>
      <c r="O565" s="14" t="s">
        <v>4434</v>
      </c>
      <c r="P565" s="203">
        <v>20600500</v>
      </c>
      <c r="Q565" s="203"/>
      <c r="R565" s="14"/>
      <c r="S565" s="14"/>
      <c r="T565" s="162"/>
      <c r="U565" s="14"/>
      <c r="V565" s="14"/>
      <c r="W565" s="14"/>
    </row>
    <row r="566" spans="1:24" ht="26.4" hidden="1">
      <c r="A566" s="14">
        <v>551</v>
      </c>
      <c r="B566" s="15">
        <v>43994</v>
      </c>
      <c r="C566" s="14" t="s">
        <v>9</v>
      </c>
      <c r="D566" s="14" t="s">
        <v>23</v>
      </c>
      <c r="E566" s="189" t="s">
        <v>4207</v>
      </c>
      <c r="F566" s="72">
        <v>44008</v>
      </c>
      <c r="G566" s="239" t="s">
        <v>5566</v>
      </c>
      <c r="H566" s="171" t="s">
        <v>1127</v>
      </c>
      <c r="I566" s="171" t="s">
        <v>246</v>
      </c>
      <c r="J566" s="171" t="s">
        <v>1325</v>
      </c>
      <c r="K566" s="178" t="s">
        <v>354</v>
      </c>
      <c r="L566" s="14" t="s">
        <v>5440</v>
      </c>
      <c r="M566" s="148">
        <v>820853</v>
      </c>
      <c r="N566" s="113" t="s">
        <v>23</v>
      </c>
      <c r="O566" s="14" t="s">
        <v>4809</v>
      </c>
      <c r="P566" s="203">
        <v>304625000</v>
      </c>
      <c r="Q566" s="203"/>
      <c r="R566" s="14"/>
      <c r="S566" s="14"/>
      <c r="T566" s="162"/>
      <c r="U566" s="14"/>
      <c r="V566" s="14"/>
      <c r="W566" s="14"/>
    </row>
    <row r="567" spans="1:24" ht="39.6">
      <c r="A567" s="14">
        <v>552</v>
      </c>
      <c r="B567" s="15">
        <v>43994</v>
      </c>
      <c r="C567" s="14" t="s">
        <v>9</v>
      </c>
      <c r="D567" s="14" t="s">
        <v>15</v>
      </c>
      <c r="E567" s="192" t="s">
        <v>3577</v>
      </c>
      <c r="F567" s="72">
        <v>44008</v>
      </c>
      <c r="G567" s="239" t="s">
        <v>5471</v>
      </c>
      <c r="H567" s="171" t="s">
        <v>1136</v>
      </c>
      <c r="I567" s="171" t="s">
        <v>1007</v>
      </c>
      <c r="J567" s="171" t="s">
        <v>990</v>
      </c>
      <c r="K567" s="98" t="s">
        <v>5567</v>
      </c>
      <c r="L567" s="14" t="s">
        <v>5565</v>
      </c>
      <c r="M567" s="98" t="s">
        <v>5568</v>
      </c>
      <c r="N567" s="178" t="s">
        <v>15</v>
      </c>
      <c r="O567" s="45" t="s">
        <v>5319</v>
      </c>
      <c r="P567" s="206">
        <v>135500000</v>
      </c>
      <c r="Q567" s="206"/>
      <c r="R567" s="45"/>
      <c r="S567" s="45"/>
      <c r="T567" s="167"/>
      <c r="U567" s="45"/>
    </row>
    <row r="568" spans="1:24" ht="26.4" hidden="1">
      <c r="A568" s="14">
        <v>553</v>
      </c>
      <c r="B568" s="15">
        <v>43994</v>
      </c>
      <c r="C568" s="14" t="s">
        <v>9</v>
      </c>
      <c r="D568" s="14" t="s">
        <v>23</v>
      </c>
      <c r="E568" s="189" t="s">
        <v>515</v>
      </c>
      <c r="F568" s="72">
        <v>44008</v>
      </c>
      <c r="G568" s="239" t="s">
        <v>5569</v>
      </c>
      <c r="H568" s="171" t="s">
        <v>1130</v>
      </c>
      <c r="I568" s="171" t="s">
        <v>4982</v>
      </c>
      <c r="J568" s="171" t="s">
        <v>990</v>
      </c>
      <c r="K568" s="178"/>
      <c r="L568" s="14" t="s">
        <v>5478</v>
      </c>
      <c r="M568" s="113" t="s">
        <v>5570</v>
      </c>
      <c r="N568" s="113" t="s">
        <v>23</v>
      </c>
      <c r="O568" s="14"/>
      <c r="P568" s="203"/>
      <c r="Q568" s="203"/>
      <c r="R568" s="14"/>
      <c r="S568" s="14"/>
      <c r="T568" s="162"/>
      <c r="U568" s="14"/>
    </row>
    <row r="569" spans="1:24" ht="39.6">
      <c r="A569" s="14">
        <v>554</v>
      </c>
      <c r="B569" s="15">
        <v>43997</v>
      </c>
      <c r="C569" s="14" t="s">
        <v>9</v>
      </c>
      <c r="D569" s="14" t="s">
        <v>27</v>
      </c>
      <c r="E569" s="189" t="s">
        <v>4297</v>
      </c>
      <c r="F569" s="72">
        <v>44011</v>
      </c>
      <c r="G569" s="239" t="s">
        <v>5571</v>
      </c>
      <c r="H569" s="171" t="s">
        <v>1136</v>
      </c>
      <c r="I569" s="171" t="s">
        <v>1202</v>
      </c>
      <c r="J569" s="171" t="s">
        <v>990</v>
      </c>
      <c r="K569" s="148">
        <v>841672</v>
      </c>
      <c r="L569" s="14" t="s">
        <v>5565</v>
      </c>
      <c r="M569" s="148">
        <v>907781</v>
      </c>
      <c r="N569" s="113" t="s">
        <v>27</v>
      </c>
      <c r="O569" s="14" t="s">
        <v>4536</v>
      </c>
      <c r="P569" s="203">
        <v>400000000</v>
      </c>
      <c r="Q569" s="203"/>
      <c r="R569" s="14"/>
      <c r="S569" s="14"/>
      <c r="T569" s="162"/>
      <c r="U569" s="14"/>
    </row>
    <row r="570" spans="1:24" ht="26.4" hidden="1">
      <c r="A570" s="14">
        <v>555</v>
      </c>
      <c r="B570" s="15">
        <v>43997</v>
      </c>
      <c r="C570" s="14" t="s">
        <v>9</v>
      </c>
      <c r="D570" s="14" t="s">
        <v>1126</v>
      </c>
      <c r="E570" s="189" t="s">
        <v>4340</v>
      </c>
      <c r="F570" s="72">
        <v>44011</v>
      </c>
      <c r="G570" s="239" t="s">
        <v>5572</v>
      </c>
      <c r="H570" s="171" t="s">
        <v>1127</v>
      </c>
      <c r="I570" s="171" t="s">
        <v>5573</v>
      </c>
      <c r="J570" s="171" t="s">
        <v>1032</v>
      </c>
      <c r="K570" s="178" t="s">
        <v>192</v>
      </c>
      <c r="L570" s="14" t="s">
        <v>5472</v>
      </c>
      <c r="M570" s="148">
        <v>839116</v>
      </c>
      <c r="N570" s="171" t="s">
        <v>1126</v>
      </c>
      <c r="O570" s="14"/>
      <c r="P570" s="203"/>
      <c r="Q570" s="203"/>
      <c r="R570" s="14"/>
      <c r="S570" s="14"/>
      <c r="T570" s="162"/>
      <c r="U570" s="14"/>
    </row>
    <row r="571" spans="1:24" ht="26.4">
      <c r="A571" s="14">
        <v>556</v>
      </c>
      <c r="B571" s="15">
        <v>43997</v>
      </c>
      <c r="C571" s="14" t="s">
        <v>9</v>
      </c>
      <c r="D571" s="14" t="s">
        <v>1126</v>
      </c>
      <c r="E571" s="189" t="s">
        <v>1014</v>
      </c>
      <c r="F571" s="72">
        <v>44011</v>
      </c>
      <c r="G571" s="239" t="s">
        <v>5574</v>
      </c>
      <c r="H571" s="171" t="s">
        <v>954</v>
      </c>
      <c r="I571" s="171" t="s">
        <v>1007</v>
      </c>
      <c r="J571" s="171" t="s">
        <v>990</v>
      </c>
      <c r="K571" s="148">
        <v>838751</v>
      </c>
      <c r="L571" s="14" t="s">
        <v>5575</v>
      </c>
      <c r="M571" s="148">
        <v>943941</v>
      </c>
      <c r="N571" s="171" t="s">
        <v>1126</v>
      </c>
      <c r="O571" s="14"/>
      <c r="P571" s="203"/>
      <c r="Q571" s="203"/>
      <c r="R571" s="14"/>
      <c r="S571" s="14"/>
      <c r="T571" s="162"/>
      <c r="U571" s="14"/>
      <c r="V571" s="30"/>
      <c r="W571" s="30"/>
      <c r="X571" s="226">
        <f>IF(W571="Тийм", T571, 0 )</f>
        <v>0</v>
      </c>
    </row>
    <row r="572" spans="1:24" ht="52.8">
      <c r="A572" s="14">
        <v>557</v>
      </c>
      <c r="B572" s="15">
        <v>43997</v>
      </c>
      <c r="C572" s="14" t="s">
        <v>9</v>
      </c>
      <c r="D572" s="14" t="s">
        <v>1126</v>
      </c>
      <c r="E572" s="189" t="s">
        <v>4094</v>
      </c>
      <c r="F572" s="72">
        <v>44011</v>
      </c>
      <c r="G572" s="239" t="s">
        <v>5576</v>
      </c>
      <c r="H572" s="171" t="s">
        <v>954</v>
      </c>
      <c r="I572" s="171" t="s">
        <v>364</v>
      </c>
      <c r="J572" s="171" t="s">
        <v>1196</v>
      </c>
      <c r="K572" s="148">
        <v>848246</v>
      </c>
      <c r="L572" s="14" t="s">
        <v>5577</v>
      </c>
      <c r="M572" s="148">
        <v>943575</v>
      </c>
      <c r="N572" s="171" t="s">
        <v>1126</v>
      </c>
      <c r="O572" s="14"/>
      <c r="P572" s="203"/>
      <c r="Q572" s="203"/>
      <c r="R572" s="14"/>
      <c r="S572" s="14"/>
      <c r="T572" s="162"/>
      <c r="U572" s="14"/>
      <c r="V572" s="30"/>
      <c r="W572" s="30"/>
      <c r="X572" s="226">
        <f>IF(W572="Тийм", T572, 0 )</f>
        <v>0</v>
      </c>
    </row>
    <row r="573" spans="1:24" ht="26.4">
      <c r="A573" s="14">
        <v>558</v>
      </c>
      <c r="B573" s="15">
        <v>43997</v>
      </c>
      <c r="C573" s="14" t="s">
        <v>9</v>
      </c>
      <c r="D573" s="14" t="s">
        <v>27</v>
      </c>
      <c r="E573"/>
      <c r="F573" s="72">
        <v>44011</v>
      </c>
      <c r="G573" s="239" t="s">
        <v>5578</v>
      </c>
      <c r="H573" s="171" t="s">
        <v>954</v>
      </c>
      <c r="I573" s="171" t="s">
        <v>2202</v>
      </c>
      <c r="J573" s="171" t="s">
        <v>990</v>
      </c>
      <c r="K573" s="148">
        <v>841306</v>
      </c>
      <c r="L573" s="14" t="s">
        <v>5577</v>
      </c>
      <c r="M573" s="148">
        <v>927504</v>
      </c>
      <c r="N573" s="113" t="s">
        <v>27</v>
      </c>
      <c r="O573" s="14" t="s">
        <v>4434</v>
      </c>
      <c r="P573" s="203">
        <v>25000000</v>
      </c>
      <c r="Q573" s="203"/>
      <c r="R573" s="14"/>
      <c r="S573" s="14"/>
      <c r="T573" s="162"/>
      <c r="U573" s="14"/>
      <c r="V573" s="30"/>
      <c r="W573" s="30"/>
      <c r="X573" s="226">
        <f>IF(W573="Тийм", T573, 0 )</f>
        <v>0</v>
      </c>
    </row>
    <row r="574" spans="1:24" ht="26.4">
      <c r="A574" s="14">
        <v>559</v>
      </c>
      <c r="B574" s="15">
        <v>43998</v>
      </c>
      <c r="C574" s="14" t="s">
        <v>9</v>
      </c>
      <c r="D574" s="14" t="s">
        <v>15</v>
      </c>
      <c r="E574" s="189" t="s">
        <v>4278</v>
      </c>
      <c r="F574" s="72">
        <v>44012</v>
      </c>
      <c r="G574" s="239" t="s">
        <v>5579</v>
      </c>
      <c r="H574" s="171" t="s">
        <v>1135</v>
      </c>
      <c r="I574" s="171" t="s">
        <v>1027</v>
      </c>
      <c r="J574" s="171" t="s">
        <v>1028</v>
      </c>
      <c r="K574" s="98" t="s">
        <v>2872</v>
      </c>
      <c r="L574" s="14" t="s">
        <v>5575</v>
      </c>
      <c r="M574" s="98" t="s">
        <v>5580</v>
      </c>
      <c r="N574" s="171" t="s">
        <v>15</v>
      </c>
      <c r="O574" s="14" t="s">
        <v>5581</v>
      </c>
      <c r="P574" s="203">
        <v>98000000</v>
      </c>
      <c r="Q574" s="203"/>
      <c r="R574" s="14"/>
      <c r="S574" s="14"/>
      <c r="T574" s="162"/>
      <c r="U574" s="14"/>
    </row>
    <row r="575" spans="1:24" ht="13.2" hidden="1">
      <c r="A575" s="14">
        <v>560</v>
      </c>
      <c r="B575" s="118">
        <v>43998</v>
      </c>
      <c r="C575" s="14" t="s">
        <v>9</v>
      </c>
      <c r="D575" s="14" t="s">
        <v>27</v>
      </c>
      <c r="E575" s="189" t="s">
        <v>4325</v>
      </c>
      <c r="F575" s="72">
        <v>44012</v>
      </c>
      <c r="G575" s="239" t="s">
        <v>5582</v>
      </c>
      <c r="H575" s="171" t="s">
        <v>1134</v>
      </c>
      <c r="I575" s="171" t="s">
        <v>126</v>
      </c>
      <c r="J575" s="171" t="s">
        <v>122</v>
      </c>
      <c r="K575" s="178"/>
      <c r="L575" s="14" t="s">
        <v>5565</v>
      </c>
      <c r="M575" s="148">
        <v>908146</v>
      </c>
      <c r="N575" s="113" t="s">
        <v>27</v>
      </c>
      <c r="O575" s="14" t="s">
        <v>4434</v>
      </c>
      <c r="P575" s="203">
        <v>17130887000</v>
      </c>
      <c r="Q575" s="203"/>
      <c r="R575" s="14"/>
      <c r="S575" s="14"/>
      <c r="T575" s="162"/>
      <c r="U575" s="14"/>
    </row>
    <row r="576" spans="1:24" ht="13.2" hidden="1">
      <c r="A576" s="14">
        <v>561</v>
      </c>
      <c r="B576" s="118">
        <v>43998</v>
      </c>
      <c r="C576" s="14" t="s">
        <v>9</v>
      </c>
      <c r="D576" s="14" t="s">
        <v>27</v>
      </c>
      <c r="E576" s="189" t="s">
        <v>4188</v>
      </c>
      <c r="F576" s="72">
        <v>44012</v>
      </c>
      <c r="G576" s="239" t="s">
        <v>5583</v>
      </c>
      <c r="H576" s="171" t="s">
        <v>1134</v>
      </c>
      <c r="I576" s="171" t="s">
        <v>4441</v>
      </c>
      <c r="J576" s="171" t="s">
        <v>966</v>
      </c>
      <c r="K576" s="178"/>
      <c r="L576" s="14" t="s">
        <v>5565</v>
      </c>
      <c r="M576" s="148">
        <v>908877</v>
      </c>
      <c r="N576" s="113" t="s">
        <v>27</v>
      </c>
      <c r="O576" s="14" t="s">
        <v>4434</v>
      </c>
      <c r="P576" s="203">
        <v>199595000</v>
      </c>
      <c r="Q576" s="203"/>
      <c r="R576" s="14"/>
      <c r="S576" s="14"/>
      <c r="T576" s="162"/>
      <c r="U576" s="14"/>
    </row>
    <row r="577" spans="1:24" ht="39.6">
      <c r="A577" s="14">
        <v>562</v>
      </c>
      <c r="B577" s="15">
        <v>43998</v>
      </c>
      <c r="C577" s="14" t="s">
        <v>9</v>
      </c>
      <c r="D577" s="14" t="s">
        <v>1126</v>
      </c>
      <c r="E577" s="361" t="s">
        <v>4338</v>
      </c>
      <c r="F577" s="72">
        <v>44012</v>
      </c>
      <c r="G577" s="239" t="s">
        <v>5584</v>
      </c>
      <c r="H577" s="171" t="s">
        <v>1135</v>
      </c>
      <c r="I577" s="171" t="s">
        <v>5585</v>
      </c>
      <c r="J577" s="171" t="s">
        <v>1243</v>
      </c>
      <c r="K577" s="148">
        <v>1077254</v>
      </c>
      <c r="L577" s="14" t="s">
        <v>5575</v>
      </c>
      <c r="M577" s="148">
        <v>943210</v>
      </c>
      <c r="N577" s="113" t="s">
        <v>1126</v>
      </c>
      <c r="O577" s="14"/>
      <c r="P577" s="203"/>
      <c r="Q577" s="203"/>
      <c r="R577" s="14"/>
      <c r="S577" s="14"/>
      <c r="T577" s="162"/>
      <c r="U577" s="14"/>
    </row>
    <row r="578" spans="1:24" ht="26.4">
      <c r="A578" s="14">
        <v>563</v>
      </c>
      <c r="B578" s="15">
        <v>43999</v>
      </c>
      <c r="C578" s="14" t="s">
        <v>9</v>
      </c>
      <c r="D578" s="14" t="s">
        <v>15</v>
      </c>
      <c r="E578" s="192" t="s">
        <v>177</v>
      </c>
      <c r="F578" s="72">
        <v>44013</v>
      </c>
      <c r="G578" s="239" t="s">
        <v>5586</v>
      </c>
      <c r="H578" s="171" t="s">
        <v>1135</v>
      </c>
      <c r="I578" s="171" t="s">
        <v>4609</v>
      </c>
      <c r="J578" s="171" t="s">
        <v>1032</v>
      </c>
      <c r="K578" s="98" t="s">
        <v>5587</v>
      </c>
      <c r="L578" s="14" t="s">
        <v>5588</v>
      </c>
      <c r="M578" s="98" t="s">
        <v>5589</v>
      </c>
      <c r="N578" s="113" t="s">
        <v>15</v>
      </c>
      <c r="O578" s="14" t="s">
        <v>4536</v>
      </c>
      <c r="P578" s="203">
        <v>400000000</v>
      </c>
      <c r="Q578" s="203"/>
      <c r="R578" s="14"/>
      <c r="S578" s="14"/>
      <c r="T578" s="162"/>
      <c r="U578" s="14"/>
    </row>
    <row r="579" spans="1:24" ht="13.2" hidden="1">
      <c r="A579" s="14">
        <v>564</v>
      </c>
      <c r="B579" s="15">
        <v>43999</v>
      </c>
      <c r="C579" s="14" t="s">
        <v>9</v>
      </c>
      <c r="D579" s="14" t="s">
        <v>1126</v>
      </c>
      <c r="E579" s="189" t="s">
        <v>4173</v>
      </c>
      <c r="F579" s="72">
        <v>44013</v>
      </c>
      <c r="G579" s="239" t="s">
        <v>5590</v>
      </c>
      <c r="H579" s="171" t="s">
        <v>1124</v>
      </c>
      <c r="I579" s="171" t="s">
        <v>167</v>
      </c>
      <c r="J579" s="171" t="s">
        <v>122</v>
      </c>
      <c r="K579" s="148">
        <v>871257</v>
      </c>
      <c r="L579" s="14"/>
      <c r="M579" s="113"/>
      <c r="N579" s="113" t="s">
        <v>1126</v>
      </c>
      <c r="O579" s="14"/>
      <c r="P579" s="203"/>
      <c r="Q579" s="203"/>
      <c r="R579" s="14"/>
      <c r="S579" s="14"/>
      <c r="T579" s="162"/>
      <c r="U579" s="14"/>
    </row>
    <row r="580" spans="1:24" ht="52.8" hidden="1">
      <c r="A580" s="14">
        <v>565</v>
      </c>
      <c r="B580" s="15">
        <v>43999</v>
      </c>
      <c r="C580" s="14" t="s">
        <v>9</v>
      </c>
      <c r="D580" s="14" t="s">
        <v>23</v>
      </c>
      <c r="E580" s="189" t="s">
        <v>4276</v>
      </c>
      <c r="F580" s="72">
        <v>44013</v>
      </c>
      <c r="G580" s="239" t="s">
        <v>5591</v>
      </c>
      <c r="H580" s="171" t="s">
        <v>1127</v>
      </c>
      <c r="I580" s="171" t="s">
        <v>435</v>
      </c>
      <c r="J580" s="171" t="s">
        <v>1052</v>
      </c>
      <c r="K580" s="178" t="s">
        <v>354</v>
      </c>
      <c r="L580" s="14" t="s">
        <v>5525</v>
      </c>
      <c r="M580" s="198" t="s">
        <v>5592</v>
      </c>
      <c r="N580" s="113" t="s">
        <v>23</v>
      </c>
      <c r="O580" s="14"/>
      <c r="P580" s="203"/>
      <c r="Q580" s="203"/>
      <c r="R580" s="14"/>
      <c r="S580" s="14"/>
      <c r="T580" s="162"/>
      <c r="U580" s="14"/>
    </row>
    <row r="581" spans="1:24" ht="26.4" hidden="1">
      <c r="A581" s="14">
        <v>566</v>
      </c>
      <c r="B581" s="118">
        <v>43999</v>
      </c>
      <c r="C581" s="14" t="s">
        <v>9</v>
      </c>
      <c r="D581" s="14" t="s">
        <v>38</v>
      </c>
      <c r="E581" s="189" t="s">
        <v>4246</v>
      </c>
      <c r="F581" s="72">
        <v>44013</v>
      </c>
      <c r="G581" s="262" t="s">
        <v>5172</v>
      </c>
      <c r="H581" s="171" t="s">
        <v>1134</v>
      </c>
      <c r="I581" s="171" t="s">
        <v>126</v>
      </c>
      <c r="J581" s="171" t="s">
        <v>122</v>
      </c>
      <c r="K581" s="178"/>
      <c r="L581" s="14"/>
      <c r="M581" s="113"/>
      <c r="N581" s="113" t="s">
        <v>38</v>
      </c>
      <c r="O581" s="14"/>
      <c r="P581" s="203"/>
      <c r="Q581" s="203"/>
      <c r="R581" s="14"/>
      <c r="S581" s="14"/>
      <c r="T581" s="162"/>
      <c r="U581" s="14"/>
    </row>
    <row r="582" spans="1:24" ht="26.4" hidden="1">
      <c r="A582" s="14">
        <v>567</v>
      </c>
      <c r="B582" s="15">
        <v>43999</v>
      </c>
      <c r="C582" s="14" t="s">
        <v>9</v>
      </c>
      <c r="D582" s="14" t="s">
        <v>27</v>
      </c>
      <c r="E582" s="189" t="s">
        <v>2453</v>
      </c>
      <c r="F582" s="72">
        <v>44013</v>
      </c>
      <c r="G582" s="239" t="s">
        <v>5292</v>
      </c>
      <c r="H582" s="171" t="s">
        <v>1127</v>
      </c>
      <c r="I582" s="171" t="s">
        <v>4441</v>
      </c>
      <c r="J582" s="171" t="s">
        <v>966</v>
      </c>
      <c r="K582" s="178"/>
      <c r="L582" s="14" t="s">
        <v>5565</v>
      </c>
      <c r="M582" s="148">
        <v>908511</v>
      </c>
      <c r="N582" s="113" t="s">
        <v>27</v>
      </c>
      <c r="O582" s="14" t="s">
        <v>4434</v>
      </c>
      <c r="P582" s="203">
        <v>17014616560</v>
      </c>
      <c r="Q582" s="203"/>
      <c r="R582" s="14"/>
      <c r="S582" s="14"/>
      <c r="T582" s="162"/>
      <c r="U582" s="14"/>
    </row>
    <row r="583" spans="1:24" ht="26.4">
      <c r="A583" s="14">
        <v>568</v>
      </c>
      <c r="B583" s="15">
        <v>44000</v>
      </c>
      <c r="C583" s="14" t="s">
        <v>9</v>
      </c>
      <c r="D583" s="14" t="s">
        <v>23</v>
      </c>
      <c r="E583" s="189" t="s">
        <v>493</v>
      </c>
      <c r="F583" s="72">
        <v>44014</v>
      </c>
      <c r="G583" s="239" t="s">
        <v>5593</v>
      </c>
      <c r="H583" s="171" t="s">
        <v>1136</v>
      </c>
      <c r="I583" s="171" t="s">
        <v>4599</v>
      </c>
      <c r="J583" s="171" t="s">
        <v>1187</v>
      </c>
      <c r="K583" s="148">
        <v>892440</v>
      </c>
      <c r="L583" s="14" t="s">
        <v>5594</v>
      </c>
      <c r="M583" s="113" t="s">
        <v>5595</v>
      </c>
      <c r="N583" s="113" t="s">
        <v>23</v>
      </c>
      <c r="O583" s="98" t="s">
        <v>4536</v>
      </c>
      <c r="P583" s="203">
        <v>800000000</v>
      </c>
      <c r="Q583" s="203" t="s">
        <v>14</v>
      </c>
      <c r="R583" s="25"/>
      <c r="S583" s="25"/>
      <c r="T583" s="219"/>
      <c r="U583" s="25"/>
    </row>
    <row r="584" spans="1:24" ht="26.4" hidden="1">
      <c r="A584" s="14">
        <v>569</v>
      </c>
      <c r="B584" s="15">
        <v>44000</v>
      </c>
      <c r="C584" s="14" t="s">
        <v>9</v>
      </c>
      <c r="D584" s="14" t="s">
        <v>1128</v>
      </c>
      <c r="E584" s="189" t="s">
        <v>4205</v>
      </c>
      <c r="F584" s="72">
        <v>44014</v>
      </c>
      <c r="G584" s="239" t="s">
        <v>5596</v>
      </c>
      <c r="H584" s="171" t="s">
        <v>1130</v>
      </c>
      <c r="I584" s="171" t="s">
        <v>5597</v>
      </c>
      <c r="J584" s="171" t="s">
        <v>1093</v>
      </c>
      <c r="K584" s="178"/>
      <c r="L584" s="14" t="s">
        <v>5565</v>
      </c>
      <c r="M584" s="148">
        <v>912894</v>
      </c>
      <c r="N584" s="113" t="s">
        <v>1128</v>
      </c>
      <c r="O584" s="14" t="s">
        <v>4477</v>
      </c>
      <c r="P584" s="203">
        <v>16066303</v>
      </c>
      <c r="Q584" s="203"/>
      <c r="R584" s="14"/>
      <c r="S584" s="14"/>
      <c r="T584" s="162"/>
      <c r="U584" s="14"/>
      <c r="V584" s="14"/>
      <c r="W584" s="14"/>
    </row>
    <row r="585" spans="1:24" ht="26.4">
      <c r="A585" s="14">
        <v>570</v>
      </c>
      <c r="B585" s="15">
        <v>44001</v>
      </c>
      <c r="C585" s="14" t="s">
        <v>9</v>
      </c>
      <c r="D585" s="14" t="s">
        <v>15</v>
      </c>
      <c r="E585" s="192" t="s">
        <v>2540</v>
      </c>
      <c r="F585" s="72">
        <v>44015</v>
      </c>
      <c r="G585" s="239" t="s">
        <v>5598</v>
      </c>
      <c r="H585" s="171" t="s">
        <v>1136</v>
      </c>
      <c r="I585" s="171" t="s">
        <v>2542</v>
      </c>
      <c r="J585" s="171" t="s">
        <v>5599</v>
      </c>
      <c r="K585" s="98" t="s">
        <v>2712</v>
      </c>
      <c r="L585" s="14" t="s">
        <v>5588</v>
      </c>
      <c r="M585" s="98" t="s">
        <v>5600</v>
      </c>
      <c r="N585" s="113" t="s">
        <v>15</v>
      </c>
      <c r="O585" s="14" t="s">
        <v>4477</v>
      </c>
      <c r="P585" s="203">
        <v>200000000</v>
      </c>
      <c r="Q585" s="203"/>
      <c r="R585" s="45"/>
      <c r="S585" s="45"/>
      <c r="T585" s="167"/>
      <c r="U585" s="45"/>
    </row>
    <row r="586" spans="1:24" ht="26.4" hidden="1">
      <c r="A586" s="14">
        <v>571</v>
      </c>
      <c r="B586" s="15">
        <v>44001</v>
      </c>
      <c r="C586" s="14" t="s">
        <v>9</v>
      </c>
      <c r="D586" s="14" t="s">
        <v>23</v>
      </c>
      <c r="E586" s="189" t="s">
        <v>4388</v>
      </c>
      <c r="F586" s="72">
        <v>44015</v>
      </c>
      <c r="G586" s="239" t="s">
        <v>5601</v>
      </c>
      <c r="H586" s="171" t="s">
        <v>1124</v>
      </c>
      <c r="I586" s="171" t="s">
        <v>4599</v>
      </c>
      <c r="J586" s="171" t="s">
        <v>1187</v>
      </c>
      <c r="K586" s="178" t="s">
        <v>5602</v>
      </c>
      <c r="L586" s="14" t="s">
        <v>5594</v>
      </c>
      <c r="M586" s="113" t="s">
        <v>5603</v>
      </c>
      <c r="N586" s="113" t="s">
        <v>23</v>
      </c>
      <c r="O586" s="17" t="s">
        <v>4536</v>
      </c>
      <c r="P586" s="203">
        <v>1537000000</v>
      </c>
      <c r="Q586" s="203"/>
      <c r="R586" s="14"/>
      <c r="S586" s="14"/>
      <c r="T586" s="162"/>
      <c r="U586" s="14"/>
    </row>
    <row r="587" spans="1:24" ht="26.4">
      <c r="A587" s="14">
        <v>572</v>
      </c>
      <c r="B587" s="15">
        <v>44001</v>
      </c>
      <c r="C587" s="14" t="s">
        <v>9</v>
      </c>
      <c r="D587" s="14" t="s">
        <v>1126</v>
      </c>
      <c r="E587" s="189" t="s">
        <v>4240</v>
      </c>
      <c r="F587" s="72">
        <v>44015</v>
      </c>
      <c r="G587" s="239" t="s">
        <v>5604</v>
      </c>
      <c r="H587" s="171" t="s">
        <v>1136</v>
      </c>
      <c r="I587" s="171" t="s">
        <v>126</v>
      </c>
      <c r="J587" s="171" t="s">
        <v>122</v>
      </c>
      <c r="K587" s="148">
        <v>883309</v>
      </c>
      <c r="L587" s="14"/>
      <c r="M587" s="113"/>
      <c r="N587" s="113" t="s">
        <v>1126</v>
      </c>
      <c r="O587" s="14"/>
      <c r="P587" s="203"/>
      <c r="Q587" s="203"/>
      <c r="R587" s="14"/>
      <c r="S587" s="14"/>
      <c r="T587" s="162"/>
      <c r="U587" s="14"/>
    </row>
    <row r="588" spans="1:24" ht="39.6">
      <c r="A588" s="14">
        <v>573</v>
      </c>
      <c r="B588" s="15">
        <v>44001</v>
      </c>
      <c r="C588" s="14" t="s">
        <v>9</v>
      </c>
      <c r="D588" s="14" t="s">
        <v>15</v>
      </c>
      <c r="E588" s="189" t="s">
        <v>163</v>
      </c>
      <c r="F588" s="72">
        <v>44015</v>
      </c>
      <c r="G588" s="239" t="s">
        <v>5605</v>
      </c>
      <c r="H588" s="171" t="s">
        <v>1135</v>
      </c>
      <c r="I588" s="171" t="s">
        <v>5606</v>
      </c>
      <c r="J588" s="171" t="s">
        <v>1220</v>
      </c>
      <c r="K588" s="98" t="s">
        <v>5607</v>
      </c>
      <c r="L588" s="14" t="s">
        <v>5608</v>
      </c>
      <c r="M588" s="98" t="s">
        <v>5609</v>
      </c>
      <c r="N588" s="113" t="s">
        <v>15</v>
      </c>
      <c r="O588" s="14" t="s">
        <v>4536</v>
      </c>
      <c r="P588" s="203">
        <v>316500000</v>
      </c>
      <c r="Q588" s="203"/>
      <c r="R588" s="14"/>
      <c r="S588" s="14"/>
      <c r="T588" s="162"/>
      <c r="U588" s="14"/>
    </row>
    <row r="589" spans="1:24" ht="26.4">
      <c r="A589" s="14">
        <v>574</v>
      </c>
      <c r="B589" s="15">
        <v>44001</v>
      </c>
      <c r="C589" s="14" t="s">
        <v>9</v>
      </c>
      <c r="D589" s="14" t="s">
        <v>23</v>
      </c>
      <c r="E589" s="189" t="s">
        <v>445</v>
      </c>
      <c r="F589" s="72">
        <v>44015</v>
      </c>
      <c r="G589" s="239" t="s">
        <v>5610</v>
      </c>
      <c r="H589" s="171" t="s">
        <v>954</v>
      </c>
      <c r="I589" s="171" t="s">
        <v>5127</v>
      </c>
      <c r="J589" s="171" t="s">
        <v>990</v>
      </c>
      <c r="K589" s="178"/>
      <c r="L589" s="14" t="s">
        <v>5611</v>
      </c>
      <c r="M589" s="113" t="s">
        <v>5612</v>
      </c>
      <c r="N589" s="113" t="s">
        <v>23</v>
      </c>
      <c r="O589" s="17" t="s">
        <v>5212</v>
      </c>
      <c r="P589" s="203">
        <v>47806000</v>
      </c>
      <c r="Q589" s="203"/>
      <c r="R589" s="14"/>
      <c r="S589" s="14"/>
      <c r="T589" s="162"/>
      <c r="U589" s="14"/>
      <c r="V589" s="30"/>
      <c r="W589" s="30"/>
      <c r="X589" s="226">
        <f>IF(W589="Тийм", T589, 0 )</f>
        <v>0</v>
      </c>
    </row>
    <row r="590" spans="1:24" ht="26.4">
      <c r="A590" s="14">
        <v>575</v>
      </c>
      <c r="B590" s="15">
        <v>44001</v>
      </c>
      <c r="C590" s="14" t="s">
        <v>9</v>
      </c>
      <c r="D590" s="14" t="s">
        <v>23</v>
      </c>
      <c r="E590" s="189" t="s">
        <v>445</v>
      </c>
      <c r="F590" s="72">
        <v>44015</v>
      </c>
      <c r="G590" s="239" t="s">
        <v>5613</v>
      </c>
      <c r="H590" s="171" t="s">
        <v>954</v>
      </c>
      <c r="I590" s="171" t="s">
        <v>5127</v>
      </c>
      <c r="J590" s="171" t="s">
        <v>990</v>
      </c>
      <c r="K590" s="178"/>
      <c r="L590" s="14" t="s">
        <v>5611</v>
      </c>
      <c r="M590" s="113" t="s">
        <v>5612</v>
      </c>
      <c r="N590" s="113" t="s">
        <v>23</v>
      </c>
      <c r="O590" s="98" t="s">
        <v>5212</v>
      </c>
      <c r="P590" s="203">
        <v>63226700</v>
      </c>
      <c r="Q590" s="203"/>
      <c r="R590" s="14"/>
      <c r="S590" s="14"/>
      <c r="T590" s="162"/>
      <c r="U590" s="14"/>
      <c r="V590" s="30"/>
      <c r="W590" s="30"/>
      <c r="X590" s="226">
        <f>IF(W590="Тийм", T590, 0 )</f>
        <v>0</v>
      </c>
    </row>
    <row r="591" spans="1:24" ht="26.4">
      <c r="A591" s="14">
        <v>576</v>
      </c>
      <c r="B591" s="15">
        <v>44001</v>
      </c>
      <c r="C591" s="14" t="s">
        <v>9</v>
      </c>
      <c r="D591" s="14" t="s">
        <v>23</v>
      </c>
      <c r="E591" s="189" t="s">
        <v>445</v>
      </c>
      <c r="F591" s="72">
        <v>44015</v>
      </c>
      <c r="G591" s="239" t="s">
        <v>5614</v>
      </c>
      <c r="H591" s="171" t="s">
        <v>954</v>
      </c>
      <c r="I591" s="171" t="s">
        <v>5127</v>
      </c>
      <c r="J591" s="171" t="s">
        <v>990</v>
      </c>
      <c r="K591" s="178"/>
      <c r="L591" s="14" t="s">
        <v>5611</v>
      </c>
      <c r="M591" s="113" t="s">
        <v>5612</v>
      </c>
      <c r="N591" s="113" t="s">
        <v>23</v>
      </c>
      <c r="O591" s="17" t="s">
        <v>5212</v>
      </c>
      <c r="P591" s="203">
        <v>47059000</v>
      </c>
      <c r="Q591" s="203"/>
      <c r="R591" s="14"/>
      <c r="S591" s="14"/>
      <c r="T591" s="162"/>
      <c r="U591" s="14"/>
      <c r="V591" s="30"/>
      <c r="W591" s="30"/>
      <c r="X591" s="226">
        <f>IF(W591="Тийм", T591, 0 )</f>
        <v>0</v>
      </c>
    </row>
    <row r="592" spans="1:24" ht="26.4">
      <c r="A592" s="14">
        <v>577</v>
      </c>
      <c r="B592" s="15">
        <v>44005</v>
      </c>
      <c r="C592" s="14" t="s">
        <v>9</v>
      </c>
      <c r="D592" s="14" t="s">
        <v>1125</v>
      </c>
      <c r="E592" s="14" t="s">
        <v>4293</v>
      </c>
      <c r="F592" s="72">
        <v>44019</v>
      </c>
      <c r="G592" s="239" t="s">
        <v>5615</v>
      </c>
      <c r="H592" s="373" t="s">
        <v>1136</v>
      </c>
      <c r="I592" s="374" t="s">
        <v>4599</v>
      </c>
      <c r="J592" s="171" t="s">
        <v>1187</v>
      </c>
      <c r="K592" s="148">
        <v>939192</v>
      </c>
      <c r="L592" s="365" t="s">
        <v>5616</v>
      </c>
      <c r="M592" s="368" t="s">
        <v>5617</v>
      </c>
      <c r="N592" s="113" t="s">
        <v>1125</v>
      </c>
      <c r="O592" s="14" t="s">
        <v>4536</v>
      </c>
      <c r="P592" s="203">
        <v>3750000000</v>
      </c>
      <c r="Q592" s="203"/>
      <c r="R592" s="14"/>
      <c r="S592" s="14"/>
      <c r="T592" s="162"/>
      <c r="U592" s="14"/>
    </row>
    <row r="593" spans="1:24" ht="26.4">
      <c r="A593" s="14">
        <v>578</v>
      </c>
      <c r="B593" s="15">
        <v>44005</v>
      </c>
      <c r="C593" s="14" t="s">
        <v>9</v>
      </c>
      <c r="D593" s="14" t="s">
        <v>1125</v>
      </c>
      <c r="E593" s="189" t="s">
        <v>1739</v>
      </c>
      <c r="F593" s="72">
        <v>44019</v>
      </c>
      <c r="G593" s="239" t="s">
        <v>5618</v>
      </c>
      <c r="H593" s="171" t="s">
        <v>954</v>
      </c>
      <c r="I593" s="171" t="s">
        <v>482</v>
      </c>
      <c r="J593" s="171" t="s">
        <v>961</v>
      </c>
      <c r="K593" s="148">
        <v>938827</v>
      </c>
      <c r="L593" s="14" t="s">
        <v>5616</v>
      </c>
      <c r="M593" s="113" t="s">
        <v>5619</v>
      </c>
      <c r="N593" s="113" t="s">
        <v>1125</v>
      </c>
      <c r="O593" s="14" t="s">
        <v>4536</v>
      </c>
      <c r="P593" s="203" t="s">
        <v>5620</v>
      </c>
      <c r="Q593" s="203"/>
      <c r="R593" s="14"/>
      <c r="S593" s="14"/>
      <c r="T593" s="162"/>
      <c r="U593" s="14"/>
      <c r="V593" s="30"/>
      <c r="W593" s="30"/>
      <c r="X593" s="226">
        <f>IF(W593="Тийм", T593, 0 )</f>
        <v>0</v>
      </c>
    </row>
    <row r="594" spans="1:24" ht="39.6">
      <c r="A594" s="14">
        <v>579</v>
      </c>
      <c r="B594" s="15">
        <v>44005</v>
      </c>
      <c r="C594" s="14" t="s">
        <v>9</v>
      </c>
      <c r="D594" s="14" t="s">
        <v>1125</v>
      </c>
      <c r="E594" s="189" t="s">
        <v>4172</v>
      </c>
      <c r="F594" s="72">
        <v>44019</v>
      </c>
      <c r="G594" s="239" t="s">
        <v>5621</v>
      </c>
      <c r="H594" s="171" t="s">
        <v>1136</v>
      </c>
      <c r="I594" s="171" t="s">
        <v>5380</v>
      </c>
      <c r="J594" s="171" t="s">
        <v>990</v>
      </c>
      <c r="K594" s="178" t="s">
        <v>5622</v>
      </c>
      <c r="L594" s="365" t="s">
        <v>5623</v>
      </c>
      <c r="M594" s="368" t="s">
        <v>5624</v>
      </c>
      <c r="N594" s="113" t="s">
        <v>1125</v>
      </c>
      <c r="O594" s="14" t="s">
        <v>4809</v>
      </c>
      <c r="P594" s="203">
        <v>124000000</v>
      </c>
      <c r="Q594" s="203"/>
      <c r="R594" s="14"/>
      <c r="S594" s="14"/>
      <c r="T594" s="162"/>
      <c r="U594" s="14"/>
    </row>
    <row r="595" spans="1:24" ht="26.4">
      <c r="A595" s="14">
        <v>580</v>
      </c>
      <c r="B595" s="15">
        <v>44005</v>
      </c>
      <c r="C595" s="14" t="s">
        <v>9</v>
      </c>
      <c r="D595" s="14" t="s">
        <v>15</v>
      </c>
      <c r="E595" s="189" t="s">
        <v>2248</v>
      </c>
      <c r="F595" s="72">
        <v>44019</v>
      </c>
      <c r="G595" s="239" t="s">
        <v>5625</v>
      </c>
      <c r="H595" s="171" t="s">
        <v>1135</v>
      </c>
      <c r="I595" s="171" t="s">
        <v>3727</v>
      </c>
      <c r="J595" s="171" t="s">
        <v>2649</v>
      </c>
      <c r="K595" s="98" t="s">
        <v>5626</v>
      </c>
      <c r="L595" s="14" t="s">
        <v>5616</v>
      </c>
      <c r="M595" s="98" t="s">
        <v>5627</v>
      </c>
      <c r="N595" s="113" t="s">
        <v>15</v>
      </c>
      <c r="O595" s="14" t="s">
        <v>4439</v>
      </c>
      <c r="P595" s="203">
        <v>500000000</v>
      </c>
      <c r="Q595" s="203"/>
      <c r="R595" s="14"/>
      <c r="S595" s="14"/>
      <c r="T595" s="162"/>
      <c r="U595" s="14"/>
    </row>
    <row r="596" spans="1:24" ht="26.4" hidden="1">
      <c r="A596" s="14">
        <v>581</v>
      </c>
      <c r="B596" s="118">
        <v>44005</v>
      </c>
      <c r="C596" s="14" t="s">
        <v>9</v>
      </c>
      <c r="D596" s="14" t="s">
        <v>1125</v>
      </c>
      <c r="E596" s="14" t="s">
        <v>1254</v>
      </c>
      <c r="F596" s="72">
        <v>44019</v>
      </c>
      <c r="G596" s="239" t="s">
        <v>5430</v>
      </c>
      <c r="H596" s="171" t="s">
        <v>1134</v>
      </c>
      <c r="I596" s="171" t="s">
        <v>1073</v>
      </c>
      <c r="J596" s="171" t="s">
        <v>956</v>
      </c>
      <c r="K596" s="148">
        <v>938462</v>
      </c>
      <c r="L596" s="365" t="s">
        <v>5608</v>
      </c>
      <c r="M596" s="368" t="s">
        <v>5628</v>
      </c>
      <c r="N596" s="113" t="s">
        <v>1125</v>
      </c>
      <c r="O596" s="14"/>
      <c r="P596" s="203"/>
      <c r="Q596" s="203"/>
      <c r="R596" s="14"/>
      <c r="S596" s="14"/>
      <c r="T596" s="162"/>
      <c r="U596" s="14"/>
    </row>
    <row r="597" spans="1:24" ht="26.4">
      <c r="A597" s="14">
        <v>582</v>
      </c>
      <c r="B597" s="15">
        <v>44005</v>
      </c>
      <c r="C597" s="14" t="s">
        <v>9</v>
      </c>
      <c r="D597" s="14" t="s">
        <v>1125</v>
      </c>
      <c r="E597" s="189" t="s">
        <v>893</v>
      </c>
      <c r="F597" s="72">
        <v>44019</v>
      </c>
      <c r="G597" s="239" t="s">
        <v>5629</v>
      </c>
      <c r="H597" s="171" t="s">
        <v>954</v>
      </c>
      <c r="I597" s="171" t="s">
        <v>1007</v>
      </c>
      <c r="J597" s="171" t="s">
        <v>990</v>
      </c>
      <c r="K597" s="148" t="s">
        <v>5630</v>
      </c>
      <c r="L597" s="14" t="s">
        <v>5616</v>
      </c>
      <c r="M597" s="113" t="s">
        <v>5631</v>
      </c>
      <c r="N597" s="113" t="s">
        <v>1125</v>
      </c>
      <c r="O597" s="14" t="s">
        <v>4536</v>
      </c>
      <c r="P597" s="203">
        <v>4061500000</v>
      </c>
      <c r="Q597" s="203"/>
      <c r="R597" s="14"/>
      <c r="S597" s="14"/>
      <c r="T597" s="162">
        <v>20000000</v>
      </c>
      <c r="U597" s="14"/>
      <c r="V597" s="30"/>
      <c r="W597" s="30" t="s">
        <v>892</v>
      </c>
      <c r="X597" s="226">
        <f>IF(W597="Тийм", T597, 0 )</f>
        <v>20000000</v>
      </c>
    </row>
    <row r="598" spans="1:24" ht="52.8">
      <c r="A598" s="14">
        <v>583</v>
      </c>
      <c r="B598" s="15">
        <v>44005</v>
      </c>
      <c r="C598" s="14" t="s">
        <v>9</v>
      </c>
      <c r="D598" s="14" t="s">
        <v>1125</v>
      </c>
      <c r="E598" s="189" t="s">
        <v>893</v>
      </c>
      <c r="F598" s="72">
        <v>44019</v>
      </c>
      <c r="G598" s="239" t="s">
        <v>5632</v>
      </c>
      <c r="H598" s="171" t="s">
        <v>954</v>
      </c>
      <c r="I598" s="171" t="s">
        <v>1007</v>
      </c>
      <c r="J598" s="171" t="s">
        <v>990</v>
      </c>
      <c r="K598" s="178" t="s">
        <v>5633</v>
      </c>
      <c r="L598" s="14" t="s">
        <v>5616</v>
      </c>
      <c r="M598" s="113" t="s">
        <v>5634</v>
      </c>
      <c r="N598" s="113" t="s">
        <v>1125</v>
      </c>
      <c r="O598" s="14" t="s">
        <v>4536</v>
      </c>
      <c r="P598" s="203"/>
      <c r="Q598" s="203"/>
      <c r="R598" s="14"/>
      <c r="S598" s="14"/>
      <c r="T598" s="162">
        <v>20000000</v>
      </c>
      <c r="U598" s="14"/>
      <c r="V598" s="30"/>
      <c r="W598" s="30" t="s">
        <v>892</v>
      </c>
      <c r="X598" s="226">
        <f>IF(W598="Тийм", T598, 0 )</f>
        <v>20000000</v>
      </c>
    </row>
    <row r="599" spans="1:24" ht="39.6">
      <c r="A599" s="14">
        <v>584</v>
      </c>
      <c r="B599" s="15">
        <v>44007</v>
      </c>
      <c r="C599" s="14" t="s">
        <v>9</v>
      </c>
      <c r="D599" s="14" t="s">
        <v>27</v>
      </c>
      <c r="E599" s="189" t="s">
        <v>4267</v>
      </c>
      <c r="F599" s="72">
        <v>44021</v>
      </c>
      <c r="G599" s="239" t="s">
        <v>5635</v>
      </c>
      <c r="H599" s="171" t="s">
        <v>954</v>
      </c>
      <c r="I599" s="171" t="s">
        <v>3983</v>
      </c>
      <c r="J599" s="171" t="s">
        <v>990</v>
      </c>
      <c r="K599" s="148">
        <v>927139</v>
      </c>
      <c r="L599" s="14" t="s">
        <v>5608</v>
      </c>
      <c r="M599" s="148">
        <v>976812</v>
      </c>
      <c r="N599" s="113" t="s">
        <v>27</v>
      </c>
      <c r="O599" s="14" t="s">
        <v>5085</v>
      </c>
      <c r="P599" s="203">
        <v>1500000000</v>
      </c>
      <c r="Q599" s="203"/>
      <c r="R599" s="14"/>
      <c r="S599" s="14"/>
      <c r="T599" s="162"/>
      <c r="U599" s="14"/>
      <c r="V599" s="30"/>
      <c r="W599" s="30"/>
      <c r="X599" s="226">
        <f>IF(W599="Тийм", T599, 0 )</f>
        <v>0</v>
      </c>
    </row>
    <row r="600" spans="1:24" ht="39.6">
      <c r="A600" s="14">
        <v>585</v>
      </c>
      <c r="B600" s="15">
        <v>44007</v>
      </c>
      <c r="C600" s="14" t="s">
        <v>9</v>
      </c>
      <c r="D600" s="14" t="s">
        <v>1125</v>
      </c>
      <c r="E600" s="189" t="s">
        <v>4406</v>
      </c>
      <c r="F600" s="72">
        <v>44021</v>
      </c>
      <c r="G600" s="239" t="s">
        <v>5636</v>
      </c>
      <c r="H600" s="171" t="s">
        <v>1135</v>
      </c>
      <c r="I600" s="171" t="s">
        <v>5637</v>
      </c>
      <c r="J600" s="171" t="s">
        <v>990</v>
      </c>
      <c r="K600" s="113" t="s">
        <v>5638</v>
      </c>
      <c r="L600" s="14" t="s">
        <v>5639</v>
      </c>
      <c r="M600" s="113" t="s">
        <v>5640</v>
      </c>
      <c r="N600" s="113" t="s">
        <v>1125</v>
      </c>
      <c r="O600" s="14" t="s">
        <v>4542</v>
      </c>
      <c r="P600" s="203">
        <v>296300000</v>
      </c>
      <c r="Q600" s="203"/>
      <c r="R600" s="14"/>
      <c r="S600" s="14"/>
      <c r="T600" s="162"/>
      <c r="U600" s="14"/>
    </row>
    <row r="601" spans="1:24" ht="13.2">
      <c r="A601" s="14">
        <v>586</v>
      </c>
      <c r="B601" s="15">
        <v>44007</v>
      </c>
      <c r="C601" s="14" t="s">
        <v>9</v>
      </c>
      <c r="D601" s="14" t="s">
        <v>15</v>
      </c>
      <c r="E601" s="189" t="s">
        <v>1796</v>
      </c>
      <c r="F601" s="72">
        <v>44021</v>
      </c>
      <c r="G601" s="239" t="s">
        <v>5641</v>
      </c>
      <c r="H601" s="171" t="s">
        <v>1136</v>
      </c>
      <c r="I601" s="171" t="s">
        <v>167</v>
      </c>
      <c r="J601" s="171" t="s">
        <v>122</v>
      </c>
      <c r="K601" s="98" t="s">
        <v>2847</v>
      </c>
      <c r="L601" s="14" t="s">
        <v>5642</v>
      </c>
      <c r="M601" s="98" t="s">
        <v>2911</v>
      </c>
      <c r="N601" s="113" t="s">
        <v>15</v>
      </c>
      <c r="O601" s="14" t="s">
        <v>5581</v>
      </c>
      <c r="P601" s="203">
        <v>120000000</v>
      </c>
      <c r="Q601" s="203"/>
      <c r="R601" s="14"/>
      <c r="S601" s="14"/>
      <c r="T601" s="162"/>
      <c r="U601" s="14"/>
    </row>
    <row r="602" spans="1:24" ht="26.4">
      <c r="A602" s="14">
        <v>587</v>
      </c>
      <c r="B602" s="15">
        <v>44007</v>
      </c>
      <c r="C602" s="14" t="s">
        <v>9</v>
      </c>
      <c r="D602" s="14" t="s">
        <v>1126</v>
      </c>
      <c r="E602" s="189" t="s">
        <v>4316</v>
      </c>
      <c r="F602" s="72">
        <v>44021</v>
      </c>
      <c r="G602" s="239" t="s">
        <v>5643</v>
      </c>
      <c r="H602" s="171" t="s">
        <v>954</v>
      </c>
      <c r="I602" s="171" t="s">
        <v>162</v>
      </c>
      <c r="J602" s="171" t="s">
        <v>990</v>
      </c>
      <c r="K602" s="148">
        <v>962202</v>
      </c>
      <c r="L602" s="14" t="s">
        <v>5644</v>
      </c>
      <c r="M602" s="148">
        <v>1024658</v>
      </c>
      <c r="N602" s="113" t="s">
        <v>1126</v>
      </c>
      <c r="O602" s="14"/>
      <c r="P602" s="203"/>
      <c r="Q602" s="203" t="s">
        <v>14</v>
      </c>
      <c r="R602" s="14"/>
      <c r="S602" s="14"/>
      <c r="T602" s="162"/>
      <c r="U602" s="14"/>
      <c r="V602" s="30"/>
      <c r="W602" s="30"/>
      <c r="X602" s="226">
        <f>IF(W602="Тийм", T602, 0 )</f>
        <v>0</v>
      </c>
    </row>
    <row r="603" spans="1:24" ht="26.4">
      <c r="A603" s="14">
        <v>588</v>
      </c>
      <c r="B603" s="15">
        <v>44007</v>
      </c>
      <c r="C603" s="14" t="s">
        <v>9</v>
      </c>
      <c r="D603" s="14" t="s">
        <v>27</v>
      </c>
      <c r="E603" s="361" t="s">
        <v>1912</v>
      </c>
      <c r="F603" s="72">
        <v>44021</v>
      </c>
      <c r="G603" s="239" t="s">
        <v>5645</v>
      </c>
      <c r="H603" s="171" t="s">
        <v>1136</v>
      </c>
      <c r="I603" s="171" t="s">
        <v>3094</v>
      </c>
      <c r="J603" s="171" t="s">
        <v>1087</v>
      </c>
      <c r="K603" s="148">
        <v>929331</v>
      </c>
      <c r="L603" s="14" t="s">
        <v>5616</v>
      </c>
      <c r="M603" s="148">
        <v>998361</v>
      </c>
      <c r="N603" s="113" t="s">
        <v>27</v>
      </c>
      <c r="O603" s="14" t="s">
        <v>4434</v>
      </c>
      <c r="P603" s="203">
        <v>1800000000</v>
      </c>
      <c r="Q603" s="203"/>
      <c r="R603" s="14"/>
      <c r="S603" s="14"/>
      <c r="T603" s="162"/>
      <c r="U603" s="14"/>
    </row>
    <row r="604" spans="1:24" ht="39.6">
      <c r="A604" s="14">
        <v>589</v>
      </c>
      <c r="B604" s="15">
        <v>44008</v>
      </c>
      <c r="C604" s="14" t="s">
        <v>9</v>
      </c>
      <c r="D604" s="189" t="s">
        <v>1125</v>
      </c>
      <c r="E604" s="189" t="s">
        <v>462</v>
      </c>
      <c r="F604" s="72">
        <v>44022</v>
      </c>
      <c r="G604" s="239" t="s">
        <v>5636</v>
      </c>
      <c r="H604" s="171" t="s">
        <v>1135</v>
      </c>
      <c r="I604" s="171" t="s">
        <v>5637</v>
      </c>
      <c r="J604" s="171" t="s">
        <v>990</v>
      </c>
      <c r="K604" s="113" t="s">
        <v>5638</v>
      </c>
      <c r="L604" s="14" t="s">
        <v>5639</v>
      </c>
      <c r="M604" s="113" t="s">
        <v>5640</v>
      </c>
      <c r="N604" s="192" t="s">
        <v>1125</v>
      </c>
      <c r="O604" s="14" t="s">
        <v>4542</v>
      </c>
      <c r="P604" s="202">
        <v>296300000</v>
      </c>
      <c r="Q604" s="203"/>
      <c r="R604" s="14"/>
      <c r="S604" s="14"/>
      <c r="T604" s="162"/>
      <c r="U604" s="14"/>
    </row>
    <row r="605" spans="1:24" ht="39.6">
      <c r="A605" s="14">
        <v>590</v>
      </c>
      <c r="B605" s="15">
        <v>44008</v>
      </c>
      <c r="C605" s="14" t="s">
        <v>9</v>
      </c>
      <c r="D605" s="189" t="s">
        <v>1125</v>
      </c>
      <c r="E605" s="189" t="s">
        <v>184</v>
      </c>
      <c r="F605" s="72">
        <v>44022</v>
      </c>
      <c r="G605" s="239" t="s">
        <v>5636</v>
      </c>
      <c r="H605" s="171" t="s">
        <v>1135</v>
      </c>
      <c r="I605" s="171" t="s">
        <v>5637</v>
      </c>
      <c r="J605" s="171" t="s">
        <v>990</v>
      </c>
      <c r="K605" s="113" t="s">
        <v>5638</v>
      </c>
      <c r="L605" s="14" t="s">
        <v>5639</v>
      </c>
      <c r="M605" s="113" t="s">
        <v>5640</v>
      </c>
      <c r="N605" s="192" t="s">
        <v>1125</v>
      </c>
      <c r="O605" s="14" t="s">
        <v>4542</v>
      </c>
      <c r="P605" s="203">
        <v>296300000</v>
      </c>
      <c r="Q605" s="203"/>
      <c r="R605" s="14"/>
      <c r="S605" s="14"/>
      <c r="T605" s="162"/>
      <c r="U605" s="14"/>
    </row>
    <row r="606" spans="1:24" ht="26.4">
      <c r="A606" s="14">
        <v>591</v>
      </c>
      <c r="B606" s="15">
        <v>44008</v>
      </c>
      <c r="C606" s="14" t="s">
        <v>9</v>
      </c>
      <c r="D606" s="189" t="s">
        <v>23</v>
      </c>
      <c r="E606" s="189" t="s">
        <v>359</v>
      </c>
      <c r="F606" s="72">
        <v>44022</v>
      </c>
      <c r="G606" s="239" t="s">
        <v>5646</v>
      </c>
      <c r="H606" s="171" t="s">
        <v>1135</v>
      </c>
      <c r="I606" s="171" t="s">
        <v>1057</v>
      </c>
      <c r="J606" s="171" t="s">
        <v>1058</v>
      </c>
      <c r="K606" s="178"/>
      <c r="L606" s="14" t="s">
        <v>5647</v>
      </c>
      <c r="M606" s="113" t="s">
        <v>5648</v>
      </c>
      <c r="N606" s="192" t="s">
        <v>23</v>
      </c>
      <c r="O606" s="106" t="s">
        <v>5649</v>
      </c>
      <c r="P606" s="203">
        <v>40000000</v>
      </c>
      <c r="Q606" s="203"/>
      <c r="R606" s="14"/>
      <c r="S606" s="14"/>
      <c r="T606" s="162"/>
      <c r="U606" s="14"/>
    </row>
    <row r="607" spans="1:24" ht="26.4">
      <c r="A607" s="14">
        <v>592</v>
      </c>
      <c r="B607" s="15">
        <v>44008</v>
      </c>
      <c r="C607" s="14" t="s">
        <v>9</v>
      </c>
      <c r="D607" s="189" t="s">
        <v>15</v>
      </c>
      <c r="E607" s="189" t="s">
        <v>2486</v>
      </c>
      <c r="F607" s="72">
        <v>44022</v>
      </c>
      <c r="G607" s="239" t="s">
        <v>5650</v>
      </c>
      <c r="H607" s="171" t="s">
        <v>1136</v>
      </c>
      <c r="I607" s="171" t="s">
        <v>5651</v>
      </c>
      <c r="J607" s="171" t="s">
        <v>1216</v>
      </c>
      <c r="K607" s="98" t="s">
        <v>5652</v>
      </c>
      <c r="L607" s="14" t="s">
        <v>5639</v>
      </c>
      <c r="M607" s="98" t="s">
        <v>5653</v>
      </c>
      <c r="N607" s="192" t="s">
        <v>15</v>
      </c>
      <c r="O607" s="189" t="s">
        <v>4439</v>
      </c>
      <c r="P607" s="203">
        <v>23819600</v>
      </c>
      <c r="Q607" s="203"/>
      <c r="R607" s="14"/>
      <c r="S607" s="14"/>
      <c r="T607" s="162"/>
      <c r="U607" s="14"/>
    </row>
    <row r="608" spans="1:24" ht="26.4">
      <c r="A608" s="14">
        <v>593</v>
      </c>
      <c r="B608" s="15">
        <v>44008</v>
      </c>
      <c r="C608" s="14" t="s">
        <v>9</v>
      </c>
      <c r="D608" s="14" t="s">
        <v>27</v>
      </c>
      <c r="E608" s="14" t="s">
        <v>907</v>
      </c>
      <c r="F608" s="72">
        <v>44022</v>
      </c>
      <c r="G608" s="239" t="s">
        <v>5280</v>
      </c>
      <c r="H608" s="171" t="s">
        <v>1136</v>
      </c>
      <c r="I608" s="171" t="s">
        <v>208</v>
      </c>
      <c r="J608" s="171" t="s">
        <v>1220</v>
      </c>
      <c r="K608" s="148">
        <v>942845</v>
      </c>
      <c r="L608" s="14" t="s">
        <v>5616</v>
      </c>
      <c r="M608" s="148">
        <v>997996</v>
      </c>
      <c r="N608" s="113" t="s">
        <v>27</v>
      </c>
      <c r="O608" s="189" t="s">
        <v>4536</v>
      </c>
      <c r="P608" s="203">
        <v>100098100</v>
      </c>
      <c r="Q608" s="203"/>
      <c r="R608" s="14"/>
      <c r="S608" s="14"/>
      <c r="T608" s="162"/>
      <c r="U608" s="14"/>
    </row>
    <row r="609" spans="1:24" ht="26.4" hidden="1">
      <c r="A609" s="14">
        <v>594</v>
      </c>
      <c r="B609" s="15">
        <v>44011</v>
      </c>
      <c r="C609" s="14" t="s">
        <v>9</v>
      </c>
      <c r="D609" s="192" t="s">
        <v>23</v>
      </c>
      <c r="E609" s="14" t="s">
        <v>262</v>
      </c>
      <c r="F609" s="72">
        <v>44025</v>
      </c>
      <c r="G609" s="239" t="s">
        <v>5654</v>
      </c>
      <c r="H609" s="171" t="s">
        <v>1132</v>
      </c>
      <c r="I609" s="171" t="s">
        <v>5139</v>
      </c>
      <c r="J609" s="171" t="s">
        <v>1220</v>
      </c>
      <c r="K609" s="178" t="s">
        <v>354</v>
      </c>
      <c r="L609" s="14" t="s">
        <v>5608</v>
      </c>
      <c r="M609" s="113" t="s">
        <v>5655</v>
      </c>
      <c r="N609" s="192" t="s">
        <v>23</v>
      </c>
      <c r="O609" s="189"/>
      <c r="P609" s="203"/>
      <c r="Q609" s="203"/>
      <c r="R609" s="14"/>
      <c r="S609" s="14"/>
      <c r="T609" s="162"/>
      <c r="U609" s="14"/>
    </row>
    <row r="610" spans="1:24" ht="39.6">
      <c r="A610" s="14">
        <v>595</v>
      </c>
      <c r="B610" s="15">
        <v>44011</v>
      </c>
      <c r="C610" s="14" t="s">
        <v>9</v>
      </c>
      <c r="D610" s="192" t="s">
        <v>1126</v>
      </c>
      <c r="E610" s="14" t="s">
        <v>907</v>
      </c>
      <c r="F610" s="72">
        <v>44025</v>
      </c>
      <c r="G610" s="239" t="s">
        <v>5656</v>
      </c>
      <c r="H610" s="171" t="s">
        <v>954</v>
      </c>
      <c r="I610" s="171" t="s">
        <v>5657</v>
      </c>
      <c r="J610" s="171" t="s">
        <v>1087</v>
      </c>
      <c r="K610" s="178"/>
      <c r="L610" s="14" t="s">
        <v>5658</v>
      </c>
      <c r="M610" s="113" t="s">
        <v>5659</v>
      </c>
      <c r="N610" s="192" t="s">
        <v>1126</v>
      </c>
      <c r="O610" s="14"/>
      <c r="P610" s="203"/>
      <c r="Q610" s="203"/>
      <c r="R610" s="25" t="s">
        <v>244</v>
      </c>
      <c r="S610" s="25" t="s">
        <v>5660</v>
      </c>
      <c r="T610" s="219">
        <v>1794000</v>
      </c>
      <c r="U610" s="25"/>
      <c r="V610" s="225">
        <v>1084559</v>
      </c>
      <c r="W610" s="30" t="s">
        <v>892</v>
      </c>
      <c r="X610" s="226">
        <f>IF(W610="Тийм", T610, 0 )</f>
        <v>1794000</v>
      </c>
    </row>
    <row r="611" spans="1:24" ht="26.4" hidden="1">
      <c r="A611" s="14">
        <v>596</v>
      </c>
      <c r="B611" s="15">
        <v>44011</v>
      </c>
      <c r="C611" s="14" t="s">
        <v>9</v>
      </c>
      <c r="D611" s="192" t="s">
        <v>1128</v>
      </c>
      <c r="E611" s="14" t="s">
        <v>4412</v>
      </c>
      <c r="F611" s="72">
        <v>44025</v>
      </c>
      <c r="G611" s="239" t="s">
        <v>5661</v>
      </c>
      <c r="H611" s="171" t="s">
        <v>1130</v>
      </c>
      <c r="I611" s="171" t="s">
        <v>2264</v>
      </c>
      <c r="J611" s="171" t="s">
        <v>1243</v>
      </c>
      <c r="K611" s="178"/>
      <c r="L611" s="14" t="s">
        <v>5608</v>
      </c>
      <c r="M611" s="148">
        <v>977908</v>
      </c>
      <c r="N611" s="192" t="s">
        <v>1128</v>
      </c>
      <c r="O611" s="14" t="s">
        <v>4536</v>
      </c>
      <c r="P611" s="203">
        <v>800000000</v>
      </c>
      <c r="Q611" s="203"/>
      <c r="R611" s="14"/>
      <c r="S611" s="14"/>
      <c r="T611" s="162"/>
      <c r="U611" s="14"/>
      <c r="V611" s="14"/>
      <c r="W611" s="14"/>
    </row>
    <row r="612" spans="1:24" ht="26.4">
      <c r="A612" s="14">
        <v>597</v>
      </c>
      <c r="B612" s="15">
        <v>44011</v>
      </c>
      <c r="C612" s="14" t="s">
        <v>9</v>
      </c>
      <c r="D612" s="192" t="s">
        <v>1125</v>
      </c>
      <c r="E612" s="189" t="s">
        <v>4226</v>
      </c>
      <c r="F612" s="72">
        <v>44025</v>
      </c>
      <c r="G612" s="239" t="s">
        <v>5662</v>
      </c>
      <c r="H612" s="171" t="s">
        <v>1136</v>
      </c>
      <c r="I612" s="171" t="s">
        <v>4599</v>
      </c>
      <c r="J612" s="171" t="s">
        <v>1187</v>
      </c>
      <c r="K612" s="178" t="s">
        <v>5663</v>
      </c>
      <c r="L612" s="365" t="s">
        <v>5639</v>
      </c>
      <c r="M612" s="368" t="s">
        <v>5664</v>
      </c>
      <c r="N612" s="192" t="s">
        <v>1125</v>
      </c>
      <c r="O612" s="14" t="s">
        <v>4536</v>
      </c>
      <c r="P612" s="203">
        <v>3520000000</v>
      </c>
      <c r="Q612" s="203"/>
      <c r="R612" s="45"/>
      <c r="S612" s="45"/>
      <c r="T612" s="167"/>
      <c r="U612" s="45"/>
    </row>
    <row r="613" spans="1:24" ht="26.4" hidden="1">
      <c r="A613" s="14">
        <v>598</v>
      </c>
      <c r="B613" s="118">
        <v>44011</v>
      </c>
      <c r="C613" s="14" t="s">
        <v>9</v>
      </c>
      <c r="D613" s="192" t="s">
        <v>1125</v>
      </c>
      <c r="E613" s="189" t="s">
        <v>4257</v>
      </c>
      <c r="F613" s="72">
        <v>44025</v>
      </c>
      <c r="G613" s="262" t="s">
        <v>5178</v>
      </c>
      <c r="H613" s="171" t="s">
        <v>1134</v>
      </c>
      <c r="I613" s="171" t="s">
        <v>435</v>
      </c>
      <c r="J613" s="171" t="s">
        <v>1052</v>
      </c>
      <c r="K613" s="178"/>
      <c r="L613" s="14"/>
      <c r="M613" s="113"/>
      <c r="N613" s="192" t="s">
        <v>1125</v>
      </c>
      <c r="O613" s="14"/>
      <c r="P613" s="203"/>
      <c r="Q613" s="203"/>
      <c r="R613" s="14"/>
      <c r="S613" s="14"/>
      <c r="T613" s="162"/>
      <c r="U613" s="14"/>
    </row>
    <row r="614" spans="1:24" ht="26.4">
      <c r="A614" s="14">
        <v>599</v>
      </c>
      <c r="B614" s="15">
        <v>44011</v>
      </c>
      <c r="C614" s="14" t="s">
        <v>9</v>
      </c>
      <c r="D614" s="192" t="s">
        <v>27</v>
      </c>
      <c r="E614" s="189" t="s">
        <v>2540</v>
      </c>
      <c r="F614" s="72">
        <v>44025</v>
      </c>
      <c r="G614" s="239" t="s">
        <v>5665</v>
      </c>
      <c r="H614" s="171" t="s">
        <v>1136</v>
      </c>
      <c r="I614" s="171" t="s">
        <v>2542</v>
      </c>
      <c r="J614" s="171" t="s">
        <v>5599</v>
      </c>
      <c r="K614" s="148">
        <v>976447</v>
      </c>
      <c r="L614" s="14" t="s">
        <v>5639</v>
      </c>
      <c r="M614" s="148">
        <v>1039998</v>
      </c>
      <c r="N614" s="192" t="s">
        <v>27</v>
      </c>
      <c r="O614" s="14" t="s">
        <v>4536</v>
      </c>
      <c r="P614" s="203">
        <v>100000000</v>
      </c>
      <c r="Q614" s="203"/>
      <c r="R614" s="14"/>
      <c r="S614" s="14"/>
      <c r="T614" s="162"/>
      <c r="U614" s="14"/>
    </row>
    <row r="615" spans="1:24" ht="26.4">
      <c r="A615" s="14">
        <v>600</v>
      </c>
      <c r="B615" s="15">
        <v>44011</v>
      </c>
      <c r="C615" s="14" t="s">
        <v>9</v>
      </c>
      <c r="D615" s="192" t="s">
        <v>23</v>
      </c>
      <c r="E615" s="189" t="s">
        <v>4166</v>
      </c>
      <c r="F615" s="72">
        <v>44025</v>
      </c>
      <c r="G615" s="239" t="s">
        <v>5666</v>
      </c>
      <c r="H615" s="171" t="s">
        <v>1136</v>
      </c>
      <c r="I615" s="171" t="s">
        <v>126</v>
      </c>
      <c r="J615" s="171" t="s">
        <v>122</v>
      </c>
      <c r="K615" s="178" t="s">
        <v>5667</v>
      </c>
      <c r="L615" s="14" t="s">
        <v>5647</v>
      </c>
      <c r="M615" s="113" t="s">
        <v>5668</v>
      </c>
      <c r="N615" s="192" t="s">
        <v>23</v>
      </c>
      <c r="O615" s="106" t="s">
        <v>5649</v>
      </c>
      <c r="P615" s="203">
        <v>106812000</v>
      </c>
      <c r="Q615" s="203" t="s">
        <v>14</v>
      </c>
      <c r="R615" s="14"/>
      <c r="S615" s="14"/>
      <c r="T615" s="162"/>
      <c r="U615" s="14"/>
    </row>
    <row r="616" spans="1:24" ht="52.8">
      <c r="A616" s="14">
        <v>601</v>
      </c>
      <c r="B616" s="15">
        <v>44011</v>
      </c>
      <c r="C616" s="14" t="s">
        <v>9</v>
      </c>
      <c r="D616" s="192" t="s">
        <v>27</v>
      </c>
      <c r="E616" s="189" t="s">
        <v>4140</v>
      </c>
      <c r="F616" s="72">
        <v>44025</v>
      </c>
      <c r="G616" s="262" t="s">
        <v>5669</v>
      </c>
      <c r="H616" s="171" t="s">
        <v>1136</v>
      </c>
      <c r="I616" s="171" t="s">
        <v>5670</v>
      </c>
      <c r="J616" s="171" t="s">
        <v>990</v>
      </c>
      <c r="K616" s="148">
        <v>949054</v>
      </c>
      <c r="L616" s="14" t="s">
        <v>5639</v>
      </c>
      <c r="M616" s="148">
        <v>1031963</v>
      </c>
      <c r="N616" s="192" t="s">
        <v>27</v>
      </c>
      <c r="O616" s="14" t="s">
        <v>5085</v>
      </c>
      <c r="P616" s="203">
        <v>50920000</v>
      </c>
      <c r="Q616" s="203"/>
      <c r="R616" s="14"/>
      <c r="S616" s="14"/>
      <c r="T616" s="162"/>
      <c r="U616" s="14"/>
    </row>
    <row r="617" spans="1:24" ht="52.8">
      <c r="A617" s="14">
        <v>602</v>
      </c>
      <c r="B617" s="15">
        <v>44011</v>
      </c>
      <c r="C617" s="14" t="s">
        <v>9</v>
      </c>
      <c r="D617" s="192" t="s">
        <v>27</v>
      </c>
      <c r="E617" s="189" t="s">
        <v>4269</v>
      </c>
      <c r="F617" s="72">
        <v>44025</v>
      </c>
      <c r="G617" s="266" t="s">
        <v>5671</v>
      </c>
      <c r="H617" s="171" t="s">
        <v>1136</v>
      </c>
      <c r="I617" s="171" t="s">
        <v>5670</v>
      </c>
      <c r="J617" s="171" t="s">
        <v>990</v>
      </c>
      <c r="K617" s="148">
        <v>949054</v>
      </c>
      <c r="L617" s="14" t="s">
        <v>5639</v>
      </c>
      <c r="M617" s="148">
        <v>1040364</v>
      </c>
      <c r="N617" s="192" t="s">
        <v>27</v>
      </c>
      <c r="O617" s="14" t="s">
        <v>5085</v>
      </c>
      <c r="P617" s="203">
        <v>48410000</v>
      </c>
      <c r="Q617" s="203"/>
      <c r="R617" s="14"/>
      <c r="S617" s="14"/>
      <c r="T617" s="162"/>
      <c r="U617" s="14"/>
    </row>
    <row r="618" spans="1:24" ht="26.4">
      <c r="A618" s="14">
        <v>603</v>
      </c>
      <c r="B618" s="15">
        <v>44011</v>
      </c>
      <c r="C618" s="14" t="s">
        <v>9</v>
      </c>
      <c r="D618" s="192" t="s">
        <v>15</v>
      </c>
      <c r="E618" s="14" t="s">
        <v>898</v>
      </c>
      <c r="F618" s="72">
        <v>44028</v>
      </c>
      <c r="G618" s="189" t="s">
        <v>5672</v>
      </c>
      <c r="H618" s="171" t="s">
        <v>954</v>
      </c>
      <c r="I618" s="171" t="s">
        <v>126</v>
      </c>
      <c r="J618" s="171" t="s">
        <v>122</v>
      </c>
      <c r="K618" s="98" t="s">
        <v>5673</v>
      </c>
      <c r="L618" s="14" t="s">
        <v>5674</v>
      </c>
      <c r="M618" s="98" t="s">
        <v>5675</v>
      </c>
      <c r="N618" s="192" t="s">
        <v>15</v>
      </c>
      <c r="O618" s="14" t="s">
        <v>5581</v>
      </c>
      <c r="P618" s="203">
        <v>891227610</v>
      </c>
      <c r="Q618" s="203"/>
      <c r="R618" s="14" t="s">
        <v>244</v>
      </c>
      <c r="S618" s="14" t="s">
        <v>5676</v>
      </c>
      <c r="T618" s="162">
        <v>8950000</v>
      </c>
      <c r="U618" s="14"/>
      <c r="V618" s="116" t="s">
        <v>5677</v>
      </c>
      <c r="W618" s="30" t="s">
        <v>892</v>
      </c>
      <c r="X618" s="226">
        <f>IF(W618="Тийм", T618, 0 )</f>
        <v>8950000</v>
      </c>
    </row>
    <row r="619" spans="1:24" ht="26.4">
      <c r="A619" s="14">
        <v>604</v>
      </c>
      <c r="B619" s="15">
        <v>44011</v>
      </c>
      <c r="C619" s="14" t="s">
        <v>9</v>
      </c>
      <c r="D619" s="192" t="s">
        <v>23</v>
      </c>
      <c r="E619" s="189" t="s">
        <v>355</v>
      </c>
      <c r="F619" s="72">
        <v>44025</v>
      </c>
      <c r="G619" s="239" t="s">
        <v>5678</v>
      </c>
      <c r="H619" s="171" t="s">
        <v>1136</v>
      </c>
      <c r="I619" s="171" t="s">
        <v>126</v>
      </c>
      <c r="J619" s="171" t="s">
        <v>122</v>
      </c>
      <c r="K619" s="178" t="s">
        <v>5679</v>
      </c>
      <c r="L619" s="14" t="s">
        <v>5647</v>
      </c>
      <c r="M619" s="113" t="s">
        <v>5680</v>
      </c>
      <c r="N619" s="192" t="s">
        <v>23</v>
      </c>
      <c r="O619" s="106" t="s">
        <v>5649</v>
      </c>
      <c r="P619" s="203">
        <v>175585050</v>
      </c>
      <c r="Q619" s="203" t="s">
        <v>14</v>
      </c>
      <c r="R619" s="14"/>
      <c r="S619" s="14"/>
      <c r="T619" s="162"/>
      <c r="U619" s="14"/>
    </row>
    <row r="620" spans="1:24" ht="39.6" hidden="1">
      <c r="A620" s="14">
        <v>605</v>
      </c>
      <c r="B620" s="15">
        <v>44011</v>
      </c>
      <c r="C620" s="14" t="s">
        <v>9</v>
      </c>
      <c r="D620" s="192" t="s">
        <v>1125</v>
      </c>
      <c r="E620" s="189" t="s">
        <v>4186</v>
      </c>
      <c r="F620" s="72">
        <v>44025</v>
      </c>
      <c r="G620" s="239" t="s">
        <v>5681</v>
      </c>
      <c r="H620" s="171" t="s">
        <v>1124</v>
      </c>
      <c r="I620" s="171" t="s">
        <v>1007</v>
      </c>
      <c r="J620" s="171" t="s">
        <v>990</v>
      </c>
      <c r="K620" s="178"/>
      <c r="L620" s="14"/>
      <c r="M620" s="113"/>
      <c r="N620" s="192" t="s">
        <v>1125</v>
      </c>
      <c r="O620" s="14"/>
      <c r="P620" s="203"/>
      <c r="Q620" s="203"/>
      <c r="R620" s="14"/>
      <c r="S620" s="14"/>
      <c r="T620" s="162"/>
      <c r="U620" s="14"/>
    </row>
    <row r="621" spans="1:24" ht="39.6" hidden="1">
      <c r="A621" s="14">
        <v>606</v>
      </c>
      <c r="B621" s="15">
        <v>44011</v>
      </c>
      <c r="C621" s="14" t="s">
        <v>9</v>
      </c>
      <c r="D621" s="192" t="s">
        <v>1125</v>
      </c>
      <c r="E621" s="189" t="s">
        <v>5682</v>
      </c>
      <c r="F621" s="72">
        <v>44025</v>
      </c>
      <c r="G621" s="239" t="s">
        <v>5683</v>
      </c>
      <c r="H621" s="171" t="s">
        <v>1124</v>
      </c>
      <c r="I621" s="171" t="s">
        <v>1007</v>
      </c>
      <c r="J621" s="171" t="s">
        <v>990</v>
      </c>
      <c r="K621" s="178"/>
      <c r="L621" s="14"/>
      <c r="M621" s="113"/>
      <c r="N621" s="192" t="s">
        <v>1125</v>
      </c>
      <c r="O621" s="14"/>
      <c r="P621" s="203"/>
      <c r="Q621" s="203"/>
      <c r="R621" s="14"/>
      <c r="S621" s="14"/>
      <c r="T621" s="162"/>
      <c r="U621" s="14"/>
    </row>
    <row r="622" spans="1:24" ht="13.2">
      <c r="A622" s="14">
        <v>607</v>
      </c>
      <c r="B622" s="15">
        <v>44012</v>
      </c>
      <c r="C622" s="14" t="s">
        <v>9</v>
      </c>
      <c r="D622" s="192" t="s">
        <v>1126</v>
      </c>
      <c r="E622" s="189" t="s">
        <v>4368</v>
      </c>
      <c r="F622" s="72">
        <v>44026</v>
      </c>
      <c r="G622" s="239" t="s">
        <v>5684</v>
      </c>
      <c r="H622" s="171" t="s">
        <v>1136</v>
      </c>
      <c r="I622" s="171" t="s">
        <v>2468</v>
      </c>
      <c r="J622" s="171" t="s">
        <v>2469</v>
      </c>
      <c r="K622" s="148">
        <v>972064</v>
      </c>
      <c r="L622" s="14" t="s">
        <v>5658</v>
      </c>
      <c r="M622" s="113" t="s">
        <v>5685</v>
      </c>
      <c r="N622" s="192" t="s">
        <v>1126</v>
      </c>
      <c r="O622" s="14"/>
      <c r="P622" s="203"/>
      <c r="Q622" s="203"/>
      <c r="R622" s="14"/>
      <c r="S622" s="14"/>
      <c r="T622" s="162"/>
      <c r="U622" s="14"/>
    </row>
    <row r="623" spans="1:24" ht="26.4">
      <c r="A623" s="14">
        <v>608</v>
      </c>
      <c r="B623" s="15">
        <v>44012</v>
      </c>
      <c r="C623" s="14" t="s">
        <v>9</v>
      </c>
      <c r="D623" s="192" t="s">
        <v>23</v>
      </c>
      <c r="E623" s="189" t="s">
        <v>2540</v>
      </c>
      <c r="F623" s="72">
        <v>44026</v>
      </c>
      <c r="G623" s="239" t="s">
        <v>5686</v>
      </c>
      <c r="H623" s="171" t="s">
        <v>1136</v>
      </c>
      <c r="I623" s="171" t="s">
        <v>4599</v>
      </c>
      <c r="J623" s="171" t="s">
        <v>1187</v>
      </c>
      <c r="K623" s="178" t="s">
        <v>5687</v>
      </c>
      <c r="L623" s="14" t="s">
        <v>5647</v>
      </c>
      <c r="M623" s="113" t="s">
        <v>5688</v>
      </c>
      <c r="N623" s="192" t="s">
        <v>23</v>
      </c>
      <c r="O623" s="98" t="s">
        <v>4536</v>
      </c>
      <c r="P623" s="203">
        <v>200000000</v>
      </c>
      <c r="Q623" s="203" t="s">
        <v>14</v>
      </c>
      <c r="R623" s="14"/>
      <c r="S623" s="14"/>
      <c r="T623" s="162"/>
      <c r="U623" s="14"/>
    </row>
    <row r="624" spans="1:24" ht="26.4">
      <c r="A624" s="14">
        <v>609</v>
      </c>
      <c r="B624" s="15">
        <v>44013</v>
      </c>
      <c r="C624" s="14" t="s">
        <v>9</v>
      </c>
      <c r="D624" s="192" t="s">
        <v>27</v>
      </c>
      <c r="E624" s="189" t="s">
        <v>4332</v>
      </c>
      <c r="F624" s="72">
        <v>44027</v>
      </c>
      <c r="G624" s="239" t="s">
        <v>4690</v>
      </c>
      <c r="H624" s="171" t="s">
        <v>1136</v>
      </c>
      <c r="I624" s="171" t="s">
        <v>126</v>
      </c>
      <c r="J624" s="171" t="s">
        <v>122</v>
      </c>
      <c r="K624" s="148">
        <v>988134</v>
      </c>
      <c r="L624" s="14" t="s">
        <v>5639</v>
      </c>
      <c r="M624" s="148">
        <v>1046208</v>
      </c>
      <c r="N624" s="192" t="s">
        <v>27</v>
      </c>
      <c r="O624" s="14" t="s">
        <v>4434</v>
      </c>
      <c r="P624" s="203">
        <v>1502820000</v>
      </c>
      <c r="Q624" s="203"/>
      <c r="R624" s="14"/>
      <c r="S624" s="14"/>
      <c r="T624" s="162"/>
      <c r="U624" s="14"/>
    </row>
    <row r="625" spans="1:24" ht="26.4">
      <c r="A625" s="14">
        <v>610</v>
      </c>
      <c r="B625" s="15">
        <v>44014</v>
      </c>
      <c r="C625" s="14" t="s">
        <v>9</v>
      </c>
      <c r="D625" s="192" t="s">
        <v>23</v>
      </c>
      <c r="E625" s="189" t="s">
        <v>562</v>
      </c>
      <c r="F625" s="72">
        <v>44028</v>
      </c>
      <c r="G625" s="239" t="s">
        <v>5689</v>
      </c>
      <c r="H625" s="171" t="s">
        <v>954</v>
      </c>
      <c r="I625" s="171" t="s">
        <v>126</v>
      </c>
      <c r="J625" s="171" t="s">
        <v>122</v>
      </c>
      <c r="K625" s="98" t="s">
        <v>5690</v>
      </c>
      <c r="L625" s="14" t="s">
        <v>5647</v>
      </c>
      <c r="M625" s="113" t="s">
        <v>5691</v>
      </c>
      <c r="N625" s="192" t="s">
        <v>23</v>
      </c>
      <c r="O625" s="106" t="s">
        <v>5649</v>
      </c>
      <c r="P625" s="203" t="s">
        <v>5692</v>
      </c>
      <c r="Q625" s="203" t="s">
        <v>14</v>
      </c>
      <c r="R625" s="14"/>
      <c r="S625" s="14"/>
      <c r="T625" s="162"/>
      <c r="U625" s="14"/>
      <c r="V625" s="30"/>
      <c r="W625" s="30"/>
      <c r="X625" s="226">
        <f>IF(W625="Тийм", T625, 0 )</f>
        <v>0</v>
      </c>
    </row>
    <row r="626" spans="1:24" ht="26.4" hidden="1">
      <c r="A626" s="14">
        <v>611</v>
      </c>
      <c r="B626" s="15">
        <v>44014</v>
      </c>
      <c r="C626" s="14" t="s">
        <v>9</v>
      </c>
      <c r="D626" s="192" t="s">
        <v>23</v>
      </c>
      <c r="E626" s="189" t="s">
        <v>316</v>
      </c>
      <c r="F626" s="72">
        <v>44028</v>
      </c>
      <c r="G626" s="239" t="s">
        <v>5693</v>
      </c>
      <c r="H626" s="171" t="s">
        <v>1127</v>
      </c>
      <c r="I626" s="171" t="s">
        <v>5694</v>
      </c>
      <c r="J626" s="171" t="s">
        <v>1087</v>
      </c>
      <c r="K626" s="178" t="s">
        <v>354</v>
      </c>
      <c r="L626" s="14" t="s">
        <v>5695</v>
      </c>
      <c r="M626" s="113" t="s">
        <v>5696</v>
      </c>
      <c r="N626" s="192" t="s">
        <v>23</v>
      </c>
      <c r="O626" s="14"/>
      <c r="P626" s="203"/>
      <c r="Q626" s="203"/>
      <c r="R626" s="14"/>
      <c r="S626" s="14"/>
      <c r="T626" s="162"/>
      <c r="U626" s="14"/>
    </row>
    <row r="627" spans="1:24" ht="26.4" hidden="1">
      <c r="A627" s="14">
        <v>612</v>
      </c>
      <c r="B627" s="118">
        <v>44014</v>
      </c>
      <c r="C627" s="14" t="s">
        <v>9</v>
      </c>
      <c r="D627" s="192" t="s">
        <v>27</v>
      </c>
      <c r="E627" s="189" t="s">
        <v>4340</v>
      </c>
      <c r="F627" s="72">
        <v>44028</v>
      </c>
      <c r="G627" s="239" t="s">
        <v>5535</v>
      </c>
      <c r="H627" s="171" t="s">
        <v>1134</v>
      </c>
      <c r="I627" s="171" t="s">
        <v>2468</v>
      </c>
      <c r="J627" s="171" t="s">
        <v>2469</v>
      </c>
      <c r="K627" s="178"/>
      <c r="L627" s="14" t="s">
        <v>5616</v>
      </c>
      <c r="M627" s="148">
        <v>1002013</v>
      </c>
      <c r="N627" s="192" t="s">
        <v>27</v>
      </c>
      <c r="O627" s="14" t="s">
        <v>4536</v>
      </c>
      <c r="P627" s="203">
        <v>800000000</v>
      </c>
      <c r="Q627" s="203"/>
      <c r="R627" s="14"/>
      <c r="S627" s="14"/>
      <c r="T627" s="162"/>
      <c r="U627" s="14"/>
    </row>
    <row r="628" spans="1:24" ht="26.4">
      <c r="A628" s="14">
        <v>613</v>
      </c>
      <c r="B628" s="15">
        <v>44014</v>
      </c>
      <c r="C628" s="14" t="s">
        <v>9</v>
      </c>
      <c r="D628" s="192" t="s">
        <v>15</v>
      </c>
      <c r="E628" s="189" t="s">
        <v>2145</v>
      </c>
      <c r="F628" s="72">
        <v>44028</v>
      </c>
      <c r="G628" s="239" t="s">
        <v>5697</v>
      </c>
      <c r="H628" s="171" t="s">
        <v>1136</v>
      </c>
      <c r="I628" s="171" t="s">
        <v>162</v>
      </c>
      <c r="J628" s="171" t="s">
        <v>990</v>
      </c>
      <c r="K628" s="98" t="s">
        <v>5698</v>
      </c>
      <c r="L628" s="14" t="s">
        <v>5674</v>
      </c>
      <c r="M628" s="98" t="s">
        <v>5699</v>
      </c>
      <c r="N628" s="192" t="s">
        <v>15</v>
      </c>
      <c r="O628" s="14" t="s">
        <v>4477</v>
      </c>
      <c r="P628" s="203">
        <v>250000000</v>
      </c>
      <c r="Q628" s="203"/>
      <c r="R628" s="14"/>
      <c r="S628" s="14"/>
      <c r="T628" s="162"/>
      <c r="U628" s="14"/>
    </row>
    <row r="629" spans="1:24" ht="39.6">
      <c r="A629" s="14">
        <v>614</v>
      </c>
      <c r="B629" s="15">
        <v>44014</v>
      </c>
      <c r="C629" s="14" t="s">
        <v>9</v>
      </c>
      <c r="D629" s="192" t="s">
        <v>15</v>
      </c>
      <c r="E629" s="189" t="s">
        <v>4257</v>
      </c>
      <c r="F629" s="72">
        <v>44028</v>
      </c>
      <c r="G629" s="239" t="s">
        <v>5700</v>
      </c>
      <c r="H629" s="171" t="s">
        <v>954</v>
      </c>
      <c r="I629" s="171" t="s">
        <v>5701</v>
      </c>
      <c r="J629" s="171" t="s">
        <v>990</v>
      </c>
      <c r="K629" s="98" t="s">
        <v>5702</v>
      </c>
      <c r="L629" s="14" t="s">
        <v>5674</v>
      </c>
      <c r="M629" s="98" t="s">
        <v>5703</v>
      </c>
      <c r="N629" s="192" t="s">
        <v>15</v>
      </c>
      <c r="O629" s="14" t="s">
        <v>4477</v>
      </c>
      <c r="P629" s="203">
        <v>406850000</v>
      </c>
      <c r="Q629" s="203"/>
      <c r="R629" s="14"/>
      <c r="S629" s="14"/>
      <c r="T629" s="162"/>
      <c r="U629" s="14"/>
      <c r="V629" s="30"/>
      <c r="W629" s="30"/>
      <c r="X629" s="226">
        <f>IF(W629="Тийм", T629, 0 )</f>
        <v>0</v>
      </c>
    </row>
    <row r="630" spans="1:24" ht="39.6">
      <c r="A630" s="14">
        <v>615</v>
      </c>
      <c r="B630" s="15">
        <v>44014</v>
      </c>
      <c r="C630" s="14" t="s">
        <v>9</v>
      </c>
      <c r="D630" s="192" t="s">
        <v>15</v>
      </c>
      <c r="E630" s="189" t="s">
        <v>904</v>
      </c>
      <c r="F630" s="72">
        <v>44028</v>
      </c>
      <c r="G630" s="239" t="s">
        <v>5704</v>
      </c>
      <c r="H630" s="171" t="s">
        <v>954</v>
      </c>
      <c r="I630" s="171" t="s">
        <v>1007</v>
      </c>
      <c r="J630" s="171" t="s">
        <v>990</v>
      </c>
      <c r="K630" s="98" t="s">
        <v>5705</v>
      </c>
      <c r="L630" s="14" t="s">
        <v>5674</v>
      </c>
      <c r="M630" s="98" t="s">
        <v>5706</v>
      </c>
      <c r="N630" s="192" t="s">
        <v>15</v>
      </c>
      <c r="O630" s="14" t="s">
        <v>5357</v>
      </c>
      <c r="P630" s="203">
        <v>267300000</v>
      </c>
      <c r="Q630" s="203"/>
      <c r="R630" s="14"/>
      <c r="S630" s="14"/>
      <c r="T630" s="162">
        <v>2672420</v>
      </c>
      <c r="U630" s="14"/>
      <c r="V630" s="30"/>
      <c r="W630" s="30" t="s">
        <v>892</v>
      </c>
      <c r="X630" s="226">
        <f>IF(W630="Тийм", T630, 0 )</f>
        <v>2672420</v>
      </c>
    </row>
    <row r="631" spans="1:24" ht="26.4">
      <c r="A631" s="14">
        <v>616</v>
      </c>
      <c r="B631" s="15">
        <v>44015</v>
      </c>
      <c r="C631" s="14" t="s">
        <v>9</v>
      </c>
      <c r="D631" s="192" t="s">
        <v>23</v>
      </c>
      <c r="E631" s="14" t="s">
        <v>539</v>
      </c>
      <c r="F631" s="72">
        <v>44029</v>
      </c>
      <c r="G631" s="239" t="s">
        <v>5707</v>
      </c>
      <c r="H631" s="171" t="s">
        <v>1136</v>
      </c>
      <c r="I631" s="171" t="s">
        <v>126</v>
      </c>
      <c r="J631" s="171" t="s">
        <v>122</v>
      </c>
      <c r="K631" s="178" t="s">
        <v>5708</v>
      </c>
      <c r="L631" s="14" t="s">
        <v>5647</v>
      </c>
      <c r="M631" s="113" t="s">
        <v>5709</v>
      </c>
      <c r="N631" s="192" t="s">
        <v>23</v>
      </c>
      <c r="O631" s="106" t="s">
        <v>5649</v>
      </c>
      <c r="P631" s="203">
        <v>856612017</v>
      </c>
      <c r="Q631" s="203" t="s">
        <v>14</v>
      </c>
      <c r="R631" s="14"/>
      <c r="S631" s="14"/>
      <c r="T631" s="162"/>
      <c r="U631" s="14"/>
    </row>
    <row r="632" spans="1:24" ht="13.2">
      <c r="A632" s="14">
        <v>617</v>
      </c>
      <c r="B632" s="15">
        <v>44015</v>
      </c>
      <c r="C632" s="14" t="s">
        <v>9</v>
      </c>
      <c r="D632" s="192" t="s">
        <v>23</v>
      </c>
      <c r="E632" s="189" t="s">
        <v>2063</v>
      </c>
      <c r="F632" s="72">
        <v>44029</v>
      </c>
      <c r="G632" s="239" t="s">
        <v>5710</v>
      </c>
      <c r="H632" s="171" t="s">
        <v>1136</v>
      </c>
      <c r="I632" s="171" t="s">
        <v>4599</v>
      </c>
      <c r="J632" s="171" t="s">
        <v>1187</v>
      </c>
      <c r="K632" s="178" t="s">
        <v>5711</v>
      </c>
      <c r="L632" s="14" t="s">
        <v>5647</v>
      </c>
      <c r="M632" s="113" t="s">
        <v>5712</v>
      </c>
      <c r="N632" s="192" t="s">
        <v>23</v>
      </c>
      <c r="O632" s="98" t="s">
        <v>4536</v>
      </c>
      <c r="P632" s="203">
        <v>900000000</v>
      </c>
      <c r="Q632" s="203"/>
      <c r="R632" s="14"/>
      <c r="S632" s="14"/>
      <c r="T632" s="162"/>
      <c r="U632" s="14"/>
    </row>
    <row r="633" spans="1:24" ht="26.4" hidden="1">
      <c r="A633" s="14">
        <v>618</v>
      </c>
      <c r="B633" s="118">
        <v>44015</v>
      </c>
      <c r="C633" s="14" t="s">
        <v>9</v>
      </c>
      <c r="D633" s="192" t="s">
        <v>27</v>
      </c>
      <c r="E633" s="189" t="s">
        <v>4313</v>
      </c>
      <c r="F633" s="72">
        <v>44029</v>
      </c>
      <c r="G633" s="239" t="s">
        <v>5713</v>
      </c>
      <c r="H633" s="171" t="s">
        <v>1134</v>
      </c>
      <c r="I633" s="171" t="s">
        <v>1158</v>
      </c>
      <c r="J633" s="171" t="s">
        <v>990</v>
      </c>
      <c r="K633" s="178"/>
      <c r="L633" s="14" t="s">
        <v>5714</v>
      </c>
      <c r="M633" s="148">
        <v>1011145</v>
      </c>
      <c r="N633" s="192" t="s">
        <v>27</v>
      </c>
      <c r="O633" s="14" t="s">
        <v>4536</v>
      </c>
      <c r="P633" s="203">
        <v>1500000000</v>
      </c>
      <c r="Q633" s="203"/>
      <c r="R633" s="14"/>
      <c r="S633" s="14"/>
      <c r="T633" s="162"/>
      <c r="U633" s="14"/>
    </row>
    <row r="634" spans="1:24" ht="26.4" hidden="1">
      <c r="A634" s="14">
        <v>619</v>
      </c>
      <c r="B634" s="15">
        <v>44015</v>
      </c>
      <c r="C634" s="14" t="s">
        <v>9</v>
      </c>
      <c r="D634" s="192" t="s">
        <v>23</v>
      </c>
      <c r="E634" s="189" t="s">
        <v>199</v>
      </c>
      <c r="F634" s="72">
        <v>44029</v>
      </c>
      <c r="G634" s="239" t="s">
        <v>5025</v>
      </c>
      <c r="H634" s="171" t="s">
        <v>1127</v>
      </c>
      <c r="I634" s="171" t="s">
        <v>4599</v>
      </c>
      <c r="J634" s="171" t="s">
        <v>1187</v>
      </c>
      <c r="K634" s="178" t="s">
        <v>354</v>
      </c>
      <c r="L634" s="14" t="s">
        <v>5695</v>
      </c>
      <c r="M634" s="113" t="s">
        <v>5715</v>
      </c>
      <c r="N634" s="192" t="s">
        <v>23</v>
      </c>
      <c r="O634" s="98" t="s">
        <v>4536</v>
      </c>
      <c r="P634" s="203">
        <v>1300000000</v>
      </c>
      <c r="Q634" s="203"/>
      <c r="R634" s="14"/>
      <c r="S634" s="14"/>
      <c r="T634" s="162"/>
      <c r="U634" s="14"/>
    </row>
    <row r="635" spans="1:24" ht="26.4" hidden="1">
      <c r="A635" s="14">
        <v>620</v>
      </c>
      <c r="B635" s="15">
        <v>44015</v>
      </c>
      <c r="C635" s="14" t="s">
        <v>9</v>
      </c>
      <c r="D635" s="192" t="s">
        <v>15</v>
      </c>
      <c r="E635" s="14" t="s">
        <v>1254</v>
      </c>
      <c r="F635" s="72">
        <v>44029</v>
      </c>
      <c r="G635" s="239" t="s">
        <v>5716</v>
      </c>
      <c r="H635" s="171" t="s">
        <v>1130</v>
      </c>
      <c r="I635" s="171" t="s">
        <v>1169</v>
      </c>
      <c r="J635" s="171" t="s">
        <v>1058</v>
      </c>
      <c r="K635" s="178" t="s">
        <v>1592</v>
      </c>
      <c r="L635" s="14" t="s">
        <v>5714</v>
      </c>
      <c r="M635" s="98" t="s">
        <v>5717</v>
      </c>
      <c r="N635" s="192" t="s">
        <v>15</v>
      </c>
      <c r="O635" s="178" t="s">
        <v>1592</v>
      </c>
      <c r="P635" s="211" t="s">
        <v>1592</v>
      </c>
      <c r="Q635" s="203"/>
      <c r="R635" s="14"/>
      <c r="S635" s="14"/>
      <c r="T635" s="162"/>
      <c r="U635" s="14"/>
    </row>
    <row r="636" spans="1:24" ht="73.5" customHeight="1">
      <c r="A636" s="14">
        <v>621</v>
      </c>
      <c r="B636" s="15">
        <v>44015</v>
      </c>
      <c r="C636" s="14" t="s">
        <v>9</v>
      </c>
      <c r="D636" s="192" t="s">
        <v>23</v>
      </c>
      <c r="E636" s="189" t="s">
        <v>326</v>
      </c>
      <c r="F636" s="72">
        <v>44029</v>
      </c>
      <c r="G636" s="239" t="s">
        <v>5718</v>
      </c>
      <c r="H636" s="171" t="s">
        <v>1136</v>
      </c>
      <c r="I636" s="171" t="s">
        <v>5380</v>
      </c>
      <c r="J636" s="171" t="s">
        <v>990</v>
      </c>
      <c r="K636" s="217" t="s">
        <v>5719</v>
      </c>
      <c r="L636" s="14" t="s">
        <v>5720</v>
      </c>
      <c r="M636" s="113" t="s">
        <v>5721</v>
      </c>
      <c r="N636" s="192" t="s">
        <v>23</v>
      </c>
      <c r="O636" s="106" t="s">
        <v>5649</v>
      </c>
      <c r="P636" s="203">
        <v>124000000</v>
      </c>
      <c r="Q636" s="203"/>
      <c r="R636" s="14"/>
      <c r="S636" s="14"/>
      <c r="T636" s="162"/>
      <c r="U636" s="14"/>
    </row>
    <row r="637" spans="1:24" ht="39.6">
      <c r="A637" s="14">
        <v>622</v>
      </c>
      <c r="B637" s="15">
        <v>44015</v>
      </c>
      <c r="C637" s="14" t="s">
        <v>9</v>
      </c>
      <c r="D637" s="192" t="s">
        <v>27</v>
      </c>
      <c r="E637" s="14" t="s">
        <v>138</v>
      </c>
      <c r="F637" s="72">
        <v>44029</v>
      </c>
      <c r="G637" s="239" t="s">
        <v>4539</v>
      </c>
      <c r="H637" s="171" t="s">
        <v>1136</v>
      </c>
      <c r="I637" s="171" t="s">
        <v>1007</v>
      </c>
      <c r="J637" s="171" t="s">
        <v>990</v>
      </c>
      <c r="K637" s="148">
        <v>1010779</v>
      </c>
      <c r="L637" s="14" t="s">
        <v>5722</v>
      </c>
      <c r="M637" s="148">
        <v>1065931</v>
      </c>
      <c r="N637" s="192" t="s">
        <v>27</v>
      </c>
      <c r="O637" s="14" t="s">
        <v>4536</v>
      </c>
      <c r="P637" s="203">
        <v>5600000000</v>
      </c>
      <c r="Q637" s="203"/>
      <c r="R637" s="14"/>
      <c r="S637" s="14"/>
      <c r="T637" s="162"/>
      <c r="U637" s="14"/>
    </row>
    <row r="638" spans="1:24" ht="26.4" hidden="1">
      <c r="A638" s="14">
        <v>623</v>
      </c>
      <c r="B638" s="15">
        <v>44015</v>
      </c>
      <c r="C638" s="14" t="s">
        <v>9</v>
      </c>
      <c r="D638" s="192" t="s">
        <v>15</v>
      </c>
      <c r="E638" s="189" t="s">
        <v>4108</v>
      </c>
      <c r="F638" s="72">
        <v>44029</v>
      </c>
      <c r="G638" s="239" t="s">
        <v>5723</v>
      </c>
      <c r="H638" s="171" t="s">
        <v>1127</v>
      </c>
      <c r="I638" s="171" t="s">
        <v>2068</v>
      </c>
      <c r="J638" s="171" t="s">
        <v>1311</v>
      </c>
      <c r="K638" s="178" t="s">
        <v>1592</v>
      </c>
      <c r="L638" s="14" t="s">
        <v>5714</v>
      </c>
      <c r="M638" s="98" t="s">
        <v>5724</v>
      </c>
      <c r="N638" s="192" t="s">
        <v>15</v>
      </c>
      <c r="O638" s="178" t="s">
        <v>1592</v>
      </c>
      <c r="P638" s="211" t="s">
        <v>1592</v>
      </c>
      <c r="Q638" s="203"/>
      <c r="R638" s="14"/>
      <c r="S638" s="14"/>
      <c r="T638" s="162"/>
      <c r="U638" s="14"/>
    </row>
    <row r="639" spans="1:24" ht="39.6">
      <c r="A639" s="14">
        <v>624</v>
      </c>
      <c r="B639" s="15">
        <v>44015</v>
      </c>
      <c r="C639" s="14" t="s">
        <v>9</v>
      </c>
      <c r="D639" s="192" t="s">
        <v>27</v>
      </c>
      <c r="E639" s="189" t="s">
        <v>1096</v>
      </c>
      <c r="F639" s="72">
        <v>44029</v>
      </c>
      <c r="G639" s="239" t="s">
        <v>5725</v>
      </c>
      <c r="H639" s="178" t="s">
        <v>1136</v>
      </c>
      <c r="I639" s="171" t="s">
        <v>5726</v>
      </c>
      <c r="J639" s="171" t="s">
        <v>990</v>
      </c>
      <c r="K639" s="148">
        <v>1011510</v>
      </c>
      <c r="L639" s="14" t="s">
        <v>5722</v>
      </c>
      <c r="M639" s="148">
        <v>1060452</v>
      </c>
      <c r="N639" s="192" t="s">
        <v>27</v>
      </c>
      <c r="O639" s="14" t="s">
        <v>5727</v>
      </c>
      <c r="P639" s="203">
        <v>2949400000</v>
      </c>
      <c r="Q639" s="203"/>
      <c r="R639" s="14"/>
      <c r="S639" s="14"/>
      <c r="T639" s="162"/>
      <c r="U639" s="14"/>
    </row>
    <row r="640" spans="1:24" ht="26.4">
      <c r="A640" s="14">
        <v>625</v>
      </c>
      <c r="B640" s="15">
        <v>44015</v>
      </c>
      <c r="C640" s="14" t="s">
        <v>9</v>
      </c>
      <c r="D640" s="192" t="s">
        <v>15</v>
      </c>
      <c r="E640" s="189" t="s">
        <v>4319</v>
      </c>
      <c r="F640" s="72">
        <v>44029</v>
      </c>
      <c r="G640" s="262" t="s">
        <v>5728</v>
      </c>
      <c r="H640" s="171" t="s">
        <v>1136</v>
      </c>
      <c r="I640" s="171" t="s">
        <v>1225</v>
      </c>
      <c r="J640" s="171" t="s">
        <v>1226</v>
      </c>
      <c r="K640" s="98" t="s">
        <v>5729</v>
      </c>
      <c r="L640" s="14" t="s">
        <v>5722</v>
      </c>
      <c r="M640" s="98" t="s">
        <v>3000</v>
      </c>
      <c r="N640" s="192" t="s">
        <v>15</v>
      </c>
      <c r="O640" s="14" t="s">
        <v>5730</v>
      </c>
      <c r="P640" s="203">
        <v>197246594</v>
      </c>
      <c r="Q640" s="203"/>
      <c r="R640" s="14"/>
      <c r="S640" s="14"/>
      <c r="T640" s="162"/>
      <c r="U640" s="14"/>
    </row>
    <row r="641" spans="1:24" ht="26.4">
      <c r="A641" s="14">
        <v>626</v>
      </c>
      <c r="B641" s="15">
        <v>44015</v>
      </c>
      <c r="C641" s="14" t="s">
        <v>9</v>
      </c>
      <c r="D641" s="192" t="s">
        <v>23</v>
      </c>
      <c r="E641" s="14" t="s">
        <v>909</v>
      </c>
      <c r="F641" s="72">
        <v>44029</v>
      </c>
      <c r="G641" s="239" t="s">
        <v>5731</v>
      </c>
      <c r="H641" s="171" t="s">
        <v>954</v>
      </c>
      <c r="I641" s="171" t="s">
        <v>1225</v>
      </c>
      <c r="J641" s="171" t="s">
        <v>1226</v>
      </c>
      <c r="K641" s="178" t="s">
        <v>5732</v>
      </c>
      <c r="L641" s="14" t="s">
        <v>5658</v>
      </c>
      <c r="M641" s="113" t="s">
        <v>5733</v>
      </c>
      <c r="N641" s="192" t="s">
        <v>23</v>
      </c>
      <c r="O641" s="98" t="s">
        <v>4536</v>
      </c>
      <c r="P641" s="203"/>
      <c r="Q641" s="203"/>
      <c r="R641" s="14" t="s">
        <v>246</v>
      </c>
      <c r="S641" s="14" t="s">
        <v>5734</v>
      </c>
      <c r="T641" s="162">
        <v>1250017.23</v>
      </c>
      <c r="U641" s="14"/>
      <c r="V641" s="30"/>
      <c r="W641" s="30" t="s">
        <v>892</v>
      </c>
      <c r="X641" s="226">
        <f>IF(W641="Тийм", T641, 0 )</f>
        <v>1250017.23</v>
      </c>
    </row>
    <row r="642" spans="1:24" ht="26.4">
      <c r="A642" s="14">
        <v>627</v>
      </c>
      <c r="B642" s="15">
        <v>44015</v>
      </c>
      <c r="C642" s="14" t="s">
        <v>9</v>
      </c>
      <c r="D642" s="192" t="s">
        <v>23</v>
      </c>
      <c r="E642" s="189" t="s">
        <v>3730</v>
      </c>
      <c r="F642" s="72">
        <v>44029</v>
      </c>
      <c r="G642" s="239" t="s">
        <v>5735</v>
      </c>
      <c r="H642" s="171" t="s">
        <v>1135</v>
      </c>
      <c r="I642" s="171" t="s">
        <v>451</v>
      </c>
      <c r="J642" s="171" t="s">
        <v>966</v>
      </c>
      <c r="K642" s="178" t="s">
        <v>5736</v>
      </c>
      <c r="L642" s="14" t="s">
        <v>5658</v>
      </c>
      <c r="M642" s="113" t="s">
        <v>5737</v>
      </c>
      <c r="N642" s="192" t="s">
        <v>23</v>
      </c>
      <c r="O642" s="98" t="s">
        <v>4536</v>
      </c>
      <c r="P642" s="203">
        <v>70000000</v>
      </c>
      <c r="Q642" s="203"/>
      <c r="R642" s="25"/>
      <c r="S642" s="25"/>
      <c r="T642" s="219"/>
      <c r="U642" s="25"/>
    </row>
    <row r="643" spans="1:24" ht="26.4">
      <c r="A643" s="14">
        <v>628</v>
      </c>
      <c r="B643" s="15">
        <v>44018</v>
      </c>
      <c r="C643" s="14" t="s">
        <v>4</v>
      </c>
      <c r="D643" s="192" t="s">
        <v>1128</v>
      </c>
      <c r="E643" s="189" t="s">
        <v>4240</v>
      </c>
      <c r="F643" s="72">
        <v>44032</v>
      </c>
      <c r="G643" s="239" t="s">
        <v>5738</v>
      </c>
      <c r="H643" s="171" t="s">
        <v>1136</v>
      </c>
      <c r="I643" s="171" t="s">
        <v>126</v>
      </c>
      <c r="J643" s="171" t="s">
        <v>122</v>
      </c>
      <c r="K643" s="148">
        <v>1009318</v>
      </c>
      <c r="L643" s="14" t="s">
        <v>5639</v>
      </c>
      <c r="M643" s="148">
        <v>1034154</v>
      </c>
      <c r="N643" s="192" t="s">
        <v>1128</v>
      </c>
      <c r="O643" s="14" t="s">
        <v>4434</v>
      </c>
      <c r="P643" s="203">
        <v>155743290</v>
      </c>
      <c r="Q643" s="223" t="s">
        <v>5739</v>
      </c>
      <c r="R643" s="14"/>
      <c r="S643" s="14"/>
      <c r="T643" s="162"/>
      <c r="U643" s="14"/>
      <c r="V643" s="14"/>
      <c r="W643" s="14"/>
    </row>
    <row r="644" spans="1:24" ht="26.4">
      <c r="A644" s="14">
        <v>629</v>
      </c>
      <c r="B644" s="15">
        <v>44018</v>
      </c>
      <c r="C644" s="14" t="s">
        <v>4</v>
      </c>
      <c r="D644" s="192" t="s">
        <v>1128</v>
      </c>
      <c r="E644" s="189" t="s">
        <v>902</v>
      </c>
      <c r="F644" s="72">
        <v>44032</v>
      </c>
      <c r="G644" s="239" t="s">
        <v>5740</v>
      </c>
      <c r="H644" s="171" t="s">
        <v>954</v>
      </c>
      <c r="I644" s="171" t="s">
        <v>1202</v>
      </c>
      <c r="J644" s="171" t="s">
        <v>990</v>
      </c>
      <c r="K644" s="148">
        <v>1048034</v>
      </c>
      <c r="L644" s="14" t="s">
        <v>5741</v>
      </c>
      <c r="M644" s="148">
        <v>1077254</v>
      </c>
      <c r="N644" s="192" t="s">
        <v>1128</v>
      </c>
      <c r="O644" s="14" t="s">
        <v>4536</v>
      </c>
      <c r="P644" s="203">
        <v>1500000000</v>
      </c>
      <c r="Q644" s="223" t="s">
        <v>5739</v>
      </c>
      <c r="R644" s="14" t="s">
        <v>244</v>
      </c>
      <c r="S644" s="14" t="s">
        <v>5742</v>
      </c>
      <c r="T644" s="162">
        <v>3728000</v>
      </c>
      <c r="U644" s="14"/>
      <c r="V644" s="218">
        <v>1128023</v>
      </c>
      <c r="W644" s="30" t="s">
        <v>892</v>
      </c>
      <c r="X644" s="226">
        <f>IF(W644="Тийм", T644, 0 )</f>
        <v>3728000</v>
      </c>
    </row>
    <row r="645" spans="1:24" ht="13.2">
      <c r="A645" s="14">
        <v>630</v>
      </c>
      <c r="B645" s="15">
        <v>44019</v>
      </c>
      <c r="C645" s="14" t="s">
        <v>4</v>
      </c>
      <c r="D645" s="192" t="s">
        <v>1125</v>
      </c>
      <c r="E645" s="189" t="s">
        <v>4227</v>
      </c>
      <c r="F645" s="72">
        <v>44033</v>
      </c>
      <c r="G645" s="239" t="s">
        <v>5743</v>
      </c>
      <c r="H645" s="171" t="s">
        <v>1136</v>
      </c>
      <c r="I645" s="171" t="s">
        <v>126</v>
      </c>
      <c r="J645" s="171" t="s">
        <v>122</v>
      </c>
      <c r="K645" s="148">
        <v>1011875</v>
      </c>
      <c r="L645" s="365" t="s">
        <v>5639</v>
      </c>
      <c r="M645" s="368" t="s">
        <v>2916</v>
      </c>
      <c r="N645" s="192" t="s">
        <v>1125</v>
      </c>
      <c r="O645" s="14" t="s">
        <v>4434</v>
      </c>
      <c r="P645" s="203">
        <v>412425000</v>
      </c>
      <c r="Q645" s="203"/>
      <c r="R645" s="42"/>
      <c r="S645" s="42"/>
      <c r="T645" s="220"/>
      <c r="U645" s="42"/>
    </row>
    <row r="646" spans="1:24" ht="26.4">
      <c r="A646" s="14">
        <v>631</v>
      </c>
      <c r="B646" s="15">
        <v>44019</v>
      </c>
      <c r="C646" s="14" t="s">
        <v>4</v>
      </c>
      <c r="D646" s="192" t="s">
        <v>1128</v>
      </c>
      <c r="E646" s="192" t="s">
        <v>130</v>
      </c>
      <c r="F646" s="72">
        <v>44033</v>
      </c>
      <c r="G646" s="239" t="s">
        <v>5744</v>
      </c>
      <c r="H646" s="171" t="s">
        <v>954</v>
      </c>
      <c r="I646" s="171" t="s">
        <v>126</v>
      </c>
      <c r="J646" s="171" t="s">
        <v>122</v>
      </c>
      <c r="K646" s="148">
        <v>1008953</v>
      </c>
      <c r="L646" s="14" t="s">
        <v>5741</v>
      </c>
      <c r="M646" s="148">
        <v>1076523</v>
      </c>
      <c r="N646" s="192" t="s">
        <v>1128</v>
      </c>
      <c r="O646" s="17" t="s">
        <v>4434</v>
      </c>
      <c r="P646" s="203">
        <v>1773900000</v>
      </c>
      <c r="Q646" s="223" t="s">
        <v>5739</v>
      </c>
      <c r="R646" s="14"/>
      <c r="S646" s="14"/>
      <c r="T646" s="162"/>
      <c r="U646" s="14"/>
      <c r="V646" s="225"/>
      <c r="W646" s="30"/>
      <c r="X646" s="226">
        <f>IF(W646="Тийм", T646, 0 )</f>
        <v>0</v>
      </c>
    </row>
    <row r="647" spans="1:24" ht="39.6">
      <c r="A647" s="14">
        <v>632</v>
      </c>
      <c r="B647" s="15">
        <v>44019</v>
      </c>
      <c r="C647" s="14" t="s">
        <v>4</v>
      </c>
      <c r="D647" s="192" t="s">
        <v>27</v>
      </c>
      <c r="E647" s="189" t="s">
        <v>436</v>
      </c>
      <c r="F647" s="72">
        <v>44033</v>
      </c>
      <c r="G647" s="239" t="s">
        <v>4539</v>
      </c>
      <c r="H647" s="171" t="s">
        <v>1136</v>
      </c>
      <c r="I647" s="171" t="s">
        <v>1007</v>
      </c>
      <c r="J647" s="171" t="s">
        <v>990</v>
      </c>
      <c r="K647" s="148">
        <v>1010779</v>
      </c>
      <c r="L647" s="14" t="s">
        <v>5722</v>
      </c>
      <c r="M647" s="148">
        <v>1065931</v>
      </c>
      <c r="N647" s="192" t="s">
        <v>27</v>
      </c>
      <c r="O647" s="14" t="s">
        <v>4536</v>
      </c>
      <c r="P647" s="203">
        <v>5600000000</v>
      </c>
      <c r="Q647" s="203"/>
      <c r="R647" s="42"/>
      <c r="S647" s="42"/>
      <c r="T647" s="220"/>
      <c r="U647" s="42"/>
    </row>
    <row r="648" spans="1:24" ht="13.2">
      <c r="A648" s="14">
        <v>633</v>
      </c>
      <c r="B648" s="15">
        <v>44019</v>
      </c>
      <c r="C648" s="14" t="s">
        <v>4</v>
      </c>
      <c r="D648" s="192" t="s">
        <v>1128</v>
      </c>
      <c r="E648" s="14" t="s">
        <v>511</v>
      </c>
      <c r="F648" s="72">
        <v>44033</v>
      </c>
      <c r="G648" s="262" t="s">
        <v>5745</v>
      </c>
      <c r="H648" s="171" t="s">
        <v>1136</v>
      </c>
      <c r="I648" s="171" t="s">
        <v>1057</v>
      </c>
      <c r="J648" s="171" t="s">
        <v>1058</v>
      </c>
      <c r="K648" s="148">
        <v>1047303</v>
      </c>
      <c r="L648" s="14" t="s">
        <v>5746</v>
      </c>
      <c r="M648" s="148">
        <v>1080176</v>
      </c>
      <c r="N648" s="192" t="s">
        <v>1128</v>
      </c>
      <c r="O648" s="14" t="s">
        <v>5581</v>
      </c>
      <c r="P648" s="203">
        <v>320000000</v>
      </c>
      <c r="Q648" s="203"/>
      <c r="R648" s="14"/>
      <c r="S648" s="14"/>
      <c r="T648" s="162"/>
      <c r="U648" s="14"/>
      <c r="V648" s="14"/>
      <c r="W648" s="14"/>
    </row>
    <row r="649" spans="1:24" ht="26.4">
      <c r="A649" s="14">
        <v>634</v>
      </c>
      <c r="B649" s="15">
        <v>44019</v>
      </c>
      <c r="C649" s="14" t="s">
        <v>4</v>
      </c>
      <c r="D649" s="192" t="s">
        <v>27</v>
      </c>
      <c r="E649" s="189" t="s">
        <v>4378</v>
      </c>
      <c r="F649" s="72">
        <v>44033</v>
      </c>
      <c r="G649" s="239" t="s">
        <v>4008</v>
      </c>
      <c r="H649" s="171" t="s">
        <v>1136</v>
      </c>
      <c r="I649" s="171" t="s">
        <v>167</v>
      </c>
      <c r="J649" s="171" t="s">
        <v>122</v>
      </c>
      <c r="K649" s="148">
        <v>1031232</v>
      </c>
      <c r="L649" s="14" t="s">
        <v>5746</v>
      </c>
      <c r="M649" s="148">
        <v>1091133</v>
      </c>
      <c r="N649" s="192" t="s">
        <v>27</v>
      </c>
      <c r="O649" s="14" t="s">
        <v>4434</v>
      </c>
      <c r="P649" s="203">
        <v>110000000</v>
      </c>
      <c r="Q649" s="203"/>
      <c r="R649" s="42"/>
      <c r="S649" s="42"/>
      <c r="T649" s="220"/>
      <c r="U649" s="42"/>
    </row>
    <row r="650" spans="1:24" ht="13.2">
      <c r="A650" s="14">
        <v>635</v>
      </c>
      <c r="B650" s="15">
        <v>44019</v>
      </c>
      <c r="C650" s="14" t="s">
        <v>4</v>
      </c>
      <c r="D650" s="192" t="s">
        <v>1128</v>
      </c>
      <c r="E650" s="189" t="s">
        <v>160</v>
      </c>
      <c r="F650" s="72">
        <v>44033</v>
      </c>
      <c r="G650" s="239" t="s">
        <v>5747</v>
      </c>
      <c r="H650" s="171" t="s">
        <v>1136</v>
      </c>
      <c r="I650" s="171" t="s">
        <v>126</v>
      </c>
      <c r="J650" s="171" t="s">
        <v>122</v>
      </c>
      <c r="K650" s="148">
        <v>1047669</v>
      </c>
      <c r="L650" s="14" t="s">
        <v>5746</v>
      </c>
      <c r="M650" s="148">
        <v>1079811</v>
      </c>
      <c r="N650" s="192" t="s">
        <v>1128</v>
      </c>
      <c r="O650" s="14" t="s">
        <v>5581</v>
      </c>
      <c r="P650" s="203">
        <v>106614900</v>
      </c>
      <c r="Q650" s="203"/>
      <c r="R650" s="14"/>
      <c r="S650" s="14"/>
      <c r="T650" s="162"/>
      <c r="U650" s="14"/>
      <c r="V650" s="14"/>
      <c r="W650" s="14"/>
    </row>
    <row r="651" spans="1:24" ht="13.2">
      <c r="A651" s="14">
        <v>636</v>
      </c>
      <c r="B651" s="15">
        <v>44019</v>
      </c>
      <c r="C651" s="14" t="s">
        <v>4</v>
      </c>
      <c r="D651" s="192" t="s">
        <v>1125</v>
      </c>
      <c r="E651" s="189" t="s">
        <v>4332</v>
      </c>
      <c r="F651" s="72">
        <v>44033</v>
      </c>
      <c r="G651" s="239" t="s">
        <v>5748</v>
      </c>
      <c r="H651" s="171" t="s">
        <v>1136</v>
      </c>
      <c r="I651" s="171" t="s">
        <v>126</v>
      </c>
      <c r="J651" s="171" t="s">
        <v>122</v>
      </c>
      <c r="K651" s="178"/>
      <c r="L651" s="365" t="s">
        <v>5722</v>
      </c>
      <c r="M651" s="368" t="s">
        <v>5749</v>
      </c>
      <c r="N651" s="192" t="s">
        <v>1125</v>
      </c>
      <c r="O651" s="14" t="s">
        <v>4434</v>
      </c>
      <c r="P651" s="203" t="s">
        <v>5750</v>
      </c>
      <c r="Q651" s="203" t="s">
        <v>5751</v>
      </c>
      <c r="R651" s="42"/>
      <c r="S651" s="42"/>
      <c r="T651" s="220"/>
      <c r="U651" s="42"/>
    </row>
    <row r="652" spans="1:24" ht="26.4" hidden="1">
      <c r="A652" s="14">
        <v>637</v>
      </c>
      <c r="B652" s="15">
        <v>44019</v>
      </c>
      <c r="C652" s="14" t="s">
        <v>4</v>
      </c>
      <c r="D652" s="192" t="s">
        <v>1128</v>
      </c>
      <c r="E652" s="189" t="s">
        <v>4171</v>
      </c>
      <c r="F652" s="72">
        <v>44033</v>
      </c>
      <c r="G652" s="239" t="s">
        <v>5752</v>
      </c>
      <c r="H652" s="171" t="s">
        <v>1127</v>
      </c>
      <c r="I652" s="171" t="s">
        <v>4811</v>
      </c>
      <c r="J652" s="171" t="s">
        <v>1087</v>
      </c>
      <c r="K652" s="178"/>
      <c r="L652" s="14" t="s">
        <v>5639</v>
      </c>
      <c r="M652" s="148">
        <v>1046938</v>
      </c>
      <c r="N652" s="192" t="s">
        <v>1128</v>
      </c>
      <c r="O652" s="14"/>
      <c r="P652" s="203"/>
      <c r="Q652" s="203"/>
      <c r="R652" s="14"/>
      <c r="S652" s="14"/>
      <c r="T652" s="162"/>
      <c r="U652" s="14"/>
      <c r="V652" s="14"/>
      <c r="W652" s="14"/>
    </row>
    <row r="653" spans="1:24" ht="26.4">
      <c r="A653" s="14">
        <v>638</v>
      </c>
      <c r="B653" s="15">
        <v>44019</v>
      </c>
      <c r="C653" s="14" t="s">
        <v>4</v>
      </c>
      <c r="D653" s="192" t="s">
        <v>23</v>
      </c>
      <c r="E653" s="14" t="s">
        <v>2371</v>
      </c>
      <c r="F653" s="72">
        <v>44033</v>
      </c>
      <c r="G653" s="239" t="s">
        <v>5753</v>
      </c>
      <c r="H653" s="171" t="s">
        <v>1136</v>
      </c>
      <c r="I653" s="171" t="s">
        <v>246</v>
      </c>
      <c r="J653" s="171" t="s">
        <v>1325</v>
      </c>
      <c r="K653" s="178" t="s">
        <v>5754</v>
      </c>
      <c r="L653" s="14" t="s">
        <v>5755</v>
      </c>
      <c r="M653" s="113" t="s">
        <v>5756</v>
      </c>
      <c r="N653" s="192" t="s">
        <v>23</v>
      </c>
      <c r="O653" s="106" t="s">
        <v>5649</v>
      </c>
      <c r="P653" s="203">
        <v>394383212</v>
      </c>
      <c r="Q653" s="203"/>
      <c r="R653" s="45"/>
      <c r="S653" s="45"/>
      <c r="T653" s="167"/>
      <c r="U653" s="45"/>
    </row>
    <row r="654" spans="1:24" ht="39.6">
      <c r="A654" s="14">
        <v>639</v>
      </c>
      <c r="B654" s="15">
        <v>44019</v>
      </c>
      <c r="C654" s="14" t="s">
        <v>4</v>
      </c>
      <c r="D654" s="192" t="s">
        <v>15</v>
      </c>
      <c r="E654" s="361" t="s">
        <v>4238</v>
      </c>
      <c r="F654" s="72">
        <v>44033</v>
      </c>
      <c r="G654" s="239" t="s">
        <v>5757</v>
      </c>
      <c r="H654" s="171" t="s">
        <v>954</v>
      </c>
      <c r="I654" s="171" t="s">
        <v>3727</v>
      </c>
      <c r="J654" s="171" t="s">
        <v>1932</v>
      </c>
      <c r="K654" s="98" t="s">
        <v>5758</v>
      </c>
      <c r="L654" s="14" t="s">
        <v>5759</v>
      </c>
      <c r="M654" s="113" t="s">
        <v>5760</v>
      </c>
      <c r="N654" s="192" t="s">
        <v>15</v>
      </c>
      <c r="O654" s="192" t="s">
        <v>4439</v>
      </c>
      <c r="P654" s="203">
        <v>40000000</v>
      </c>
      <c r="Q654" s="203"/>
      <c r="R654" s="14"/>
      <c r="S654" s="14"/>
      <c r="T654" s="162"/>
      <c r="U654" s="14"/>
      <c r="V654" s="30"/>
      <c r="W654" s="30"/>
      <c r="X654" s="226">
        <f>IF(W654="Тийм", T654, 0 )</f>
        <v>0</v>
      </c>
    </row>
    <row r="655" spans="1:24" ht="13.2" hidden="1">
      <c r="A655" s="14">
        <v>640</v>
      </c>
      <c r="B655" s="15">
        <v>44019</v>
      </c>
      <c r="C655" s="14" t="s">
        <v>4</v>
      </c>
      <c r="D655" s="192" t="s">
        <v>1125</v>
      </c>
      <c r="E655" s="189" t="s">
        <v>4213</v>
      </c>
      <c r="F655" s="72">
        <v>44033</v>
      </c>
      <c r="G655" s="239" t="s">
        <v>5761</v>
      </c>
      <c r="H655" s="171" t="s">
        <v>1124</v>
      </c>
      <c r="I655" s="171" t="s">
        <v>5762</v>
      </c>
      <c r="J655" s="171" t="s">
        <v>5191</v>
      </c>
      <c r="K655" s="178"/>
      <c r="L655" s="14"/>
      <c r="M655" s="113"/>
      <c r="N655" s="192" t="s">
        <v>1125</v>
      </c>
      <c r="O655" s="14"/>
      <c r="P655" s="203"/>
      <c r="Q655" s="203"/>
      <c r="R655" s="14"/>
      <c r="S655" s="14"/>
      <c r="T655" s="162"/>
      <c r="U655" s="14"/>
    </row>
    <row r="656" spans="1:24" ht="26.4" hidden="1">
      <c r="A656" s="14">
        <v>641</v>
      </c>
      <c r="B656" s="15">
        <v>44019</v>
      </c>
      <c r="C656" s="14" t="s">
        <v>4</v>
      </c>
      <c r="D656" s="192" t="s">
        <v>1125</v>
      </c>
      <c r="E656" s="189" t="s">
        <v>4343</v>
      </c>
      <c r="F656" s="72">
        <v>44033</v>
      </c>
      <c r="G656" s="262" t="s">
        <v>5489</v>
      </c>
      <c r="H656" s="171" t="s">
        <v>1130</v>
      </c>
      <c r="I656" s="171" t="s">
        <v>435</v>
      </c>
      <c r="J656" s="171" t="s">
        <v>1052</v>
      </c>
      <c r="K656" s="178"/>
      <c r="L656" s="14"/>
      <c r="M656" s="113">
        <v>1062279</v>
      </c>
      <c r="N656" s="192" t="s">
        <v>1125</v>
      </c>
      <c r="O656" s="14"/>
      <c r="P656" s="203"/>
      <c r="Q656" s="203"/>
      <c r="R656" s="14"/>
      <c r="S656" s="14"/>
      <c r="T656" s="162"/>
      <c r="U656" s="14"/>
    </row>
    <row r="657" spans="1:24" ht="26.4" hidden="1">
      <c r="A657" s="14">
        <v>642</v>
      </c>
      <c r="B657" s="15">
        <v>44020</v>
      </c>
      <c r="C657" s="14" t="s">
        <v>4</v>
      </c>
      <c r="D657" s="192" t="s">
        <v>23</v>
      </c>
      <c r="E657" s="189" t="s">
        <v>233</v>
      </c>
      <c r="F657" s="72">
        <v>44034</v>
      </c>
      <c r="G657" s="239" t="s">
        <v>5763</v>
      </c>
      <c r="H657" s="171" t="s">
        <v>1124</v>
      </c>
      <c r="I657" s="171" t="s">
        <v>1027</v>
      </c>
      <c r="J657" s="171" t="s">
        <v>1028</v>
      </c>
      <c r="K657" s="178" t="s">
        <v>5764</v>
      </c>
      <c r="L657" s="14" t="s">
        <v>5299</v>
      </c>
      <c r="M657" s="113" t="s">
        <v>5765</v>
      </c>
      <c r="N657" s="192" t="s">
        <v>23</v>
      </c>
      <c r="O657" s="106" t="s">
        <v>5649</v>
      </c>
      <c r="P657" s="203">
        <v>1100000000</v>
      </c>
      <c r="Q657" s="203"/>
      <c r="R657" s="14"/>
      <c r="S657" s="14"/>
      <c r="T657" s="162"/>
      <c r="U657" s="14"/>
    </row>
    <row r="658" spans="1:24" ht="26.4">
      <c r="A658" s="14">
        <v>643</v>
      </c>
      <c r="B658" s="15">
        <v>44020</v>
      </c>
      <c r="C658" s="14" t="s">
        <v>4</v>
      </c>
      <c r="D658" s="192" t="s">
        <v>27</v>
      </c>
      <c r="E658" s="189" t="s">
        <v>335</v>
      </c>
      <c r="F658" s="72">
        <v>44034</v>
      </c>
      <c r="G658" s="239" t="s">
        <v>5766</v>
      </c>
      <c r="H658" s="171" t="s">
        <v>1136</v>
      </c>
      <c r="I658" s="171" t="s">
        <v>336</v>
      </c>
      <c r="J658" s="171" t="s">
        <v>1458</v>
      </c>
      <c r="K658" s="148">
        <v>1060818</v>
      </c>
      <c r="L658" s="14" t="s">
        <v>5767</v>
      </c>
      <c r="M658" s="148">
        <v>1098803</v>
      </c>
      <c r="N658" s="192" t="s">
        <v>27</v>
      </c>
      <c r="O658" s="14" t="s">
        <v>4536</v>
      </c>
      <c r="P658" s="203">
        <v>200000000</v>
      </c>
      <c r="Q658" s="203"/>
      <c r="R658" s="14"/>
      <c r="S658" s="14"/>
      <c r="T658" s="162"/>
      <c r="U658" s="14"/>
    </row>
    <row r="659" spans="1:24" ht="39.6">
      <c r="A659" s="14">
        <v>644</v>
      </c>
      <c r="B659" s="15">
        <v>44020</v>
      </c>
      <c r="C659" s="14" t="s">
        <v>4</v>
      </c>
      <c r="D659" s="192" t="s">
        <v>1125</v>
      </c>
      <c r="E659" s="14" t="s">
        <v>2609</v>
      </c>
      <c r="F659" s="72">
        <v>44034</v>
      </c>
      <c r="G659" s="239" t="s">
        <v>5768</v>
      </c>
      <c r="H659" s="171" t="s">
        <v>1136</v>
      </c>
      <c r="I659" s="171" t="s">
        <v>5769</v>
      </c>
      <c r="J659" s="171" t="s">
        <v>1058</v>
      </c>
      <c r="K659" s="178"/>
      <c r="L659" s="365" t="s">
        <v>5722</v>
      </c>
      <c r="M659" s="368" t="s">
        <v>5770</v>
      </c>
      <c r="N659" s="192" t="s">
        <v>1125</v>
      </c>
      <c r="O659" s="14" t="s">
        <v>4536</v>
      </c>
      <c r="P659" s="203">
        <v>4003600000</v>
      </c>
      <c r="Q659" s="203"/>
      <c r="R659" s="25"/>
      <c r="S659" s="25"/>
      <c r="T659" s="219"/>
      <c r="U659" s="25"/>
    </row>
    <row r="660" spans="1:24" ht="26.4">
      <c r="A660" s="14">
        <v>645</v>
      </c>
      <c r="B660" s="15">
        <v>44020</v>
      </c>
      <c r="C660" s="14" t="s">
        <v>4</v>
      </c>
      <c r="D660" s="192" t="s">
        <v>1128</v>
      </c>
      <c r="E660" s="189" t="s">
        <v>4240</v>
      </c>
      <c r="F660" s="72">
        <v>44034</v>
      </c>
      <c r="G660" s="239" t="s">
        <v>5771</v>
      </c>
      <c r="H660" s="171" t="s">
        <v>1136</v>
      </c>
      <c r="I660" s="171" t="s">
        <v>126</v>
      </c>
      <c r="J660" s="171" t="s">
        <v>122</v>
      </c>
      <c r="K660" s="148">
        <v>1033059</v>
      </c>
      <c r="L660" s="14" t="s">
        <v>5767</v>
      </c>
      <c r="M660" s="148">
        <v>1096976</v>
      </c>
      <c r="N660" s="192" t="s">
        <v>1128</v>
      </c>
      <c r="O660" s="14" t="s">
        <v>4434</v>
      </c>
      <c r="P660" s="203">
        <v>39460500</v>
      </c>
      <c r="Q660" s="223" t="s">
        <v>5739</v>
      </c>
      <c r="R660" s="14"/>
      <c r="S660" s="14"/>
      <c r="T660" s="162"/>
      <c r="U660" s="14"/>
      <c r="V660" s="14"/>
      <c r="W660" s="14"/>
    </row>
    <row r="661" spans="1:24" ht="39.6" hidden="1">
      <c r="A661" s="14">
        <v>646</v>
      </c>
      <c r="B661" s="118">
        <v>44020</v>
      </c>
      <c r="C661" s="14" t="s">
        <v>4</v>
      </c>
      <c r="D661" s="192" t="s">
        <v>27</v>
      </c>
      <c r="E661" s="189" t="s">
        <v>205</v>
      </c>
      <c r="F661" s="72">
        <v>44034</v>
      </c>
      <c r="G661" s="239" t="s">
        <v>4539</v>
      </c>
      <c r="H661" s="171" t="s">
        <v>1134</v>
      </c>
      <c r="I661" s="171" t="s">
        <v>1007</v>
      </c>
      <c r="J661" s="171" t="s">
        <v>990</v>
      </c>
      <c r="K661" s="178"/>
      <c r="L661" s="14" t="s">
        <v>5722</v>
      </c>
      <c r="M661" s="148">
        <v>1058261</v>
      </c>
      <c r="N661" s="192" t="s">
        <v>27</v>
      </c>
      <c r="O661" s="14" t="s">
        <v>4536</v>
      </c>
      <c r="P661" s="203">
        <v>5600000000</v>
      </c>
      <c r="Q661" s="203"/>
      <c r="R661" s="42"/>
      <c r="S661" s="42"/>
      <c r="T661" s="220"/>
      <c r="U661" s="42"/>
    </row>
    <row r="662" spans="1:24" ht="39.6">
      <c r="A662" s="14">
        <v>647</v>
      </c>
      <c r="B662" s="15">
        <v>44021</v>
      </c>
      <c r="C662" s="14" t="s">
        <v>4</v>
      </c>
      <c r="D662" s="192" t="s">
        <v>1128</v>
      </c>
      <c r="E662" s="189" t="s">
        <v>4098</v>
      </c>
      <c r="F662" s="72">
        <v>44035</v>
      </c>
      <c r="G662" s="239" t="s">
        <v>5772</v>
      </c>
      <c r="H662" s="171" t="s">
        <v>1136</v>
      </c>
      <c r="I662" s="171" t="s">
        <v>5773</v>
      </c>
      <c r="J662" s="171" t="s">
        <v>956</v>
      </c>
      <c r="K662" s="148">
        <v>1033424</v>
      </c>
      <c r="L662" s="14" t="s">
        <v>5774</v>
      </c>
      <c r="M662" s="148">
        <v>1113413</v>
      </c>
      <c r="N662" s="192" t="s">
        <v>1128</v>
      </c>
      <c r="O662" s="14" t="s">
        <v>5212</v>
      </c>
      <c r="P662" s="203">
        <v>35000000</v>
      </c>
      <c r="Q662" s="203"/>
      <c r="R662" s="14"/>
      <c r="S662" s="14"/>
      <c r="T662" s="162"/>
      <c r="U662" s="14"/>
      <c r="V662" s="14"/>
      <c r="W662" s="14"/>
    </row>
    <row r="663" spans="1:24" ht="26.4">
      <c r="A663" s="14">
        <v>648</v>
      </c>
      <c r="B663" s="15">
        <v>44021</v>
      </c>
      <c r="C663" s="14" t="s">
        <v>4</v>
      </c>
      <c r="D663" s="192" t="s">
        <v>27</v>
      </c>
      <c r="E663" s="189" t="s">
        <v>4111</v>
      </c>
      <c r="F663" s="72">
        <v>44035</v>
      </c>
      <c r="G663" s="239" t="s">
        <v>5775</v>
      </c>
      <c r="H663" s="171" t="s">
        <v>1136</v>
      </c>
      <c r="I663" s="171" t="s">
        <v>336</v>
      </c>
      <c r="J663" s="171" t="s">
        <v>1458</v>
      </c>
      <c r="K663" s="148">
        <v>1031598</v>
      </c>
      <c r="L663" s="14" t="s">
        <v>5774</v>
      </c>
      <c r="M663" s="148">
        <v>1099898</v>
      </c>
      <c r="N663" s="192" t="s">
        <v>27</v>
      </c>
      <c r="O663" s="14" t="s">
        <v>4536</v>
      </c>
      <c r="P663" s="203">
        <v>5000000000</v>
      </c>
      <c r="Q663" s="203"/>
      <c r="R663" s="45"/>
      <c r="S663" s="45"/>
      <c r="T663" s="167"/>
      <c r="U663" s="45"/>
    </row>
    <row r="664" spans="1:24" ht="26.4">
      <c r="A664" s="14">
        <v>649</v>
      </c>
      <c r="B664" s="15">
        <v>44021</v>
      </c>
      <c r="C664" s="14" t="s">
        <v>4</v>
      </c>
      <c r="D664" s="192" t="s">
        <v>1126</v>
      </c>
      <c r="E664" s="189" t="s">
        <v>3646</v>
      </c>
      <c r="F664" s="72">
        <v>44035</v>
      </c>
      <c r="G664" s="239" t="s">
        <v>5776</v>
      </c>
      <c r="H664" s="171" t="s">
        <v>1136</v>
      </c>
      <c r="I664" s="171" t="s">
        <v>5777</v>
      </c>
      <c r="J664" s="171" t="s">
        <v>956</v>
      </c>
      <c r="K664" s="178"/>
      <c r="L664" s="14" t="s">
        <v>5774</v>
      </c>
      <c r="M664" s="148">
        <v>1112317</v>
      </c>
      <c r="N664" s="192" t="s">
        <v>1126</v>
      </c>
      <c r="O664" s="14"/>
      <c r="P664" s="203"/>
      <c r="Q664" s="203"/>
      <c r="R664" s="25"/>
      <c r="S664" s="25"/>
      <c r="T664" s="219"/>
      <c r="U664" s="25"/>
    </row>
    <row r="665" spans="1:24" ht="26.4">
      <c r="A665" s="14">
        <v>650</v>
      </c>
      <c r="B665" s="15">
        <v>44021</v>
      </c>
      <c r="C665" s="14" t="s">
        <v>4</v>
      </c>
      <c r="D665" s="192" t="s">
        <v>1128</v>
      </c>
      <c r="E665" s="189" t="s">
        <v>1641</v>
      </c>
      <c r="F665" s="72">
        <v>44035</v>
      </c>
      <c r="G665" s="239" t="s">
        <v>5778</v>
      </c>
      <c r="H665" s="171" t="s">
        <v>1136</v>
      </c>
      <c r="I665" s="171" t="s">
        <v>5380</v>
      </c>
      <c r="J665" s="171" t="s">
        <v>990</v>
      </c>
      <c r="K665" s="148">
        <v>1033789</v>
      </c>
      <c r="L665" s="14" t="s">
        <v>5774</v>
      </c>
      <c r="M665" s="148">
        <v>1113778</v>
      </c>
      <c r="N665" s="192" t="s">
        <v>1128</v>
      </c>
      <c r="O665" s="14" t="s">
        <v>4434</v>
      </c>
      <c r="P665" s="203">
        <v>49500000</v>
      </c>
      <c r="Q665" s="203"/>
      <c r="R665" s="14"/>
      <c r="S665" s="14"/>
      <c r="T665" s="162"/>
      <c r="U665" s="14"/>
      <c r="V665" s="14"/>
      <c r="W665" s="14"/>
    </row>
    <row r="666" spans="1:24" ht="26.4" hidden="1">
      <c r="A666" s="14">
        <v>651</v>
      </c>
      <c r="B666" s="15">
        <v>44021</v>
      </c>
      <c r="C666" s="14" t="s">
        <v>4</v>
      </c>
      <c r="D666" s="14" t="s">
        <v>27</v>
      </c>
      <c r="E666" s="189" t="s">
        <v>4279</v>
      </c>
      <c r="F666" s="72">
        <v>44035</v>
      </c>
      <c r="G666" s="239" t="s">
        <v>5779</v>
      </c>
      <c r="H666" s="171" t="s">
        <v>1127</v>
      </c>
      <c r="I666" s="171" t="s">
        <v>5780</v>
      </c>
      <c r="J666" s="171" t="s">
        <v>990</v>
      </c>
      <c r="K666" s="178"/>
      <c r="L666" s="14" t="s">
        <v>5722</v>
      </c>
      <c r="M666" s="148">
        <v>1059722</v>
      </c>
      <c r="N666" s="113" t="s">
        <v>27</v>
      </c>
      <c r="O666" s="14" t="s">
        <v>5085</v>
      </c>
      <c r="P666" s="203">
        <v>124000000</v>
      </c>
      <c r="Q666" s="203"/>
      <c r="R666" s="45"/>
      <c r="S666" s="45"/>
      <c r="T666" s="167"/>
      <c r="U666" s="45"/>
    </row>
    <row r="667" spans="1:24" ht="26.4">
      <c r="A667" s="14">
        <v>652</v>
      </c>
      <c r="B667" s="15">
        <v>44021</v>
      </c>
      <c r="C667" s="14" t="s">
        <v>4</v>
      </c>
      <c r="D667" s="14" t="s">
        <v>1126</v>
      </c>
      <c r="E667" s="189" t="s">
        <v>2540</v>
      </c>
      <c r="F667" s="72">
        <v>44035</v>
      </c>
      <c r="G667" s="239" t="s">
        <v>5781</v>
      </c>
      <c r="H667" s="171" t="s">
        <v>1136</v>
      </c>
      <c r="I667" s="171" t="s">
        <v>4599</v>
      </c>
      <c r="J667" s="171" t="s">
        <v>1187</v>
      </c>
      <c r="K667" s="178"/>
      <c r="L667" s="14" t="s">
        <v>5774</v>
      </c>
      <c r="M667" s="148">
        <v>1111952</v>
      </c>
      <c r="N667" s="113" t="s">
        <v>1126</v>
      </c>
      <c r="O667" s="14"/>
      <c r="P667" s="203"/>
      <c r="Q667" s="203"/>
      <c r="R667" s="14"/>
      <c r="S667" s="14"/>
      <c r="T667" s="162"/>
      <c r="U667" s="14"/>
    </row>
    <row r="668" spans="1:24" ht="39.6">
      <c r="A668" s="14">
        <v>653</v>
      </c>
      <c r="B668" s="15">
        <v>44022</v>
      </c>
      <c r="C668" s="14" t="s">
        <v>4</v>
      </c>
      <c r="D668" s="192" t="s">
        <v>23</v>
      </c>
      <c r="E668" s="189" t="s">
        <v>449</v>
      </c>
      <c r="F668" s="72">
        <v>44036</v>
      </c>
      <c r="G668" s="239" t="s">
        <v>5782</v>
      </c>
      <c r="H668" s="171" t="s">
        <v>954</v>
      </c>
      <c r="I668" s="171" t="s">
        <v>4585</v>
      </c>
      <c r="J668" s="171" t="s">
        <v>1220</v>
      </c>
      <c r="K668" s="178" t="s">
        <v>5783</v>
      </c>
      <c r="L668" s="14" t="s">
        <v>5784</v>
      </c>
      <c r="M668" s="113" t="s">
        <v>5785</v>
      </c>
      <c r="N668" s="192" t="s">
        <v>23</v>
      </c>
      <c r="O668" s="98" t="s">
        <v>4536</v>
      </c>
      <c r="P668" s="203">
        <v>350000000</v>
      </c>
      <c r="Q668" s="203"/>
      <c r="R668" s="14"/>
      <c r="S668" s="14"/>
      <c r="T668" s="162"/>
      <c r="U668" s="14"/>
      <c r="V668" s="30"/>
      <c r="W668" s="30"/>
      <c r="X668" s="226">
        <f>IF(W668="Тийм", T668, 0 )</f>
        <v>0</v>
      </c>
    </row>
    <row r="669" spans="1:24" ht="39.6">
      <c r="A669" s="14">
        <v>654</v>
      </c>
      <c r="B669" s="15">
        <v>44022</v>
      </c>
      <c r="C669" s="14" t="s">
        <v>4</v>
      </c>
      <c r="D669" s="192" t="s">
        <v>27</v>
      </c>
      <c r="E669" s="189" t="s">
        <v>912</v>
      </c>
      <c r="F669" s="72">
        <v>44036</v>
      </c>
      <c r="G669" s="239" t="s">
        <v>5786</v>
      </c>
      <c r="H669" s="171" t="s">
        <v>954</v>
      </c>
      <c r="I669" s="171" t="s">
        <v>364</v>
      </c>
      <c r="J669" s="171" t="s">
        <v>1196</v>
      </c>
      <c r="K669" s="148">
        <v>1058626</v>
      </c>
      <c r="L669" s="14" t="s">
        <v>5787</v>
      </c>
      <c r="M669" s="148">
        <v>1117065</v>
      </c>
      <c r="N669" s="113" t="s">
        <v>27</v>
      </c>
      <c r="O669" s="14" t="s">
        <v>4477</v>
      </c>
      <c r="P669" s="203">
        <v>53565000</v>
      </c>
      <c r="Q669" s="203"/>
      <c r="R669" s="25"/>
      <c r="S669" s="25"/>
      <c r="T669" s="219">
        <v>535650</v>
      </c>
      <c r="U669" s="25"/>
      <c r="V669" s="30"/>
      <c r="W669" s="30" t="s">
        <v>892</v>
      </c>
      <c r="X669" s="226">
        <f>IF(W669="Тийм", T669, 0 )</f>
        <v>535650</v>
      </c>
    </row>
    <row r="670" spans="1:24" ht="26.4">
      <c r="A670" s="14">
        <v>655</v>
      </c>
      <c r="B670" s="15">
        <v>44022</v>
      </c>
      <c r="C670" s="14" t="s">
        <v>4</v>
      </c>
      <c r="D670" s="192" t="s">
        <v>1128</v>
      </c>
      <c r="E670" s="189" t="s">
        <v>4261</v>
      </c>
      <c r="F670" s="72">
        <v>44036</v>
      </c>
      <c r="G670" s="239" t="s">
        <v>5788</v>
      </c>
      <c r="H670" s="171" t="s">
        <v>1136</v>
      </c>
      <c r="I670" s="171" t="s">
        <v>126</v>
      </c>
      <c r="J670" s="171" t="s">
        <v>122</v>
      </c>
      <c r="K670" s="148">
        <v>1056800</v>
      </c>
      <c r="L670" s="14" t="s">
        <v>5774</v>
      </c>
      <c r="M670" s="148">
        <v>1114143</v>
      </c>
      <c r="N670" s="192" t="s">
        <v>1128</v>
      </c>
      <c r="O670" s="14" t="s">
        <v>4434</v>
      </c>
      <c r="P670" s="203">
        <v>203328360</v>
      </c>
      <c r="Q670" s="223" t="s">
        <v>5739</v>
      </c>
      <c r="R670" s="14"/>
      <c r="S670" s="14"/>
      <c r="T670" s="162"/>
      <c r="U670" s="14"/>
      <c r="V670" s="14"/>
      <c r="W670" s="14"/>
    </row>
    <row r="671" spans="1:24" ht="26.4" hidden="1">
      <c r="A671" s="14">
        <v>656</v>
      </c>
      <c r="B671" s="15">
        <v>44022</v>
      </c>
      <c r="C671" s="14" t="s">
        <v>4</v>
      </c>
      <c r="D671" s="192" t="s">
        <v>1126</v>
      </c>
      <c r="E671" s="189" t="s">
        <v>4298</v>
      </c>
      <c r="F671" s="72">
        <v>44036</v>
      </c>
      <c r="G671" s="239" t="s">
        <v>5553</v>
      </c>
      <c r="H671" s="171" t="s">
        <v>1130</v>
      </c>
      <c r="I671" s="171" t="s">
        <v>1154</v>
      </c>
      <c r="J671" s="171" t="s">
        <v>1155</v>
      </c>
      <c r="K671" s="178" t="s">
        <v>415</v>
      </c>
      <c r="L671" s="14" t="s">
        <v>5720</v>
      </c>
      <c r="M671" s="113" t="s">
        <v>5789</v>
      </c>
      <c r="N671" s="192" t="s">
        <v>23</v>
      </c>
      <c r="O671" s="14"/>
      <c r="P671" s="203"/>
      <c r="Q671" s="203"/>
      <c r="R671" s="45"/>
      <c r="S671" s="45"/>
      <c r="T671" s="167"/>
      <c r="U671" s="45"/>
    </row>
    <row r="672" spans="1:24" ht="13.2">
      <c r="A672" s="14">
        <v>657</v>
      </c>
      <c r="B672" s="15">
        <v>44022</v>
      </c>
      <c r="C672" s="14" t="s">
        <v>4</v>
      </c>
      <c r="D672" s="192" t="s">
        <v>15</v>
      </c>
      <c r="E672" s="189" t="s">
        <v>4145</v>
      </c>
      <c r="F672" s="72">
        <v>44036</v>
      </c>
      <c r="G672" s="239" t="s">
        <v>5790</v>
      </c>
      <c r="H672" s="171" t="s">
        <v>1136</v>
      </c>
      <c r="I672" s="171" t="s">
        <v>126</v>
      </c>
      <c r="J672" s="171" t="s">
        <v>122</v>
      </c>
      <c r="K672" s="98" t="s">
        <v>5791</v>
      </c>
      <c r="L672" s="14" t="s">
        <v>5784</v>
      </c>
      <c r="M672" s="113" t="s">
        <v>5792</v>
      </c>
      <c r="N672" s="192" t="s">
        <v>15</v>
      </c>
      <c r="O672" s="14" t="s">
        <v>4434</v>
      </c>
      <c r="P672" s="203">
        <v>270000000</v>
      </c>
      <c r="Q672" s="203"/>
      <c r="R672" s="14"/>
      <c r="S672" s="14"/>
      <c r="T672" s="162"/>
      <c r="U672" s="14"/>
    </row>
    <row r="673" spans="1:24" ht="52.8" hidden="1">
      <c r="A673" s="14">
        <v>658</v>
      </c>
      <c r="B673" s="15">
        <v>44028</v>
      </c>
      <c r="C673" s="14" t="s">
        <v>4</v>
      </c>
      <c r="D673" s="192" t="s">
        <v>23</v>
      </c>
      <c r="E673" s="189" t="s">
        <v>4100</v>
      </c>
      <c r="F673" s="72">
        <v>44042</v>
      </c>
      <c r="G673" s="239" t="s">
        <v>5793</v>
      </c>
      <c r="H673" s="171" t="s">
        <v>1124</v>
      </c>
      <c r="I673" s="171" t="s">
        <v>4585</v>
      </c>
      <c r="J673" s="171" t="s">
        <v>1220</v>
      </c>
      <c r="K673" s="178" t="s">
        <v>5794</v>
      </c>
      <c r="L673" s="14" t="s">
        <v>5795</v>
      </c>
      <c r="M673" s="113" t="s">
        <v>5796</v>
      </c>
      <c r="N673" s="192" t="s">
        <v>23</v>
      </c>
      <c r="O673" s="98" t="s">
        <v>4536</v>
      </c>
      <c r="P673" s="203">
        <v>305000000</v>
      </c>
      <c r="Q673" s="203"/>
      <c r="R673" s="14"/>
      <c r="S673" s="14"/>
      <c r="T673" s="162"/>
      <c r="U673" s="14"/>
    </row>
    <row r="674" spans="1:24" ht="26.4">
      <c r="A674" s="14">
        <v>659</v>
      </c>
      <c r="B674" s="15">
        <v>44028</v>
      </c>
      <c r="C674" s="14" t="s">
        <v>4</v>
      </c>
      <c r="D674" s="192" t="s">
        <v>27</v>
      </c>
      <c r="E674" s="189" t="s">
        <v>4283</v>
      </c>
      <c r="F674" s="72">
        <v>44042</v>
      </c>
      <c r="G674" s="239" t="s">
        <v>5797</v>
      </c>
      <c r="H674" s="171" t="s">
        <v>1136</v>
      </c>
      <c r="I674" s="171" t="s">
        <v>4986</v>
      </c>
      <c r="J674" s="171" t="s">
        <v>1216</v>
      </c>
      <c r="K674" s="148">
        <v>1059357</v>
      </c>
      <c r="L674" s="14" t="s">
        <v>5798</v>
      </c>
      <c r="M674" s="148">
        <v>1132405</v>
      </c>
      <c r="N674" s="113" t="s">
        <v>27</v>
      </c>
      <c r="O674" s="14" t="s">
        <v>5212</v>
      </c>
      <c r="P674" s="203">
        <v>84000000</v>
      </c>
      <c r="Q674" s="203"/>
      <c r="R674" s="14"/>
      <c r="S674" s="14"/>
      <c r="T674" s="162"/>
      <c r="U674" s="14"/>
    </row>
    <row r="675" spans="1:24" ht="26.4">
      <c r="A675" s="14">
        <v>660</v>
      </c>
      <c r="B675" s="15">
        <v>44028</v>
      </c>
      <c r="C675" s="14" t="s">
        <v>4</v>
      </c>
      <c r="D675" s="192" t="s">
        <v>1125</v>
      </c>
      <c r="E675" s="189" t="s">
        <v>4106</v>
      </c>
      <c r="F675" s="72">
        <v>44042</v>
      </c>
      <c r="G675" s="239" t="s">
        <v>5799</v>
      </c>
      <c r="H675" s="171" t="s">
        <v>1136</v>
      </c>
      <c r="I675" s="171" t="s">
        <v>126</v>
      </c>
      <c r="J675" s="171" t="s">
        <v>122</v>
      </c>
      <c r="K675" s="98" t="s">
        <v>3023</v>
      </c>
      <c r="L675" s="365" t="s">
        <v>5800</v>
      </c>
      <c r="M675" s="368" t="s">
        <v>5801</v>
      </c>
      <c r="N675" s="192" t="s">
        <v>15</v>
      </c>
      <c r="O675" s="14" t="s">
        <v>4434</v>
      </c>
      <c r="P675" s="203">
        <v>2323404000</v>
      </c>
      <c r="Q675" s="203"/>
      <c r="R675" s="14"/>
      <c r="S675" s="14"/>
      <c r="T675" s="162"/>
      <c r="U675" s="14"/>
    </row>
    <row r="676" spans="1:24" ht="26.4">
      <c r="A676" s="14">
        <v>661</v>
      </c>
      <c r="B676" s="15">
        <v>44028</v>
      </c>
      <c r="C676" s="14" t="s">
        <v>4</v>
      </c>
      <c r="D676" s="192" t="s">
        <v>23</v>
      </c>
      <c r="E676" s="14" t="s">
        <v>176</v>
      </c>
      <c r="F676" s="72">
        <v>44042</v>
      </c>
      <c r="G676" s="239" t="s">
        <v>5802</v>
      </c>
      <c r="H676" s="171" t="s">
        <v>1136</v>
      </c>
      <c r="I676" s="171" t="s">
        <v>1027</v>
      </c>
      <c r="J676" s="171" t="s">
        <v>1028</v>
      </c>
      <c r="K676" s="148">
        <v>1057165</v>
      </c>
      <c r="L676" s="14" t="s">
        <v>5299</v>
      </c>
      <c r="M676" s="113" t="s">
        <v>5765</v>
      </c>
      <c r="N676" s="192" t="s">
        <v>1128</v>
      </c>
      <c r="O676" s="106" t="s">
        <v>5649</v>
      </c>
      <c r="P676" s="203">
        <v>1100000000</v>
      </c>
      <c r="Q676" s="203" t="s">
        <v>14</v>
      </c>
      <c r="R676" s="14"/>
      <c r="S676" s="14"/>
      <c r="T676" s="162"/>
      <c r="U676" s="14"/>
    </row>
    <row r="677" spans="1:24" ht="39.6">
      <c r="A677" s="14">
        <v>662</v>
      </c>
      <c r="B677" s="15">
        <v>44028</v>
      </c>
      <c r="C677" s="14" t="s">
        <v>4</v>
      </c>
      <c r="D677" s="192" t="s">
        <v>1125</v>
      </c>
      <c r="E677" s="189" t="s">
        <v>4312</v>
      </c>
      <c r="F677" s="72">
        <v>44042</v>
      </c>
      <c r="G677" s="239" t="s">
        <v>5803</v>
      </c>
      <c r="H677" s="171" t="s">
        <v>954</v>
      </c>
      <c r="I677" s="171" t="s">
        <v>5804</v>
      </c>
      <c r="J677" s="171" t="s">
        <v>2649</v>
      </c>
      <c r="K677" s="98" t="s">
        <v>3016</v>
      </c>
      <c r="L677" s="14" t="s">
        <v>5800</v>
      </c>
      <c r="M677" s="113" t="s">
        <v>5805</v>
      </c>
      <c r="N677" s="192" t="s">
        <v>15</v>
      </c>
      <c r="O677" s="14" t="s">
        <v>5212</v>
      </c>
      <c r="P677" s="203">
        <v>30000000</v>
      </c>
      <c r="Q677" s="203"/>
      <c r="R677" s="14"/>
      <c r="S677" s="14"/>
      <c r="T677" s="162"/>
      <c r="U677" s="14"/>
      <c r="V677" s="30"/>
      <c r="W677" s="30"/>
      <c r="X677" s="226">
        <f>IF(W677="Тийм", T677, 0 )</f>
        <v>0</v>
      </c>
    </row>
    <row r="678" spans="1:24" ht="26.4">
      <c r="A678" s="14">
        <v>663</v>
      </c>
      <c r="B678" s="15">
        <v>44029</v>
      </c>
      <c r="C678" s="14" t="s">
        <v>4</v>
      </c>
      <c r="D678" s="192" t="s">
        <v>1125</v>
      </c>
      <c r="E678" s="189" t="s">
        <v>2917</v>
      </c>
      <c r="F678" s="72">
        <v>44043</v>
      </c>
      <c r="G678" s="239" t="s">
        <v>3995</v>
      </c>
      <c r="H678" s="171" t="s">
        <v>1136</v>
      </c>
      <c r="I678" s="171" t="s">
        <v>2542</v>
      </c>
      <c r="J678" s="171" t="s">
        <v>1311</v>
      </c>
      <c r="K678" s="178"/>
      <c r="L678" s="365" t="s">
        <v>5800</v>
      </c>
      <c r="M678" s="368" t="s">
        <v>5806</v>
      </c>
      <c r="N678" s="192" t="s">
        <v>1125</v>
      </c>
      <c r="O678" s="14" t="s">
        <v>4536</v>
      </c>
      <c r="P678" s="203">
        <v>2050000000</v>
      </c>
      <c r="Q678" s="203"/>
      <c r="R678" s="14"/>
      <c r="S678" s="14"/>
      <c r="T678" s="162"/>
      <c r="U678" s="14"/>
    </row>
    <row r="679" spans="1:24" ht="49.5" customHeight="1">
      <c r="A679" s="14">
        <v>664</v>
      </c>
      <c r="B679" s="15">
        <v>44029</v>
      </c>
      <c r="C679" s="14" t="s">
        <v>4</v>
      </c>
      <c r="D679" s="192" t="s">
        <v>27</v>
      </c>
      <c r="E679" s="189" t="s">
        <v>4292</v>
      </c>
      <c r="F679" s="72">
        <v>44043</v>
      </c>
      <c r="G679" s="239" t="s">
        <v>5807</v>
      </c>
      <c r="H679" s="171" t="s">
        <v>1136</v>
      </c>
      <c r="I679" s="171" t="s">
        <v>2998</v>
      </c>
      <c r="J679" s="171" t="s">
        <v>990</v>
      </c>
      <c r="K679" s="148">
        <v>1073601</v>
      </c>
      <c r="L679" s="14" t="s">
        <v>5808</v>
      </c>
      <c r="M679" s="148">
        <v>787982</v>
      </c>
      <c r="N679" s="192" t="s">
        <v>27</v>
      </c>
      <c r="O679" s="14" t="s">
        <v>4536</v>
      </c>
      <c r="P679" s="202">
        <v>426000000</v>
      </c>
      <c r="Q679" s="202"/>
      <c r="R679" s="14"/>
      <c r="S679" s="14"/>
      <c r="T679" s="162"/>
      <c r="U679" s="14"/>
    </row>
    <row r="680" spans="1:24" ht="62.25" customHeight="1">
      <c r="A680" s="14">
        <v>665</v>
      </c>
      <c r="B680" s="15">
        <v>44029</v>
      </c>
      <c r="C680" s="14" t="s">
        <v>4</v>
      </c>
      <c r="D680" s="192" t="s">
        <v>23</v>
      </c>
      <c r="E680" s="189" t="s">
        <v>4418</v>
      </c>
      <c r="F680" s="72">
        <v>44043</v>
      </c>
      <c r="G680" s="239" t="s">
        <v>5381</v>
      </c>
      <c r="H680" s="171" t="s">
        <v>1136</v>
      </c>
      <c r="I680" s="171" t="s">
        <v>4441</v>
      </c>
      <c r="J680" s="171" t="s">
        <v>966</v>
      </c>
      <c r="K680" s="178" t="s">
        <v>5809</v>
      </c>
      <c r="L680" s="14" t="s">
        <v>5299</v>
      </c>
      <c r="M680" s="113" t="s">
        <v>5810</v>
      </c>
      <c r="N680" s="192" t="s">
        <v>23</v>
      </c>
      <c r="O680" s="106" t="s">
        <v>5649</v>
      </c>
      <c r="P680" s="203">
        <v>627496000</v>
      </c>
      <c r="Q680" s="203" t="s">
        <v>14</v>
      </c>
      <c r="R680" s="25"/>
      <c r="S680" s="25"/>
      <c r="T680" s="219"/>
      <c r="U680" s="25"/>
    </row>
    <row r="681" spans="1:24" ht="26.4">
      <c r="A681" s="14">
        <v>666</v>
      </c>
      <c r="B681" s="15">
        <v>44029</v>
      </c>
      <c r="C681" s="14" t="s">
        <v>4</v>
      </c>
      <c r="D681" s="192" t="s">
        <v>1128</v>
      </c>
      <c r="E681" s="189" t="s">
        <v>4417</v>
      </c>
      <c r="F681" s="72">
        <v>44043</v>
      </c>
      <c r="G681" s="239" t="s">
        <v>5778</v>
      </c>
      <c r="H681" s="171" t="s">
        <v>954</v>
      </c>
      <c r="I681" s="171" t="s">
        <v>5380</v>
      </c>
      <c r="J681" s="171" t="s">
        <v>990</v>
      </c>
      <c r="K681" s="178"/>
      <c r="L681" s="14" t="s">
        <v>5774</v>
      </c>
      <c r="M681" s="148">
        <v>1113778</v>
      </c>
      <c r="N681" s="192" t="s">
        <v>1128</v>
      </c>
      <c r="O681" s="14"/>
      <c r="P681" s="203"/>
      <c r="Q681" s="203"/>
      <c r="R681" s="14"/>
      <c r="S681" s="14"/>
      <c r="T681" s="162"/>
      <c r="U681" s="14"/>
      <c r="V681" s="30"/>
      <c r="W681" s="30"/>
      <c r="X681" s="226">
        <f>IF(W681="Тийм", T681, 0 )</f>
        <v>0</v>
      </c>
    </row>
    <row r="682" spans="1:24" ht="26.4" hidden="1">
      <c r="A682" s="14">
        <v>667</v>
      </c>
      <c r="B682" s="15">
        <v>44029</v>
      </c>
      <c r="C682" s="14" t="s">
        <v>4</v>
      </c>
      <c r="D682" s="192" t="s">
        <v>23</v>
      </c>
      <c r="E682" s="192" t="s">
        <v>4163</v>
      </c>
      <c r="F682" s="72">
        <v>44043</v>
      </c>
      <c r="G682" s="239" t="s">
        <v>5560</v>
      </c>
      <c r="H682" s="171" t="s">
        <v>1130</v>
      </c>
      <c r="I682" s="171" t="s">
        <v>126</v>
      </c>
      <c r="J682" s="171" t="s">
        <v>122</v>
      </c>
      <c r="K682" s="178" t="s">
        <v>354</v>
      </c>
      <c r="L682" s="14" t="s">
        <v>5811</v>
      </c>
      <c r="M682" s="113" t="s">
        <v>5812</v>
      </c>
      <c r="N682" s="192" t="s">
        <v>23</v>
      </c>
      <c r="O682" s="106" t="s">
        <v>5649</v>
      </c>
      <c r="P682" s="203">
        <v>2913300000</v>
      </c>
      <c r="Q682" s="203" t="s">
        <v>14</v>
      </c>
      <c r="R682" s="45"/>
      <c r="S682" s="45"/>
      <c r="T682" s="167"/>
      <c r="U682" s="45"/>
    </row>
    <row r="683" spans="1:24" ht="52.8" hidden="1">
      <c r="A683" s="14">
        <v>668</v>
      </c>
      <c r="B683" s="15">
        <v>44029</v>
      </c>
      <c r="C683" s="14" t="s">
        <v>4</v>
      </c>
      <c r="D683" s="192" t="s">
        <v>23</v>
      </c>
      <c r="E683" s="192" t="s">
        <v>4366</v>
      </c>
      <c r="F683" s="72">
        <v>44043</v>
      </c>
      <c r="G683" s="239" t="s">
        <v>5793</v>
      </c>
      <c r="H683" s="171" t="s">
        <v>1124</v>
      </c>
      <c r="I683" s="171" t="s">
        <v>4585</v>
      </c>
      <c r="J683" s="171" t="s">
        <v>1220</v>
      </c>
      <c r="K683" s="178" t="s">
        <v>5794</v>
      </c>
      <c r="L683" s="14" t="s">
        <v>5795</v>
      </c>
      <c r="M683" s="113" t="s">
        <v>5796</v>
      </c>
      <c r="N683" s="192" t="s">
        <v>23</v>
      </c>
      <c r="O683" s="98" t="s">
        <v>4536</v>
      </c>
      <c r="P683" s="203">
        <v>350000000</v>
      </c>
      <c r="Q683" s="203"/>
      <c r="R683" s="14"/>
      <c r="S683" s="14"/>
      <c r="T683" s="162"/>
      <c r="U683" s="14"/>
    </row>
    <row r="684" spans="1:24" ht="26.4" hidden="1">
      <c r="A684" s="14">
        <v>669</v>
      </c>
      <c r="B684" s="15">
        <v>44029</v>
      </c>
      <c r="C684" s="14" t="s">
        <v>4</v>
      </c>
      <c r="D684" s="192" t="s">
        <v>23</v>
      </c>
      <c r="E684" s="192" t="s">
        <v>4360</v>
      </c>
      <c r="F684" s="72">
        <v>44043</v>
      </c>
      <c r="G684" s="239" t="s">
        <v>5813</v>
      </c>
      <c r="H684" s="171" t="s">
        <v>1127</v>
      </c>
      <c r="I684" s="171" t="s">
        <v>126</v>
      </c>
      <c r="J684" s="171" t="s">
        <v>122</v>
      </c>
      <c r="K684" s="178" t="s">
        <v>354</v>
      </c>
      <c r="L684" s="14" t="s">
        <v>5767</v>
      </c>
      <c r="M684" s="113" t="s">
        <v>5814</v>
      </c>
      <c r="N684" s="192" t="s">
        <v>23</v>
      </c>
      <c r="O684" s="14"/>
      <c r="P684" s="203"/>
      <c r="Q684" s="203" t="s">
        <v>14</v>
      </c>
      <c r="R684" s="14"/>
      <c r="S684" s="14"/>
      <c r="T684" s="162"/>
      <c r="U684" s="14"/>
    </row>
    <row r="685" spans="1:24" ht="26.4" hidden="1">
      <c r="A685" s="14">
        <v>670</v>
      </c>
      <c r="B685" s="15">
        <v>44029</v>
      </c>
      <c r="C685" s="14" t="s">
        <v>4</v>
      </c>
      <c r="D685" s="192" t="s">
        <v>23</v>
      </c>
      <c r="E685" s="192" t="s">
        <v>4360</v>
      </c>
      <c r="F685" s="72">
        <v>44043</v>
      </c>
      <c r="G685" s="239" t="s">
        <v>5815</v>
      </c>
      <c r="H685" s="171" t="s">
        <v>1127</v>
      </c>
      <c r="I685" s="171" t="s">
        <v>126</v>
      </c>
      <c r="J685" s="171" t="s">
        <v>122</v>
      </c>
      <c r="K685" s="178" t="s">
        <v>354</v>
      </c>
      <c r="L685" s="14" t="s">
        <v>5767</v>
      </c>
      <c r="M685" s="113" t="s">
        <v>5814</v>
      </c>
      <c r="N685" s="192" t="s">
        <v>23</v>
      </c>
      <c r="O685" s="14"/>
      <c r="P685" s="203"/>
      <c r="Q685" s="203" t="s">
        <v>14</v>
      </c>
      <c r="R685" s="14"/>
      <c r="S685" s="14"/>
      <c r="T685" s="162"/>
      <c r="U685" s="14"/>
    </row>
    <row r="686" spans="1:24" ht="13.2">
      <c r="A686" s="14">
        <v>671</v>
      </c>
      <c r="B686" s="15">
        <v>44029</v>
      </c>
      <c r="C686" s="14" t="s">
        <v>4</v>
      </c>
      <c r="D686" s="192" t="s">
        <v>27</v>
      </c>
      <c r="E686" s="189" t="s">
        <v>355</v>
      </c>
      <c r="F686" s="72">
        <v>44043</v>
      </c>
      <c r="G686" s="239" t="s">
        <v>5816</v>
      </c>
      <c r="H686" s="171" t="s">
        <v>1136</v>
      </c>
      <c r="I686" s="171" t="s">
        <v>126</v>
      </c>
      <c r="J686" s="171" t="s">
        <v>122</v>
      </c>
      <c r="K686" s="148">
        <v>1084924</v>
      </c>
      <c r="L686" s="14" t="s">
        <v>5800</v>
      </c>
      <c r="M686" s="148">
        <v>1155415</v>
      </c>
      <c r="N686" s="192" t="s">
        <v>27</v>
      </c>
      <c r="O686" s="14" t="s">
        <v>4434</v>
      </c>
      <c r="P686" s="203">
        <v>376650000</v>
      </c>
      <c r="Q686" s="203"/>
      <c r="R686" s="14"/>
      <c r="S686" s="14"/>
      <c r="T686" s="162"/>
      <c r="U686" s="14"/>
    </row>
    <row r="687" spans="1:24" ht="26.4" hidden="1">
      <c r="A687" s="14">
        <v>672</v>
      </c>
      <c r="B687" s="15">
        <v>44029</v>
      </c>
      <c r="C687" s="14" t="s">
        <v>4</v>
      </c>
      <c r="D687" s="192" t="s">
        <v>15</v>
      </c>
      <c r="E687" s="189" t="s">
        <v>4116</v>
      </c>
      <c r="F687" s="72">
        <v>44043</v>
      </c>
      <c r="G687" s="239" t="s">
        <v>5041</v>
      </c>
      <c r="H687" s="171" t="s">
        <v>1127</v>
      </c>
      <c r="I687" s="171" t="s">
        <v>4863</v>
      </c>
      <c r="J687" s="171" t="s">
        <v>122</v>
      </c>
      <c r="K687" s="178" t="s">
        <v>1592</v>
      </c>
      <c r="L687" s="14" t="s">
        <v>5774</v>
      </c>
      <c r="M687" s="98" t="s">
        <v>5817</v>
      </c>
      <c r="N687" s="192" t="s">
        <v>15</v>
      </c>
      <c r="O687" s="178" t="s">
        <v>1592</v>
      </c>
      <c r="P687" s="211" t="s">
        <v>1592</v>
      </c>
      <c r="Q687" s="203"/>
      <c r="R687" s="25"/>
      <c r="S687" s="25"/>
      <c r="T687" s="219"/>
      <c r="U687" s="25"/>
    </row>
    <row r="688" spans="1:24" ht="23.25" customHeight="1">
      <c r="A688" s="14">
        <v>673</v>
      </c>
      <c r="B688" s="15">
        <v>44029</v>
      </c>
      <c r="C688" s="14" t="s">
        <v>4</v>
      </c>
      <c r="D688" s="192" t="s">
        <v>1128</v>
      </c>
      <c r="E688" s="189" t="s">
        <v>4145</v>
      </c>
      <c r="F688" s="72">
        <v>44043</v>
      </c>
      <c r="G688" s="239" t="s">
        <v>5818</v>
      </c>
      <c r="H688" s="171" t="s">
        <v>1136</v>
      </c>
      <c r="I688" s="171" t="s">
        <v>364</v>
      </c>
      <c r="J688" s="171" t="s">
        <v>1196</v>
      </c>
      <c r="K688" s="148">
        <v>1093325</v>
      </c>
      <c r="L688" s="14" t="s">
        <v>5808</v>
      </c>
      <c r="M688" s="148">
        <v>1153954</v>
      </c>
      <c r="N688" s="192" t="s">
        <v>1128</v>
      </c>
      <c r="O688" s="14" t="s">
        <v>5819</v>
      </c>
      <c r="P688" s="203">
        <v>400000000</v>
      </c>
      <c r="Q688" s="203"/>
      <c r="R688" s="14"/>
      <c r="S688" s="14"/>
      <c r="T688" s="162"/>
      <c r="U688" s="14"/>
      <c r="V688" s="14"/>
      <c r="W688" s="14"/>
    </row>
    <row r="689" spans="1:24" ht="39.6">
      <c r="A689" s="14">
        <v>674</v>
      </c>
      <c r="B689" s="15">
        <v>44029</v>
      </c>
      <c r="C689" s="14" t="s">
        <v>4</v>
      </c>
      <c r="D689" s="192" t="s">
        <v>27</v>
      </c>
      <c r="E689" s="192" t="s">
        <v>4264</v>
      </c>
      <c r="F689" s="72">
        <v>44043</v>
      </c>
      <c r="G689" s="239" t="s">
        <v>5820</v>
      </c>
      <c r="H689" s="171" t="s">
        <v>1136</v>
      </c>
      <c r="I689" s="171" t="s">
        <v>1579</v>
      </c>
      <c r="J689" s="171" t="s">
        <v>990</v>
      </c>
      <c r="K689" s="148">
        <v>1093690</v>
      </c>
      <c r="L689" s="14" t="s">
        <v>5821</v>
      </c>
      <c r="M689" s="148">
        <v>1182808</v>
      </c>
      <c r="N689" s="192" t="s">
        <v>27</v>
      </c>
      <c r="O689" s="14" t="s">
        <v>5085</v>
      </c>
      <c r="P689" s="203">
        <v>129000000</v>
      </c>
      <c r="Q689" s="203"/>
      <c r="R689" s="45"/>
      <c r="S689" s="45"/>
      <c r="T689" s="167"/>
      <c r="U689" s="45"/>
    </row>
    <row r="690" spans="1:24" ht="26.4">
      <c r="A690" s="14">
        <v>675</v>
      </c>
      <c r="B690" s="15">
        <v>44032</v>
      </c>
      <c r="C690" s="14" t="s">
        <v>9</v>
      </c>
      <c r="D690" s="192" t="s">
        <v>23</v>
      </c>
      <c r="E690" s="189" t="s">
        <v>2917</v>
      </c>
      <c r="F690" s="72">
        <v>44046</v>
      </c>
      <c r="G690" s="239" t="s">
        <v>5822</v>
      </c>
      <c r="H690" s="171" t="s">
        <v>1136</v>
      </c>
      <c r="I690" s="171" t="s">
        <v>4599</v>
      </c>
      <c r="J690" s="171" t="s">
        <v>1187</v>
      </c>
      <c r="K690" s="178" t="s">
        <v>5823</v>
      </c>
      <c r="L690" s="14" t="s">
        <v>5824</v>
      </c>
      <c r="M690" s="113" t="s">
        <v>5825</v>
      </c>
      <c r="N690" s="192" t="s">
        <v>23</v>
      </c>
      <c r="O690" s="98" t="s">
        <v>4536</v>
      </c>
      <c r="P690" s="203">
        <v>2500000000</v>
      </c>
      <c r="Q690" s="203"/>
      <c r="R690" s="25"/>
      <c r="S690" s="25"/>
      <c r="T690" s="219"/>
      <c r="U690" s="25"/>
    </row>
    <row r="691" spans="1:24" ht="26.4" hidden="1">
      <c r="A691" s="14">
        <v>676</v>
      </c>
      <c r="B691" s="15">
        <v>44032</v>
      </c>
      <c r="C691" s="14" t="s">
        <v>9</v>
      </c>
      <c r="D691" s="192" t="s">
        <v>1128</v>
      </c>
      <c r="E691" s="189" t="s">
        <v>4263</v>
      </c>
      <c r="F691" s="72">
        <v>44046</v>
      </c>
      <c r="G691" s="239" t="s">
        <v>5826</v>
      </c>
      <c r="H691" s="171" t="s">
        <v>1127</v>
      </c>
      <c r="I691" s="171" t="s">
        <v>1348</v>
      </c>
      <c r="J691" s="171" t="s">
        <v>1058</v>
      </c>
      <c r="K691" s="178"/>
      <c r="L691" s="14" t="s">
        <v>5787</v>
      </c>
      <c r="M691" s="148">
        <v>1105377</v>
      </c>
      <c r="N691" s="192" t="s">
        <v>1128</v>
      </c>
      <c r="O691" s="14"/>
      <c r="P691" s="203"/>
      <c r="Q691" s="203"/>
      <c r="R691" s="14"/>
      <c r="S691" s="14"/>
      <c r="T691" s="162"/>
      <c r="U691" s="14"/>
      <c r="V691" s="14"/>
      <c r="W691" s="14"/>
    </row>
    <row r="692" spans="1:24" ht="26.4">
      <c r="A692" s="14">
        <v>677</v>
      </c>
      <c r="B692" s="15">
        <v>44033</v>
      </c>
      <c r="C692" s="14" t="s">
        <v>9</v>
      </c>
      <c r="D692" s="192" t="s">
        <v>27</v>
      </c>
      <c r="E692" s="192" t="s">
        <v>4256</v>
      </c>
      <c r="F692" s="72">
        <v>44047</v>
      </c>
      <c r="G692" s="239" t="s">
        <v>5827</v>
      </c>
      <c r="H692" s="171" t="s">
        <v>1135</v>
      </c>
      <c r="I692" s="171" t="s">
        <v>126</v>
      </c>
      <c r="J692" s="171" t="s">
        <v>122</v>
      </c>
      <c r="K692" s="148">
        <v>1099533</v>
      </c>
      <c r="L692" s="14" t="s">
        <v>5828</v>
      </c>
      <c r="M692" s="148">
        <v>1175503</v>
      </c>
      <c r="N692" s="192" t="s">
        <v>27</v>
      </c>
      <c r="O692" s="14" t="s">
        <v>4434</v>
      </c>
      <c r="P692" s="203">
        <v>286740000</v>
      </c>
      <c r="Q692" s="203"/>
      <c r="R692" s="14"/>
      <c r="S692" s="14"/>
      <c r="T692" s="162"/>
      <c r="U692" s="14"/>
    </row>
    <row r="693" spans="1:24" ht="52.8">
      <c r="A693" s="14">
        <v>678</v>
      </c>
      <c r="B693" s="15">
        <v>44033</v>
      </c>
      <c r="C693" s="14" t="s">
        <v>9</v>
      </c>
      <c r="D693" s="178" t="s">
        <v>1125</v>
      </c>
      <c r="E693" s="189" t="s">
        <v>267</v>
      </c>
      <c r="F693" s="72">
        <v>44047</v>
      </c>
      <c r="G693" s="239" t="s">
        <v>5829</v>
      </c>
      <c r="H693" s="171" t="s">
        <v>1136</v>
      </c>
      <c r="I693" s="171" t="s">
        <v>126</v>
      </c>
      <c r="J693" s="171" t="s">
        <v>122</v>
      </c>
      <c r="K693" s="178" t="s">
        <v>1125</v>
      </c>
      <c r="L693" s="365" t="s">
        <v>5830</v>
      </c>
      <c r="M693" s="368" t="s">
        <v>5831</v>
      </c>
      <c r="N693" s="192" t="s">
        <v>1125</v>
      </c>
      <c r="O693" s="14" t="s">
        <v>4434</v>
      </c>
      <c r="P693" s="203">
        <v>2700000000</v>
      </c>
      <c r="Q693" s="203"/>
      <c r="R693" s="14"/>
      <c r="S693" s="14"/>
      <c r="T693" s="162"/>
      <c r="U693" s="14"/>
    </row>
    <row r="694" spans="1:24" ht="49.5" hidden="1" customHeight="1">
      <c r="A694" s="14">
        <v>679</v>
      </c>
      <c r="B694" s="15">
        <v>44033</v>
      </c>
      <c r="C694" s="14" t="s">
        <v>9</v>
      </c>
      <c r="D694" s="192" t="s">
        <v>23</v>
      </c>
      <c r="E694" s="189" t="s">
        <v>4255</v>
      </c>
      <c r="F694" s="72">
        <v>44047</v>
      </c>
      <c r="G694" s="239" t="s">
        <v>5832</v>
      </c>
      <c r="H694" s="171" t="s">
        <v>1127</v>
      </c>
      <c r="I694" s="171" t="s">
        <v>5833</v>
      </c>
      <c r="J694" s="171" t="s">
        <v>1220</v>
      </c>
      <c r="K694" s="178" t="s">
        <v>354</v>
      </c>
      <c r="L694" s="14" t="s">
        <v>5798</v>
      </c>
      <c r="M694" s="113" t="s">
        <v>5834</v>
      </c>
      <c r="N694" s="192" t="s">
        <v>23</v>
      </c>
      <c r="O694" s="17" t="s">
        <v>4536</v>
      </c>
      <c r="P694" s="203">
        <v>30900000</v>
      </c>
      <c r="Q694" s="203"/>
      <c r="R694" s="25"/>
      <c r="S694" s="25"/>
      <c r="T694" s="219"/>
      <c r="U694" s="25"/>
    </row>
    <row r="695" spans="1:24" ht="118.8">
      <c r="A695" s="14">
        <v>680</v>
      </c>
      <c r="B695" s="15">
        <v>44033</v>
      </c>
      <c r="C695" s="14" t="s">
        <v>9</v>
      </c>
      <c r="D695" s="192" t="s">
        <v>1128</v>
      </c>
      <c r="E695" s="189" t="s">
        <v>908</v>
      </c>
      <c r="F695" s="72">
        <v>44047</v>
      </c>
      <c r="G695" s="239" t="s">
        <v>5835</v>
      </c>
      <c r="H695" s="171" t="s">
        <v>954</v>
      </c>
      <c r="I695" s="171" t="s">
        <v>126</v>
      </c>
      <c r="J695" s="171" t="s">
        <v>122</v>
      </c>
      <c r="K695" s="195">
        <v>1126562</v>
      </c>
      <c r="L695" s="14" t="s">
        <v>5830</v>
      </c>
      <c r="M695" s="148">
        <v>1193769</v>
      </c>
      <c r="N695" s="171" t="s">
        <v>1128</v>
      </c>
      <c r="O695" s="17" t="s">
        <v>5581</v>
      </c>
      <c r="P695" s="203">
        <v>124632000</v>
      </c>
      <c r="Q695" s="223" t="s">
        <v>5739</v>
      </c>
      <c r="R695" s="14" t="s">
        <v>154</v>
      </c>
      <c r="S695" s="14" t="s">
        <v>5836</v>
      </c>
      <c r="T695" s="162">
        <v>1300000</v>
      </c>
      <c r="U695" s="14" t="s">
        <v>5837</v>
      </c>
      <c r="V695" s="225">
        <v>1227734</v>
      </c>
      <c r="W695" s="30" t="s">
        <v>14</v>
      </c>
      <c r="X695" s="226">
        <f>IF(W695="Тийм", T695, 0 )</f>
        <v>1300000</v>
      </c>
    </row>
    <row r="696" spans="1:24" ht="39.6">
      <c r="A696" s="14">
        <v>681</v>
      </c>
      <c r="B696" s="15">
        <v>44033</v>
      </c>
      <c r="C696" s="14" t="s">
        <v>9</v>
      </c>
      <c r="D696" s="192" t="s">
        <v>1128</v>
      </c>
      <c r="E696" s="189" t="s">
        <v>494</v>
      </c>
      <c r="F696" s="72">
        <v>44047</v>
      </c>
      <c r="G696" s="239" t="s">
        <v>5838</v>
      </c>
      <c r="H696" s="171" t="s">
        <v>1136</v>
      </c>
      <c r="I696" s="171" t="s">
        <v>4796</v>
      </c>
      <c r="J696" s="171" t="s">
        <v>1589</v>
      </c>
      <c r="K696" s="195">
        <v>1126927</v>
      </c>
      <c r="L696" s="14" t="s">
        <v>5800</v>
      </c>
      <c r="M696" s="148">
        <v>1163816</v>
      </c>
      <c r="N696" s="171" t="s">
        <v>1128</v>
      </c>
      <c r="O696" s="17" t="s">
        <v>5212</v>
      </c>
      <c r="P696" s="203">
        <v>1267056500</v>
      </c>
      <c r="Q696" s="203"/>
      <c r="R696" s="14"/>
      <c r="S696" s="14"/>
      <c r="T696" s="162"/>
      <c r="U696" s="14"/>
      <c r="V696" s="14"/>
      <c r="W696" s="14"/>
    </row>
    <row r="697" spans="1:24" ht="26.4" hidden="1">
      <c r="A697" s="14">
        <v>682</v>
      </c>
      <c r="B697" s="15">
        <v>44033</v>
      </c>
      <c r="C697" s="14" t="s">
        <v>9</v>
      </c>
      <c r="D697" s="192" t="s">
        <v>15</v>
      </c>
      <c r="E697" s="189" t="s">
        <v>1417</v>
      </c>
      <c r="F697" s="72">
        <v>44047</v>
      </c>
      <c r="G697" s="239" t="s">
        <v>5799</v>
      </c>
      <c r="H697" s="171" t="s">
        <v>1127</v>
      </c>
      <c r="I697" s="171" t="s">
        <v>126</v>
      </c>
      <c r="J697" s="171" t="s">
        <v>122</v>
      </c>
      <c r="K697" s="178" t="s">
        <v>354</v>
      </c>
      <c r="L697" s="14" t="s">
        <v>5299</v>
      </c>
      <c r="M697" s="113" t="s">
        <v>5839</v>
      </c>
      <c r="N697" s="192" t="s">
        <v>15</v>
      </c>
      <c r="O697" s="178" t="s">
        <v>1592</v>
      </c>
      <c r="P697" s="211" t="s">
        <v>1592</v>
      </c>
      <c r="Q697" s="203"/>
      <c r="R697" s="45"/>
      <c r="S697" s="45"/>
      <c r="T697" s="167"/>
      <c r="U697" s="45"/>
    </row>
    <row r="698" spans="1:24" ht="39.6">
      <c r="A698" s="14">
        <v>683</v>
      </c>
      <c r="B698" s="15">
        <v>44034</v>
      </c>
      <c r="C698" s="14" t="s">
        <v>9</v>
      </c>
      <c r="D698" s="192" t="s">
        <v>27</v>
      </c>
      <c r="E698" s="189" t="s">
        <v>4204</v>
      </c>
      <c r="F698" s="72">
        <f t="shared" ref="F698:F729" si="10">B698+14</f>
        <v>44048</v>
      </c>
      <c r="G698" s="239" t="s">
        <v>5840</v>
      </c>
      <c r="H698" s="171" t="s">
        <v>1135</v>
      </c>
      <c r="I698" s="171" t="s">
        <v>1931</v>
      </c>
      <c r="J698" s="171" t="s">
        <v>2649</v>
      </c>
      <c r="K698" s="148">
        <v>1121448</v>
      </c>
      <c r="L698" s="14" t="s">
        <v>5828</v>
      </c>
      <c r="M698" s="148">
        <v>1174773</v>
      </c>
      <c r="N698" s="192" t="s">
        <v>27</v>
      </c>
      <c r="O698" s="17" t="s">
        <v>4536</v>
      </c>
      <c r="P698" s="203">
        <v>830000000</v>
      </c>
      <c r="Q698" s="203"/>
      <c r="R698" s="14"/>
      <c r="S698" s="14"/>
      <c r="T698" s="162"/>
      <c r="U698" s="14"/>
    </row>
    <row r="699" spans="1:24" ht="26.4" hidden="1">
      <c r="A699" s="14">
        <v>684</v>
      </c>
      <c r="B699" s="118">
        <v>44034</v>
      </c>
      <c r="C699" s="14" t="s">
        <v>9</v>
      </c>
      <c r="D699" s="192" t="s">
        <v>27</v>
      </c>
      <c r="E699" s="113" t="s">
        <v>4217</v>
      </c>
      <c r="F699" s="72">
        <f t="shared" si="10"/>
        <v>44048</v>
      </c>
      <c r="G699" s="239" t="s">
        <v>5841</v>
      </c>
      <c r="H699" s="171" t="s">
        <v>1134</v>
      </c>
      <c r="I699" s="171" t="s">
        <v>2542</v>
      </c>
      <c r="J699" s="171" t="s">
        <v>5599</v>
      </c>
      <c r="K699" s="178"/>
      <c r="L699" s="14" t="s">
        <v>5830</v>
      </c>
      <c r="M699" s="148">
        <v>1187556</v>
      </c>
      <c r="N699" s="192" t="s">
        <v>27</v>
      </c>
      <c r="O699" s="17" t="s">
        <v>4536</v>
      </c>
      <c r="P699" s="203">
        <v>105000000</v>
      </c>
      <c r="Q699" s="203"/>
      <c r="R699" s="25"/>
      <c r="S699" s="25"/>
      <c r="T699" s="219"/>
      <c r="U699" s="25"/>
    </row>
    <row r="700" spans="1:24" ht="26.4">
      <c r="A700" s="14">
        <v>685</v>
      </c>
      <c r="B700" s="15">
        <v>44034</v>
      </c>
      <c r="C700" s="14" t="s">
        <v>9</v>
      </c>
      <c r="D700" s="192" t="s">
        <v>1128</v>
      </c>
      <c r="E700" s="189" t="s">
        <v>4392</v>
      </c>
      <c r="F700" s="72">
        <f t="shared" si="10"/>
        <v>44048</v>
      </c>
      <c r="G700" s="239" t="s">
        <v>5842</v>
      </c>
      <c r="H700" s="171" t="s">
        <v>954</v>
      </c>
      <c r="I700" s="171" t="s">
        <v>1321</v>
      </c>
      <c r="J700" s="171" t="s">
        <v>122</v>
      </c>
      <c r="K700" s="195">
        <v>1127292</v>
      </c>
      <c r="L700" s="14" t="s">
        <v>5843</v>
      </c>
      <c r="M700" s="148">
        <v>1205819</v>
      </c>
      <c r="N700" s="171" t="s">
        <v>1128</v>
      </c>
      <c r="O700" s="17" t="s">
        <v>5581</v>
      </c>
      <c r="P700" s="203">
        <v>320000000</v>
      </c>
      <c r="Q700" s="203"/>
      <c r="R700" s="14" t="s">
        <v>246</v>
      </c>
      <c r="S700" s="14" t="s">
        <v>5844</v>
      </c>
      <c r="T700" s="162">
        <v>3200000</v>
      </c>
      <c r="U700" s="14"/>
      <c r="V700" s="225">
        <v>1227003</v>
      </c>
      <c r="W700" s="30"/>
      <c r="X700" s="226">
        <f>IF(W700="Тийм", T700, 0 )</f>
        <v>0</v>
      </c>
    </row>
    <row r="701" spans="1:24" ht="39.6" hidden="1">
      <c r="A701" s="14">
        <v>686</v>
      </c>
      <c r="B701" s="118">
        <v>44034</v>
      </c>
      <c r="C701" s="14" t="s">
        <v>9</v>
      </c>
      <c r="D701" s="192" t="s">
        <v>34</v>
      </c>
      <c r="E701" s="189" t="s">
        <v>4193</v>
      </c>
      <c r="F701" s="72">
        <f t="shared" si="10"/>
        <v>44048</v>
      </c>
      <c r="G701" s="239" t="s">
        <v>5845</v>
      </c>
      <c r="H701" s="171" t="s">
        <v>1134</v>
      </c>
      <c r="I701" s="171" t="s">
        <v>5846</v>
      </c>
      <c r="J701" s="171" t="s">
        <v>1298</v>
      </c>
      <c r="K701" s="195">
        <v>1127292</v>
      </c>
      <c r="L701" s="414">
        <v>44072</v>
      </c>
      <c r="M701" s="23">
        <v>1166373</v>
      </c>
      <c r="N701" s="171" t="s">
        <v>34</v>
      </c>
      <c r="O701" s="17" t="s">
        <v>5847</v>
      </c>
      <c r="P701" s="203"/>
      <c r="Q701" s="203"/>
      <c r="R701" s="42"/>
      <c r="S701" s="42"/>
      <c r="T701" s="220"/>
      <c r="U701" s="42"/>
    </row>
    <row r="702" spans="1:24" ht="26.4" hidden="1">
      <c r="A702" s="14">
        <v>687</v>
      </c>
      <c r="B702" s="15">
        <v>44034</v>
      </c>
      <c r="C702" s="14" t="s">
        <v>9</v>
      </c>
      <c r="D702" s="192" t="s">
        <v>1128</v>
      </c>
      <c r="E702" s="189" t="s">
        <v>4104</v>
      </c>
      <c r="F702" s="72">
        <f t="shared" si="10"/>
        <v>44048</v>
      </c>
      <c r="G702" s="239" t="s">
        <v>5848</v>
      </c>
      <c r="H702" s="171" t="s">
        <v>1127</v>
      </c>
      <c r="I702" s="171" t="s">
        <v>126</v>
      </c>
      <c r="J702" s="171" t="s">
        <v>122</v>
      </c>
      <c r="K702" s="178"/>
      <c r="L702" s="14" t="s">
        <v>5798</v>
      </c>
      <c r="M702" s="148">
        <v>1128388</v>
      </c>
      <c r="N702" s="171" t="s">
        <v>1128</v>
      </c>
      <c r="O702" s="17"/>
      <c r="P702" s="203"/>
      <c r="Q702" s="203"/>
      <c r="R702" s="14"/>
      <c r="S702" s="14"/>
      <c r="T702" s="162"/>
      <c r="U702" s="14"/>
      <c r="V702" s="14"/>
      <c r="W702" s="14"/>
    </row>
    <row r="703" spans="1:24" ht="52.8" hidden="1">
      <c r="A703" s="14">
        <v>688</v>
      </c>
      <c r="B703" s="15">
        <v>44034</v>
      </c>
      <c r="C703" s="14" t="s">
        <v>9</v>
      </c>
      <c r="D703" s="192" t="s">
        <v>23</v>
      </c>
      <c r="E703" s="189" t="s">
        <v>4407</v>
      </c>
      <c r="F703" s="72">
        <f t="shared" si="10"/>
        <v>44048</v>
      </c>
      <c r="G703" s="239" t="s">
        <v>5381</v>
      </c>
      <c r="H703" s="171" t="s">
        <v>1130</v>
      </c>
      <c r="I703" s="171" t="s">
        <v>4441</v>
      </c>
      <c r="J703" s="171" t="s">
        <v>966</v>
      </c>
      <c r="K703" s="178" t="s">
        <v>354</v>
      </c>
      <c r="L703" s="14" t="s">
        <v>5299</v>
      </c>
      <c r="M703" s="113" t="s">
        <v>5849</v>
      </c>
      <c r="N703" s="192" t="s">
        <v>23</v>
      </c>
      <c r="O703" s="106" t="s">
        <v>5649</v>
      </c>
      <c r="P703" s="203">
        <v>627496000</v>
      </c>
      <c r="Q703" s="203"/>
      <c r="R703" s="45"/>
      <c r="S703" s="45"/>
      <c r="T703" s="167"/>
      <c r="U703" s="45"/>
    </row>
    <row r="704" spans="1:24" ht="26.4">
      <c r="A704" s="14">
        <v>689</v>
      </c>
      <c r="B704" s="15">
        <v>44034</v>
      </c>
      <c r="C704" s="14" t="s">
        <v>9</v>
      </c>
      <c r="D704" s="192" t="s">
        <v>23</v>
      </c>
      <c r="E704" s="189" t="s">
        <v>4363</v>
      </c>
      <c r="F704" s="72">
        <f t="shared" si="10"/>
        <v>44048</v>
      </c>
      <c r="G704" s="239" t="s">
        <v>5850</v>
      </c>
      <c r="H704" s="171" t="s">
        <v>954</v>
      </c>
      <c r="I704" s="171" t="s">
        <v>2468</v>
      </c>
      <c r="J704" s="171" t="s">
        <v>2469</v>
      </c>
      <c r="K704" s="178" t="s">
        <v>5851</v>
      </c>
      <c r="L704" s="14" t="s">
        <v>5852</v>
      </c>
      <c r="M704" s="113" t="s">
        <v>5853</v>
      </c>
      <c r="N704" s="192" t="s">
        <v>23</v>
      </c>
      <c r="O704" s="98" t="s">
        <v>4536</v>
      </c>
      <c r="P704" s="203">
        <v>1850000000</v>
      </c>
      <c r="Q704" s="203"/>
      <c r="R704" s="14"/>
      <c r="S704" s="14"/>
      <c r="T704" s="162"/>
      <c r="U704" s="14"/>
    </row>
    <row r="705" spans="1:23" ht="39.6" hidden="1">
      <c r="A705" s="14">
        <v>690</v>
      </c>
      <c r="B705" s="15">
        <v>44034</v>
      </c>
      <c r="C705" s="14" t="s">
        <v>9</v>
      </c>
      <c r="D705" s="192" t="s">
        <v>1126</v>
      </c>
      <c r="E705" s="189" t="s">
        <v>4123</v>
      </c>
      <c r="F705" s="72">
        <f t="shared" si="10"/>
        <v>44048</v>
      </c>
      <c r="G705" s="239" t="s">
        <v>5552</v>
      </c>
      <c r="H705" s="171" t="s">
        <v>1127</v>
      </c>
      <c r="I705" s="171" t="s">
        <v>451</v>
      </c>
      <c r="J705" s="171" t="s">
        <v>966</v>
      </c>
      <c r="K705" s="178" t="s">
        <v>192</v>
      </c>
      <c r="L705" s="14" t="s">
        <v>5798</v>
      </c>
      <c r="M705" s="148">
        <v>1133135</v>
      </c>
      <c r="N705" s="171" t="s">
        <v>1126</v>
      </c>
      <c r="O705" s="17"/>
      <c r="P705" s="203"/>
      <c r="Q705" s="203"/>
      <c r="R705" s="25"/>
      <c r="S705" s="25"/>
      <c r="T705" s="219"/>
      <c r="U705" s="25"/>
    </row>
    <row r="706" spans="1:23" ht="26.4" hidden="1">
      <c r="A706" s="14">
        <v>691</v>
      </c>
      <c r="B706" s="15">
        <v>44035</v>
      </c>
      <c r="C706" s="14" t="s">
        <v>9</v>
      </c>
      <c r="D706" s="192" t="s">
        <v>1128</v>
      </c>
      <c r="E706" s="189" t="s">
        <v>4424</v>
      </c>
      <c r="F706" s="72">
        <f t="shared" si="10"/>
        <v>44049</v>
      </c>
      <c r="G706" s="239" t="s">
        <v>5854</v>
      </c>
      <c r="H706" s="171" t="s">
        <v>1130</v>
      </c>
      <c r="I706" s="171" t="s">
        <v>5855</v>
      </c>
      <c r="J706" s="171" t="s">
        <v>1458</v>
      </c>
      <c r="K706" s="178"/>
      <c r="L706" s="14" t="s">
        <v>5856</v>
      </c>
      <c r="M706" s="148">
        <v>1137518</v>
      </c>
      <c r="N706" s="171" t="s">
        <v>1128</v>
      </c>
      <c r="O706" s="17"/>
      <c r="P706" s="203"/>
      <c r="Q706" s="203"/>
      <c r="R706" s="14"/>
      <c r="S706" s="14"/>
      <c r="T706" s="162"/>
      <c r="U706" s="14"/>
      <c r="V706" s="14"/>
      <c r="W706" s="14"/>
    </row>
    <row r="707" spans="1:23" ht="26.4" hidden="1">
      <c r="A707" s="14">
        <v>692</v>
      </c>
      <c r="B707" s="15">
        <v>44035</v>
      </c>
      <c r="C707" s="14" t="s">
        <v>9</v>
      </c>
      <c r="D707" s="192" t="s">
        <v>1128</v>
      </c>
      <c r="E707" s="189" t="s">
        <v>4371</v>
      </c>
      <c r="F707" s="72">
        <f t="shared" si="10"/>
        <v>44049</v>
      </c>
      <c r="G707" s="239" t="s">
        <v>5857</v>
      </c>
      <c r="H707" s="171" t="s">
        <v>1130</v>
      </c>
      <c r="I707" s="171" t="s">
        <v>5858</v>
      </c>
      <c r="J707" s="171" t="s">
        <v>2469</v>
      </c>
      <c r="K707" s="178"/>
      <c r="L707" s="14" t="s">
        <v>5856</v>
      </c>
      <c r="M707" s="148">
        <v>1137153</v>
      </c>
      <c r="N707" s="171" t="s">
        <v>1128</v>
      </c>
      <c r="O707" s="17"/>
      <c r="P707" s="203"/>
      <c r="Q707" s="203"/>
      <c r="R707" s="14"/>
      <c r="S707" s="14"/>
      <c r="T707" s="162"/>
      <c r="U707" s="14"/>
      <c r="V707" s="14"/>
      <c r="W707" s="14"/>
    </row>
    <row r="708" spans="1:23" ht="39.6" hidden="1">
      <c r="A708" s="14">
        <v>693</v>
      </c>
      <c r="B708" s="15">
        <v>44035</v>
      </c>
      <c r="C708" s="14" t="s">
        <v>9</v>
      </c>
      <c r="D708" s="192" t="s">
        <v>1126</v>
      </c>
      <c r="E708" s="14" t="s">
        <v>4007</v>
      </c>
      <c r="F708" s="72">
        <f t="shared" si="10"/>
        <v>44049</v>
      </c>
      <c r="G708" s="239" t="s">
        <v>5039</v>
      </c>
      <c r="H708" s="171" t="s">
        <v>1130</v>
      </c>
      <c r="I708" s="171" t="s">
        <v>126</v>
      </c>
      <c r="J708" s="171" t="s">
        <v>122</v>
      </c>
      <c r="K708" s="178" t="s">
        <v>192</v>
      </c>
      <c r="L708" s="14" t="s">
        <v>5798</v>
      </c>
      <c r="M708" s="148">
        <v>1131310</v>
      </c>
      <c r="N708" s="171" t="s">
        <v>1126</v>
      </c>
      <c r="O708" s="14"/>
      <c r="P708" s="203"/>
      <c r="Q708" s="203"/>
      <c r="R708" s="45"/>
      <c r="S708" s="45"/>
      <c r="T708" s="167"/>
      <c r="U708" s="45"/>
    </row>
    <row r="709" spans="1:23" ht="26.4">
      <c r="A709" s="14">
        <v>694</v>
      </c>
      <c r="B709" s="15">
        <v>44035</v>
      </c>
      <c r="C709" s="14" t="s">
        <v>9</v>
      </c>
      <c r="D709" s="192" t="s">
        <v>23</v>
      </c>
      <c r="E709" s="14" t="s">
        <v>176</v>
      </c>
      <c r="F709" s="72">
        <f t="shared" si="10"/>
        <v>44049</v>
      </c>
      <c r="G709" s="239" t="s">
        <v>5859</v>
      </c>
      <c r="H709" s="171" t="s">
        <v>1136</v>
      </c>
      <c r="I709" s="171" t="s">
        <v>5860</v>
      </c>
      <c r="J709" s="171" t="s">
        <v>1058</v>
      </c>
      <c r="K709" s="178" t="s">
        <v>5861</v>
      </c>
      <c r="L709" s="14" t="s">
        <v>5862</v>
      </c>
      <c r="M709" s="113" t="s">
        <v>5863</v>
      </c>
      <c r="N709" s="192" t="s">
        <v>23</v>
      </c>
      <c r="O709" s="106" t="s">
        <v>5649</v>
      </c>
      <c r="P709" s="203">
        <v>100000000</v>
      </c>
      <c r="Q709" s="203"/>
      <c r="R709" s="14"/>
      <c r="S709" s="14"/>
      <c r="T709" s="162"/>
      <c r="U709" s="14"/>
    </row>
    <row r="710" spans="1:23" ht="39.6">
      <c r="A710" s="14">
        <v>695</v>
      </c>
      <c r="B710" s="15">
        <v>44035</v>
      </c>
      <c r="C710" s="14" t="s">
        <v>9</v>
      </c>
      <c r="D710" s="192" t="s">
        <v>27</v>
      </c>
      <c r="E710" s="189" t="s">
        <v>4244</v>
      </c>
      <c r="F710" s="72">
        <f t="shared" si="10"/>
        <v>44049</v>
      </c>
      <c r="G710" s="239" t="s">
        <v>5864</v>
      </c>
      <c r="H710" s="171" t="s">
        <v>1136</v>
      </c>
      <c r="I710" s="171" t="s">
        <v>4441</v>
      </c>
      <c r="J710" s="171" t="s">
        <v>966</v>
      </c>
      <c r="K710" s="148">
        <v>1132040</v>
      </c>
      <c r="L710" s="14" t="s">
        <v>5830</v>
      </c>
      <c r="M710" s="148">
        <v>1188287</v>
      </c>
      <c r="N710" s="192" t="s">
        <v>27</v>
      </c>
      <c r="O710" s="14" t="s">
        <v>4434</v>
      </c>
      <c r="P710" s="203">
        <v>1330000000</v>
      </c>
      <c r="Q710" s="203"/>
      <c r="R710" s="25"/>
      <c r="S710" s="25"/>
      <c r="T710" s="219"/>
      <c r="U710" s="25"/>
    </row>
    <row r="711" spans="1:23" ht="57" customHeight="1">
      <c r="A711" s="14">
        <v>696</v>
      </c>
      <c r="B711" s="15">
        <v>44035</v>
      </c>
      <c r="C711" s="14" t="s">
        <v>9</v>
      </c>
      <c r="D711" s="192" t="s">
        <v>1128</v>
      </c>
      <c r="E711" s="189" t="s">
        <v>4158</v>
      </c>
      <c r="F711" s="72">
        <f t="shared" si="10"/>
        <v>44049</v>
      </c>
      <c r="G711" s="239" t="s">
        <v>5865</v>
      </c>
      <c r="H711" s="171" t="s">
        <v>1136</v>
      </c>
      <c r="I711" s="332" t="s">
        <v>5866</v>
      </c>
      <c r="J711" s="171" t="s">
        <v>956</v>
      </c>
      <c r="K711" s="148">
        <v>1127657</v>
      </c>
      <c r="L711" s="14" t="s">
        <v>5867</v>
      </c>
      <c r="M711" s="148">
        <v>1213854</v>
      </c>
      <c r="N711" s="171" t="s">
        <v>1128</v>
      </c>
      <c r="O711" s="14" t="s">
        <v>5819</v>
      </c>
      <c r="P711" s="203">
        <v>150000000</v>
      </c>
      <c r="Q711" s="203"/>
      <c r="R711" s="14"/>
      <c r="S711" s="14"/>
      <c r="T711" s="162"/>
      <c r="U711" s="14"/>
      <c r="V711" s="14"/>
      <c r="W711" s="14"/>
    </row>
    <row r="712" spans="1:23" ht="39.6" hidden="1">
      <c r="A712" s="14">
        <v>697</v>
      </c>
      <c r="B712" s="15">
        <v>44035</v>
      </c>
      <c r="C712" s="14" t="s">
        <v>9</v>
      </c>
      <c r="D712" s="192" t="s">
        <v>27</v>
      </c>
      <c r="E712" s="14" t="s">
        <v>138</v>
      </c>
      <c r="F712" s="72">
        <f t="shared" si="10"/>
        <v>44049</v>
      </c>
      <c r="G712" s="239" t="s">
        <v>4539</v>
      </c>
      <c r="H712" s="171" t="s">
        <v>1130</v>
      </c>
      <c r="I712" s="171" t="s">
        <v>1007</v>
      </c>
      <c r="J712" s="171" t="s">
        <v>990</v>
      </c>
      <c r="K712" s="178"/>
      <c r="L712" s="14" t="s">
        <v>5800</v>
      </c>
      <c r="M712" s="148">
        <v>1163451</v>
      </c>
      <c r="N712" s="192" t="s">
        <v>27</v>
      </c>
      <c r="O712" s="14" t="s">
        <v>4536</v>
      </c>
      <c r="P712" s="203">
        <v>5600000000</v>
      </c>
      <c r="Q712" s="203"/>
      <c r="R712" s="45"/>
      <c r="S712" s="45"/>
      <c r="T712" s="167"/>
      <c r="U712" s="45"/>
    </row>
    <row r="713" spans="1:23" ht="39.6">
      <c r="A713" s="14">
        <v>698</v>
      </c>
      <c r="B713" s="15">
        <v>44036</v>
      </c>
      <c r="C713" s="14" t="s">
        <v>9</v>
      </c>
      <c r="D713" s="178" t="s">
        <v>1125</v>
      </c>
      <c r="E713" s="189" t="s">
        <v>505</v>
      </c>
      <c r="F713" s="72">
        <f t="shared" si="10"/>
        <v>44050</v>
      </c>
      <c r="G713" s="239" t="s">
        <v>5868</v>
      </c>
      <c r="H713" s="171" t="s">
        <v>1135</v>
      </c>
      <c r="I713" s="171" t="s">
        <v>504</v>
      </c>
      <c r="J713" s="171" t="s">
        <v>122</v>
      </c>
      <c r="K713" s="178"/>
      <c r="L713" s="14" t="s">
        <v>5869</v>
      </c>
      <c r="M713" s="113" t="s">
        <v>5870</v>
      </c>
      <c r="N713" s="178" t="s">
        <v>1125</v>
      </c>
      <c r="O713" s="14" t="s">
        <v>5871</v>
      </c>
      <c r="P713" s="203">
        <v>400000000</v>
      </c>
      <c r="Q713" s="203"/>
      <c r="R713" s="14"/>
      <c r="S713" s="14"/>
      <c r="T713" s="162"/>
      <c r="U713" s="14"/>
    </row>
    <row r="714" spans="1:23" ht="39.6" hidden="1">
      <c r="A714" s="14">
        <v>699</v>
      </c>
      <c r="B714" s="118">
        <v>44036</v>
      </c>
      <c r="C714" s="14" t="s">
        <v>9</v>
      </c>
      <c r="D714" s="192" t="s">
        <v>27</v>
      </c>
      <c r="E714" s="189" t="s">
        <v>205</v>
      </c>
      <c r="F714" s="72">
        <f t="shared" si="10"/>
        <v>44050</v>
      </c>
      <c r="G714" s="239" t="s">
        <v>4539</v>
      </c>
      <c r="H714" s="171" t="s">
        <v>1134</v>
      </c>
      <c r="I714" s="171" t="s">
        <v>1007</v>
      </c>
      <c r="J714" s="171" t="s">
        <v>990</v>
      </c>
      <c r="K714" s="178"/>
      <c r="L714" s="14" t="s">
        <v>5800</v>
      </c>
      <c r="M714" s="148">
        <v>1163086</v>
      </c>
      <c r="N714" s="192" t="s">
        <v>27</v>
      </c>
      <c r="O714" s="14" t="s">
        <v>4536</v>
      </c>
      <c r="P714" s="203">
        <v>5600000000</v>
      </c>
      <c r="Q714" s="203"/>
      <c r="R714" s="14"/>
      <c r="S714" s="14"/>
      <c r="T714" s="164"/>
      <c r="U714" s="14"/>
    </row>
    <row r="715" spans="1:23" ht="26.4">
      <c r="A715" s="14">
        <v>700</v>
      </c>
      <c r="B715" s="15">
        <v>44036</v>
      </c>
      <c r="C715" s="14" t="s">
        <v>9</v>
      </c>
      <c r="D715" s="192" t="s">
        <v>1126</v>
      </c>
      <c r="E715" s="189" t="s">
        <v>4349</v>
      </c>
      <c r="F715" s="72">
        <f t="shared" si="10"/>
        <v>44050</v>
      </c>
      <c r="G715" s="239" t="s">
        <v>5872</v>
      </c>
      <c r="H715" s="171" t="s">
        <v>1136</v>
      </c>
      <c r="I715" s="171" t="s">
        <v>3048</v>
      </c>
      <c r="J715" s="171" t="s">
        <v>1325</v>
      </c>
      <c r="K715" s="98" t="s">
        <v>5873</v>
      </c>
      <c r="L715" s="14" t="s">
        <v>5830</v>
      </c>
      <c r="M715" s="148">
        <v>1185365</v>
      </c>
      <c r="N715" s="171" t="s">
        <v>1126</v>
      </c>
      <c r="O715" s="14"/>
      <c r="P715" s="203"/>
      <c r="Q715" s="203"/>
      <c r="R715" s="14"/>
      <c r="S715" s="14"/>
      <c r="T715" s="162"/>
      <c r="U715" s="14"/>
    </row>
    <row r="716" spans="1:23" ht="26.4" hidden="1">
      <c r="A716" s="14">
        <v>701</v>
      </c>
      <c r="B716" s="15">
        <v>44036</v>
      </c>
      <c r="C716" s="14" t="s">
        <v>9</v>
      </c>
      <c r="D716" s="192" t="s">
        <v>34</v>
      </c>
      <c r="E716" s="14" t="s">
        <v>704</v>
      </c>
      <c r="F716" s="72">
        <f t="shared" si="10"/>
        <v>44050</v>
      </c>
      <c r="G716" s="239" t="s">
        <v>5874</v>
      </c>
      <c r="H716" s="171" t="s">
        <v>1130</v>
      </c>
      <c r="I716" s="171" t="s">
        <v>126</v>
      </c>
      <c r="J716" s="171" t="s">
        <v>122</v>
      </c>
      <c r="K716" s="178"/>
      <c r="L716" s="14" t="s">
        <v>5875</v>
      </c>
      <c r="M716" s="148">
        <v>1152128</v>
      </c>
      <c r="N716" s="171" t="s">
        <v>34</v>
      </c>
      <c r="O716" s="14" t="s">
        <v>4434</v>
      </c>
      <c r="P716" s="224" t="s">
        <v>5876</v>
      </c>
      <c r="Q716" s="203"/>
      <c r="R716" s="14"/>
      <c r="S716" s="14"/>
      <c r="T716" s="162"/>
      <c r="U716" s="14"/>
    </row>
    <row r="717" spans="1:23" ht="39.6">
      <c r="A717" s="14">
        <v>702</v>
      </c>
      <c r="B717" s="15">
        <v>44039</v>
      </c>
      <c r="C717" s="14" t="s">
        <v>9</v>
      </c>
      <c r="D717" s="178" t="s">
        <v>1125</v>
      </c>
      <c r="E717" s="189" t="s">
        <v>4189</v>
      </c>
      <c r="F717" s="72">
        <f t="shared" si="10"/>
        <v>44053</v>
      </c>
      <c r="G717" s="239" t="s">
        <v>5877</v>
      </c>
      <c r="H717" s="171" t="s">
        <v>1136</v>
      </c>
      <c r="I717" s="171" t="s">
        <v>456</v>
      </c>
      <c r="J717" s="171" t="s">
        <v>1032</v>
      </c>
      <c r="K717" s="178"/>
      <c r="L717" s="365" t="s">
        <v>5830</v>
      </c>
      <c r="M717" s="368" t="s">
        <v>5878</v>
      </c>
      <c r="N717" s="178" t="s">
        <v>1125</v>
      </c>
      <c r="O717" s="14" t="s">
        <v>4536</v>
      </c>
      <c r="P717" s="203">
        <v>450000000</v>
      </c>
      <c r="Q717" s="203"/>
      <c r="R717" s="14"/>
      <c r="S717" s="14"/>
      <c r="T717" s="162"/>
      <c r="U717" s="14"/>
    </row>
    <row r="718" spans="1:23" ht="26.4">
      <c r="A718" s="14">
        <v>703</v>
      </c>
      <c r="B718" s="15">
        <v>44039</v>
      </c>
      <c r="C718" s="14" t="s">
        <v>9</v>
      </c>
      <c r="D718" s="178" t="s">
        <v>1125</v>
      </c>
      <c r="E718" s="189" t="s">
        <v>4415</v>
      </c>
      <c r="F718" s="72">
        <f t="shared" si="10"/>
        <v>44053</v>
      </c>
      <c r="G718" s="239" t="s">
        <v>5879</v>
      </c>
      <c r="H718" s="171" t="s">
        <v>1136</v>
      </c>
      <c r="I718" s="171" t="s">
        <v>5880</v>
      </c>
      <c r="J718" s="171" t="s">
        <v>956</v>
      </c>
      <c r="K718" s="178"/>
      <c r="L718" s="365" t="s">
        <v>5881</v>
      </c>
      <c r="M718" s="368" t="s">
        <v>5882</v>
      </c>
      <c r="N718" s="178" t="s">
        <v>1125</v>
      </c>
      <c r="O718" s="14" t="s">
        <v>4477</v>
      </c>
      <c r="P718" s="202">
        <v>200000000</v>
      </c>
      <c r="Q718" s="203"/>
      <c r="R718" s="14"/>
      <c r="S718" s="14"/>
      <c r="T718" s="162"/>
      <c r="U718" s="14"/>
    </row>
    <row r="719" spans="1:23" ht="25.5" customHeight="1">
      <c r="A719" s="14">
        <v>704</v>
      </c>
      <c r="B719" s="15">
        <v>44040</v>
      </c>
      <c r="C719" s="14" t="s">
        <v>9</v>
      </c>
      <c r="D719" s="14" t="s">
        <v>23</v>
      </c>
      <c r="E719" s="189" t="s">
        <v>3294</v>
      </c>
      <c r="F719" s="72">
        <f t="shared" si="10"/>
        <v>44054</v>
      </c>
      <c r="G719" s="239" t="s">
        <v>5883</v>
      </c>
      <c r="H719" s="171" t="s">
        <v>1136</v>
      </c>
      <c r="I719" s="171" t="s">
        <v>1154</v>
      </c>
      <c r="J719" s="171" t="s">
        <v>1155</v>
      </c>
      <c r="K719" s="178" t="s">
        <v>5884</v>
      </c>
      <c r="L719" s="14"/>
      <c r="M719" s="113"/>
      <c r="N719" s="192" t="s">
        <v>23</v>
      </c>
      <c r="O719" s="14" t="s">
        <v>5456</v>
      </c>
      <c r="P719" s="202">
        <v>200000000</v>
      </c>
      <c r="Q719" s="203"/>
      <c r="R719" s="14"/>
      <c r="S719" s="14"/>
      <c r="T719" s="162"/>
      <c r="U719" s="14"/>
    </row>
    <row r="720" spans="1:23" ht="39.6" hidden="1">
      <c r="A720" s="14">
        <v>705</v>
      </c>
      <c r="B720" s="15">
        <v>44040</v>
      </c>
      <c r="C720" s="14" t="s">
        <v>9</v>
      </c>
      <c r="D720" s="192" t="s">
        <v>27</v>
      </c>
      <c r="E720" s="189" t="s">
        <v>436</v>
      </c>
      <c r="F720" s="72">
        <f t="shared" si="10"/>
        <v>44054</v>
      </c>
      <c r="G720" s="239" t="s">
        <v>4539</v>
      </c>
      <c r="H720" s="171" t="s">
        <v>1130</v>
      </c>
      <c r="I720" s="171" t="s">
        <v>1007</v>
      </c>
      <c r="J720" s="171" t="s">
        <v>990</v>
      </c>
      <c r="K720" s="178"/>
      <c r="L720" s="14" t="s">
        <v>5830</v>
      </c>
      <c r="M720" s="148">
        <v>1191939</v>
      </c>
      <c r="N720" s="192" t="s">
        <v>27</v>
      </c>
      <c r="O720" s="14" t="s">
        <v>4536</v>
      </c>
      <c r="P720" s="203">
        <v>5600000000</v>
      </c>
      <c r="Q720" s="203"/>
      <c r="R720" s="14"/>
      <c r="S720" s="14"/>
      <c r="T720" s="162"/>
      <c r="U720" s="14"/>
    </row>
    <row r="721" spans="1:21" ht="26.4">
      <c r="A721" s="14">
        <v>706</v>
      </c>
      <c r="B721" s="15">
        <v>44040</v>
      </c>
      <c r="C721" s="14" t="s">
        <v>9</v>
      </c>
      <c r="D721" s="192" t="s">
        <v>1126</v>
      </c>
      <c r="E721" s="189" t="s">
        <v>4262</v>
      </c>
      <c r="F721" s="72">
        <f t="shared" si="10"/>
        <v>44054</v>
      </c>
      <c r="G721" s="239" t="s">
        <v>5885</v>
      </c>
      <c r="H721" s="171" t="s">
        <v>1136</v>
      </c>
      <c r="I721" s="171" t="s">
        <v>5694</v>
      </c>
      <c r="J721" s="171" t="s">
        <v>1087</v>
      </c>
      <c r="K721" s="148">
        <v>1165642</v>
      </c>
      <c r="L721" s="14"/>
      <c r="M721" s="113"/>
      <c r="N721" s="171" t="s">
        <v>1126</v>
      </c>
      <c r="O721" s="14"/>
      <c r="P721" s="203"/>
      <c r="Q721" s="203"/>
      <c r="R721" s="14"/>
      <c r="S721" s="14"/>
      <c r="T721" s="162"/>
      <c r="U721" s="14"/>
    </row>
    <row r="722" spans="1:21" ht="26.4">
      <c r="A722" s="14">
        <v>707</v>
      </c>
      <c r="B722" s="15">
        <v>44040</v>
      </c>
      <c r="C722" s="14" t="s">
        <v>9</v>
      </c>
      <c r="D722" s="192" t="s">
        <v>1126</v>
      </c>
      <c r="E722" s="14" t="s">
        <v>416</v>
      </c>
      <c r="F722" s="72">
        <f t="shared" si="10"/>
        <v>44054</v>
      </c>
      <c r="G722" s="239" t="s">
        <v>5886</v>
      </c>
      <c r="H722" s="171" t="s">
        <v>1136</v>
      </c>
      <c r="I722" s="171" t="s">
        <v>2136</v>
      </c>
      <c r="J722" s="171" t="s">
        <v>1492</v>
      </c>
      <c r="K722" s="148">
        <v>1166008</v>
      </c>
      <c r="L722" s="14"/>
      <c r="M722" s="113"/>
      <c r="N722" s="171" t="s">
        <v>1126</v>
      </c>
      <c r="O722" s="14"/>
      <c r="P722" s="203"/>
      <c r="Q722" s="203"/>
      <c r="R722" s="14"/>
      <c r="S722" s="14"/>
      <c r="T722" s="162"/>
      <c r="U722" s="14"/>
    </row>
    <row r="723" spans="1:21" ht="26.4">
      <c r="A723" s="14">
        <v>708</v>
      </c>
      <c r="B723" s="15">
        <v>44040</v>
      </c>
      <c r="C723" s="14" t="s">
        <v>9</v>
      </c>
      <c r="D723" s="192" t="s">
        <v>1126</v>
      </c>
      <c r="E723" s="189" t="s">
        <v>4376</v>
      </c>
      <c r="F723" s="72">
        <f t="shared" si="10"/>
        <v>44054</v>
      </c>
      <c r="G723" s="239" t="s">
        <v>5887</v>
      </c>
      <c r="H723" s="171" t="s">
        <v>1136</v>
      </c>
      <c r="I723" s="171" t="s">
        <v>4599</v>
      </c>
      <c r="J723" s="171" t="s">
        <v>1187</v>
      </c>
      <c r="K723" s="148">
        <v>1166738</v>
      </c>
      <c r="L723" s="14" t="s">
        <v>5830</v>
      </c>
      <c r="M723" s="148">
        <v>1192670</v>
      </c>
      <c r="N723" s="171" t="s">
        <v>1126</v>
      </c>
      <c r="O723" s="14"/>
      <c r="P723" s="203"/>
      <c r="Q723" s="203"/>
      <c r="R723" s="14"/>
      <c r="S723" s="14"/>
      <c r="T723" s="162"/>
      <c r="U723" s="14"/>
    </row>
    <row r="724" spans="1:21" ht="26.4" hidden="1">
      <c r="A724" s="14">
        <v>709</v>
      </c>
      <c r="B724" s="15">
        <v>44040</v>
      </c>
      <c r="C724" s="14" t="s">
        <v>9</v>
      </c>
      <c r="D724" s="178" t="s">
        <v>1125</v>
      </c>
      <c r="E724" s="189" t="s">
        <v>3290</v>
      </c>
      <c r="F724" s="72">
        <f t="shared" si="10"/>
        <v>44054</v>
      </c>
      <c r="G724" s="239" t="s">
        <v>5003</v>
      </c>
      <c r="H724" s="171" t="s">
        <v>1132</v>
      </c>
      <c r="I724" s="171" t="s">
        <v>1169</v>
      </c>
      <c r="J724" s="171" t="s">
        <v>1058</v>
      </c>
      <c r="K724" s="178"/>
      <c r="L724" s="14"/>
      <c r="M724" s="113"/>
      <c r="N724" s="171"/>
      <c r="O724" s="14"/>
      <c r="P724" s="203"/>
      <c r="Q724" s="203"/>
      <c r="R724" s="14"/>
      <c r="S724" s="14"/>
      <c r="T724" s="162"/>
      <c r="U724" s="14"/>
    </row>
    <row r="725" spans="1:21" ht="26.4" hidden="1">
      <c r="A725" s="14">
        <v>710</v>
      </c>
      <c r="B725" s="15">
        <v>44040</v>
      </c>
      <c r="C725" s="14" t="s">
        <v>9</v>
      </c>
      <c r="D725" s="192" t="s">
        <v>27</v>
      </c>
      <c r="E725" s="189" t="s">
        <v>4220</v>
      </c>
      <c r="F725" s="72">
        <f t="shared" si="10"/>
        <v>44054</v>
      </c>
      <c r="G725" s="239" t="s">
        <v>4008</v>
      </c>
      <c r="H725" s="171" t="s">
        <v>1130</v>
      </c>
      <c r="I725" s="171" t="s">
        <v>167</v>
      </c>
      <c r="J725" s="171" t="s">
        <v>122</v>
      </c>
      <c r="K725" s="178"/>
      <c r="L725" s="14" t="s">
        <v>5828</v>
      </c>
      <c r="M725" s="148">
        <v>1175138</v>
      </c>
      <c r="N725" s="192" t="s">
        <v>27</v>
      </c>
      <c r="O725" s="14" t="s">
        <v>4434</v>
      </c>
      <c r="P725" s="203">
        <v>110000000</v>
      </c>
      <c r="Q725" s="203"/>
      <c r="R725" s="14"/>
      <c r="S725" s="14"/>
      <c r="T725" s="162"/>
      <c r="U725" s="14"/>
    </row>
    <row r="726" spans="1:21" ht="26.4">
      <c r="A726" s="14">
        <v>711</v>
      </c>
      <c r="B726" s="15">
        <v>44040</v>
      </c>
      <c r="C726" s="14" t="s">
        <v>9</v>
      </c>
      <c r="D726" s="192" t="s">
        <v>23</v>
      </c>
      <c r="E726" s="192" t="s">
        <v>423</v>
      </c>
      <c r="F726" s="72">
        <f t="shared" si="10"/>
        <v>44054</v>
      </c>
      <c r="G726" s="239" t="s">
        <v>5888</v>
      </c>
      <c r="H726" s="171" t="s">
        <v>1136</v>
      </c>
      <c r="I726" s="171" t="s">
        <v>5127</v>
      </c>
      <c r="J726" s="171" t="s">
        <v>990</v>
      </c>
      <c r="K726" s="178" t="s">
        <v>5889</v>
      </c>
      <c r="L726" s="14" t="s">
        <v>5890</v>
      </c>
      <c r="M726" s="113" t="s">
        <v>5891</v>
      </c>
      <c r="N726" s="192" t="s">
        <v>23</v>
      </c>
      <c r="O726" s="14" t="s">
        <v>5508</v>
      </c>
      <c r="P726" s="282">
        <v>236479216</v>
      </c>
      <c r="Q726" s="282"/>
      <c r="R726" s="14"/>
      <c r="S726" s="14"/>
      <c r="T726" s="162"/>
      <c r="U726" s="14"/>
    </row>
    <row r="727" spans="1:21" ht="39.6">
      <c r="A727" s="14">
        <v>712</v>
      </c>
      <c r="B727" s="15">
        <v>44040</v>
      </c>
      <c r="C727" s="14" t="s">
        <v>9</v>
      </c>
      <c r="D727" s="192" t="s">
        <v>23</v>
      </c>
      <c r="E727" s="189" t="s">
        <v>2035</v>
      </c>
      <c r="F727" s="72">
        <f t="shared" si="10"/>
        <v>44054</v>
      </c>
      <c r="G727" s="239" t="s">
        <v>5892</v>
      </c>
      <c r="H727" s="171" t="s">
        <v>1136</v>
      </c>
      <c r="I727" s="171" t="s">
        <v>2007</v>
      </c>
      <c r="J727" s="171" t="s">
        <v>1058</v>
      </c>
      <c r="K727" s="178" t="s">
        <v>5893</v>
      </c>
      <c r="L727" s="14" t="s">
        <v>5894</v>
      </c>
      <c r="M727" s="113" t="s">
        <v>5895</v>
      </c>
      <c r="N727" s="192" t="s">
        <v>23</v>
      </c>
      <c r="O727" s="14" t="s">
        <v>4809</v>
      </c>
      <c r="P727" s="203">
        <v>48500000</v>
      </c>
      <c r="Q727" s="203"/>
      <c r="R727" s="14"/>
      <c r="S727" s="14"/>
      <c r="T727" s="162"/>
      <c r="U727" s="14"/>
    </row>
    <row r="728" spans="1:21" ht="26.4" hidden="1">
      <c r="A728" s="14">
        <v>713</v>
      </c>
      <c r="B728" s="15">
        <v>44041</v>
      </c>
      <c r="C728" s="14" t="s">
        <v>9</v>
      </c>
      <c r="D728" s="178" t="s">
        <v>1125</v>
      </c>
      <c r="E728" s="189" t="s">
        <v>4226</v>
      </c>
      <c r="F728" s="72">
        <f t="shared" si="10"/>
        <v>44055</v>
      </c>
      <c r="G728" s="239" t="s">
        <v>5662</v>
      </c>
      <c r="H728" s="171" t="s">
        <v>1130</v>
      </c>
      <c r="I728" s="171" t="s">
        <v>4599</v>
      </c>
      <c r="J728" s="171" t="s">
        <v>1187</v>
      </c>
      <c r="K728" s="178"/>
      <c r="L728" s="365" t="s">
        <v>5869</v>
      </c>
      <c r="M728" s="368" t="s">
        <v>5896</v>
      </c>
      <c r="N728" s="178" t="s">
        <v>1125</v>
      </c>
      <c r="O728" s="14"/>
      <c r="P728" s="203"/>
      <c r="Q728" s="203"/>
      <c r="R728" s="14"/>
      <c r="S728" s="14"/>
      <c r="T728" s="162"/>
      <c r="U728" s="14"/>
    </row>
    <row r="729" spans="1:21" ht="26.4">
      <c r="A729" s="14">
        <v>714</v>
      </c>
      <c r="B729" s="15">
        <v>44041</v>
      </c>
      <c r="C729" s="14" t="s">
        <v>9</v>
      </c>
      <c r="D729" s="192" t="s">
        <v>1128</v>
      </c>
      <c r="E729" s="189" t="s">
        <v>4117</v>
      </c>
      <c r="F729" s="72">
        <f t="shared" si="10"/>
        <v>44055</v>
      </c>
      <c r="G729" s="239" t="s">
        <v>5897</v>
      </c>
      <c r="H729" s="171" t="s">
        <v>1136</v>
      </c>
      <c r="I729" s="171" t="s">
        <v>4982</v>
      </c>
      <c r="J729" s="171" t="s">
        <v>990</v>
      </c>
      <c r="K729" s="148">
        <v>1172581</v>
      </c>
      <c r="L729" s="14" t="s">
        <v>5898</v>
      </c>
      <c r="M729" s="148">
        <v>1253300</v>
      </c>
      <c r="N729" s="171" t="s">
        <v>1128</v>
      </c>
      <c r="O729" s="14" t="s">
        <v>5819</v>
      </c>
      <c r="P729" s="203">
        <v>98961300</v>
      </c>
      <c r="Q729" s="223" t="s">
        <v>5751</v>
      </c>
      <c r="R729" s="14"/>
      <c r="S729" s="14"/>
      <c r="T729" s="162"/>
      <c r="U729" s="14"/>
    </row>
    <row r="730" spans="1:21" ht="26.4">
      <c r="A730" s="14">
        <v>715</v>
      </c>
      <c r="B730" s="15">
        <v>44041</v>
      </c>
      <c r="C730" s="14" t="s">
        <v>9</v>
      </c>
      <c r="D730" s="192" t="s">
        <v>27</v>
      </c>
      <c r="E730" s="189" t="s">
        <v>4394</v>
      </c>
      <c r="F730" s="72">
        <f t="shared" ref="F730:F761" si="11">B730+14</f>
        <v>44055</v>
      </c>
      <c r="G730" s="239" t="s">
        <v>4970</v>
      </c>
      <c r="H730" s="171" t="s">
        <v>1136</v>
      </c>
      <c r="I730" s="171" t="s">
        <v>5265</v>
      </c>
      <c r="J730" s="171" t="s">
        <v>122</v>
      </c>
      <c r="K730" s="148">
        <v>1175868</v>
      </c>
      <c r="L730" s="14" t="s">
        <v>5869</v>
      </c>
      <c r="M730" s="148">
        <v>1214220</v>
      </c>
      <c r="N730" s="192" t="s">
        <v>27</v>
      </c>
      <c r="O730" s="14" t="s">
        <v>4434</v>
      </c>
      <c r="P730" s="203">
        <f>SUM(1014618750+1072509000)</f>
        <v>2087127750</v>
      </c>
      <c r="Q730" s="203"/>
      <c r="R730" s="14"/>
      <c r="S730" s="14"/>
      <c r="T730" s="162"/>
      <c r="U730" s="14"/>
    </row>
    <row r="731" spans="1:21" ht="36.75" customHeight="1">
      <c r="A731" s="14">
        <v>716</v>
      </c>
      <c r="B731" s="15">
        <v>44042</v>
      </c>
      <c r="C731" s="14" t="s">
        <v>9</v>
      </c>
      <c r="D731" s="192" t="s">
        <v>1128</v>
      </c>
      <c r="E731" s="189" t="s">
        <v>4319</v>
      </c>
      <c r="F731" s="72">
        <f t="shared" si="11"/>
        <v>44056</v>
      </c>
      <c r="G731" s="239" t="s">
        <v>5899</v>
      </c>
      <c r="H731" s="171" t="s">
        <v>1136</v>
      </c>
      <c r="I731" s="171" t="s">
        <v>1225</v>
      </c>
      <c r="J731" s="171" t="s">
        <v>1226</v>
      </c>
      <c r="K731" s="148">
        <v>1172946</v>
      </c>
      <c r="L731" s="14" t="s">
        <v>5900</v>
      </c>
      <c r="M731" s="148">
        <v>1228099</v>
      </c>
      <c r="N731" s="171" t="s">
        <v>1128</v>
      </c>
      <c r="O731" s="14" t="s">
        <v>5730</v>
      </c>
      <c r="P731" s="203">
        <v>197246594</v>
      </c>
      <c r="Q731" s="223" t="s">
        <v>5751</v>
      </c>
      <c r="R731" s="14"/>
      <c r="S731" s="14"/>
      <c r="T731" s="162"/>
      <c r="U731" s="14"/>
    </row>
    <row r="732" spans="1:21" ht="21.75" hidden="1" customHeight="1">
      <c r="A732" s="14">
        <v>717</v>
      </c>
      <c r="B732" s="15">
        <v>44042</v>
      </c>
      <c r="C732" s="14" t="s">
        <v>9</v>
      </c>
      <c r="D732" s="178" t="s">
        <v>1125</v>
      </c>
      <c r="E732" s="189" t="s">
        <v>4240</v>
      </c>
      <c r="F732" s="72">
        <f t="shared" si="11"/>
        <v>44056</v>
      </c>
      <c r="G732" s="239" t="s">
        <v>5901</v>
      </c>
      <c r="H732" s="171" t="s">
        <v>1124</v>
      </c>
      <c r="I732" s="171" t="s">
        <v>126</v>
      </c>
      <c r="J732" s="171" t="s">
        <v>122</v>
      </c>
      <c r="K732" s="178"/>
      <c r="L732" s="14"/>
      <c r="M732" s="113"/>
      <c r="N732" s="178" t="s">
        <v>1125</v>
      </c>
      <c r="O732" s="14"/>
      <c r="P732" s="203"/>
      <c r="Q732" s="203"/>
      <c r="R732" s="14"/>
      <c r="S732" s="14"/>
      <c r="T732" s="162"/>
      <c r="U732" s="14"/>
    </row>
    <row r="733" spans="1:21" ht="26.4">
      <c r="A733" s="14">
        <v>718</v>
      </c>
      <c r="B733" s="15">
        <v>44042</v>
      </c>
      <c r="C733" s="14" t="s">
        <v>9</v>
      </c>
      <c r="D733" s="192" t="s">
        <v>23</v>
      </c>
      <c r="E733" s="189" t="s">
        <v>4363</v>
      </c>
      <c r="F733" s="72">
        <f t="shared" si="11"/>
        <v>44056</v>
      </c>
      <c r="G733" s="239" t="s">
        <v>5850</v>
      </c>
      <c r="H733" s="171" t="s">
        <v>954</v>
      </c>
      <c r="I733" s="171" t="s">
        <v>2468</v>
      </c>
      <c r="J733" s="171" t="s">
        <v>2469</v>
      </c>
      <c r="K733" s="178" t="s">
        <v>5851</v>
      </c>
      <c r="L733" s="14" t="s">
        <v>5852</v>
      </c>
      <c r="M733" s="113" t="s">
        <v>5853</v>
      </c>
      <c r="N733" s="192" t="s">
        <v>23</v>
      </c>
      <c r="O733" s="98" t="s">
        <v>4536</v>
      </c>
      <c r="P733" s="203">
        <v>1850000000</v>
      </c>
      <c r="Q733" s="203"/>
      <c r="R733" s="14"/>
      <c r="S733" s="14"/>
      <c r="T733" s="162"/>
      <c r="U733" s="14"/>
    </row>
    <row r="734" spans="1:21" ht="26.4">
      <c r="A734" s="14">
        <v>719</v>
      </c>
      <c r="B734" s="15">
        <v>44042</v>
      </c>
      <c r="C734" s="14" t="s">
        <v>9</v>
      </c>
      <c r="D734" s="178" t="s">
        <v>1125</v>
      </c>
      <c r="E734" s="189" t="s">
        <v>4240</v>
      </c>
      <c r="F734" s="72">
        <f t="shared" si="11"/>
        <v>44056</v>
      </c>
      <c r="G734" s="239" t="s">
        <v>5902</v>
      </c>
      <c r="H734" s="171" t="s">
        <v>1136</v>
      </c>
      <c r="I734" s="171" t="s">
        <v>126</v>
      </c>
      <c r="J734" s="171" t="s">
        <v>122</v>
      </c>
      <c r="K734" s="178"/>
      <c r="L734" s="365" t="s">
        <v>5903</v>
      </c>
      <c r="M734" s="368" t="s">
        <v>5904</v>
      </c>
      <c r="N734" s="192" t="s">
        <v>1125</v>
      </c>
      <c r="O734" s="14" t="s">
        <v>4434</v>
      </c>
      <c r="P734" s="203">
        <v>337500000</v>
      </c>
      <c r="Q734" s="203"/>
      <c r="R734" s="14"/>
      <c r="S734" s="14"/>
      <c r="T734" s="162"/>
      <c r="U734" s="14"/>
    </row>
    <row r="735" spans="1:21" ht="26.4" hidden="1">
      <c r="A735" s="14">
        <v>720</v>
      </c>
      <c r="B735" s="15">
        <v>44042</v>
      </c>
      <c r="C735" s="14" t="s">
        <v>9</v>
      </c>
      <c r="D735" s="192" t="s">
        <v>1128</v>
      </c>
      <c r="E735" s="189" t="s">
        <v>883</v>
      </c>
      <c r="F735" s="72">
        <f t="shared" si="11"/>
        <v>44056</v>
      </c>
      <c r="G735" s="239" t="s">
        <v>5905</v>
      </c>
      <c r="H735" s="171" t="s">
        <v>1130</v>
      </c>
      <c r="I735" s="171" t="s">
        <v>2542</v>
      </c>
      <c r="J735" s="171" t="s">
        <v>5599</v>
      </c>
      <c r="K735" s="148">
        <v>1173312</v>
      </c>
      <c r="L735" s="14" t="s">
        <v>5906</v>
      </c>
      <c r="M735" s="148">
        <v>1240152</v>
      </c>
      <c r="N735" s="171" t="s">
        <v>1128</v>
      </c>
      <c r="O735" s="14"/>
      <c r="P735" s="203"/>
      <c r="Q735" s="203"/>
      <c r="R735" s="14"/>
      <c r="S735" s="14"/>
      <c r="T735" s="162"/>
      <c r="U735" s="14"/>
    </row>
    <row r="736" spans="1:21" ht="52.8">
      <c r="A736" s="14">
        <v>721</v>
      </c>
      <c r="B736" s="15">
        <v>44042</v>
      </c>
      <c r="C736" s="14" t="s">
        <v>9</v>
      </c>
      <c r="D736" s="192" t="s">
        <v>23</v>
      </c>
      <c r="E736" s="189" t="s">
        <v>4407</v>
      </c>
      <c r="F736" s="72">
        <f t="shared" si="11"/>
        <v>44056</v>
      </c>
      <c r="G736" s="239" t="s">
        <v>5907</v>
      </c>
      <c r="H736" s="171" t="s">
        <v>1136</v>
      </c>
      <c r="I736" s="171" t="s">
        <v>4441</v>
      </c>
      <c r="J736" s="171" t="s">
        <v>966</v>
      </c>
      <c r="K736" s="178" t="s">
        <v>5908</v>
      </c>
      <c r="L736" s="14" t="s">
        <v>5909</v>
      </c>
      <c r="M736" s="113" t="s">
        <v>5910</v>
      </c>
      <c r="N736" s="192" t="s">
        <v>23</v>
      </c>
      <c r="O736" s="14" t="s">
        <v>4809</v>
      </c>
      <c r="P736" s="203">
        <v>627496000</v>
      </c>
      <c r="Q736" s="203" t="s">
        <v>14</v>
      </c>
      <c r="R736" s="14"/>
      <c r="S736" s="14"/>
      <c r="T736" s="162"/>
      <c r="U736" s="14"/>
    </row>
    <row r="737" spans="1:24" ht="26.4" hidden="1">
      <c r="A737" s="14">
        <v>722</v>
      </c>
      <c r="B737" s="15">
        <v>44042</v>
      </c>
      <c r="C737" s="14" t="s">
        <v>9</v>
      </c>
      <c r="D737" s="192" t="s">
        <v>27</v>
      </c>
      <c r="E737" s="14" t="s">
        <v>4109</v>
      </c>
      <c r="F737" s="72">
        <f t="shared" si="11"/>
        <v>44056</v>
      </c>
      <c r="G737" s="239" t="s">
        <v>5775</v>
      </c>
      <c r="H737" s="171" t="s">
        <v>1130</v>
      </c>
      <c r="I737" s="171" t="s">
        <v>336</v>
      </c>
      <c r="J737" s="171" t="s">
        <v>1458</v>
      </c>
      <c r="K737" s="178"/>
      <c r="L737" s="14" t="s">
        <v>5830</v>
      </c>
      <c r="M737" s="148">
        <v>1184269</v>
      </c>
      <c r="N737" s="192" t="s">
        <v>27</v>
      </c>
      <c r="O737" s="14" t="s">
        <v>4536</v>
      </c>
      <c r="P737" s="203">
        <v>5000000000</v>
      </c>
      <c r="Q737" s="203"/>
      <c r="R737" s="14"/>
      <c r="S737" s="14"/>
      <c r="T737" s="162"/>
      <c r="U737" s="14"/>
    </row>
    <row r="738" spans="1:24" ht="26.4">
      <c r="A738" s="14">
        <v>723</v>
      </c>
      <c r="B738" s="15">
        <v>44043</v>
      </c>
      <c r="C738" s="14" t="s">
        <v>9</v>
      </c>
      <c r="D738" s="178" t="s">
        <v>1125</v>
      </c>
      <c r="E738" s="189" t="s">
        <v>894</v>
      </c>
      <c r="F738" s="72">
        <f t="shared" si="11"/>
        <v>44057</v>
      </c>
      <c r="G738" s="239" t="s">
        <v>5911</v>
      </c>
      <c r="H738" s="171" t="s">
        <v>954</v>
      </c>
      <c r="I738" s="171" t="s">
        <v>4441</v>
      </c>
      <c r="J738" s="171" t="s">
        <v>966</v>
      </c>
      <c r="K738" s="178"/>
      <c r="L738" s="365" t="s">
        <v>5903</v>
      </c>
      <c r="M738" s="368" t="s">
        <v>5912</v>
      </c>
      <c r="N738" s="192" t="s">
        <v>1125</v>
      </c>
      <c r="O738" s="14" t="s">
        <v>4434</v>
      </c>
      <c r="P738" s="203">
        <v>385800000</v>
      </c>
      <c r="Q738" s="203"/>
      <c r="R738" s="14" t="s">
        <v>244</v>
      </c>
      <c r="S738" s="14" t="s">
        <v>5913</v>
      </c>
      <c r="T738" s="162">
        <v>38588000</v>
      </c>
      <c r="U738" s="14"/>
      <c r="W738" s="19" t="s">
        <v>14</v>
      </c>
      <c r="X738" s="162">
        <v>38588000</v>
      </c>
    </row>
    <row r="739" spans="1:24" ht="13.2">
      <c r="A739" s="14">
        <v>724</v>
      </c>
      <c r="B739" s="15">
        <v>44043</v>
      </c>
      <c r="C739" s="14" t="s">
        <v>9</v>
      </c>
      <c r="D739" s="192" t="s">
        <v>1128</v>
      </c>
      <c r="E739" s="189" t="s">
        <v>205</v>
      </c>
      <c r="F739" s="72">
        <f t="shared" si="11"/>
        <v>44057</v>
      </c>
      <c r="G739" s="239" t="s">
        <v>5914</v>
      </c>
      <c r="H739" s="171" t="s">
        <v>1136</v>
      </c>
      <c r="I739" s="171" t="s">
        <v>126</v>
      </c>
      <c r="J739" s="171" t="s">
        <v>122</v>
      </c>
      <c r="K739" s="148">
        <v>1188652</v>
      </c>
      <c r="L739" s="14" t="s">
        <v>5915</v>
      </c>
      <c r="M739" s="148">
        <v>1284346</v>
      </c>
      <c r="N739" s="171" t="s">
        <v>1128</v>
      </c>
      <c r="O739" s="14"/>
      <c r="P739" s="203"/>
      <c r="Q739" s="203"/>
      <c r="R739" s="14"/>
      <c r="S739" s="14"/>
      <c r="T739" s="162"/>
      <c r="U739" s="14"/>
    </row>
    <row r="740" spans="1:24" ht="26.4">
      <c r="A740" s="14">
        <v>725</v>
      </c>
      <c r="B740" s="15">
        <v>44043</v>
      </c>
      <c r="C740" s="14" t="s">
        <v>9</v>
      </c>
      <c r="D740" s="192" t="s">
        <v>1126</v>
      </c>
      <c r="E740" s="361" t="s">
        <v>4245</v>
      </c>
      <c r="F740" s="72">
        <f t="shared" si="11"/>
        <v>44057</v>
      </c>
      <c r="G740" s="239" t="s">
        <v>5916</v>
      </c>
      <c r="H740" s="171" t="s">
        <v>1135</v>
      </c>
      <c r="I740" s="171" t="s">
        <v>477</v>
      </c>
      <c r="J740" s="171" t="s">
        <v>1220</v>
      </c>
      <c r="K740" s="148">
        <v>1185000</v>
      </c>
      <c r="L740" s="14" t="s">
        <v>5915</v>
      </c>
      <c r="M740" s="148">
        <v>1275946</v>
      </c>
      <c r="N740" s="171" t="s">
        <v>1126</v>
      </c>
      <c r="O740" s="14"/>
      <c r="P740" s="203"/>
      <c r="Q740" s="203"/>
      <c r="R740" s="14"/>
      <c r="S740" s="14"/>
      <c r="T740" s="162"/>
      <c r="U740" s="14"/>
    </row>
    <row r="741" spans="1:24" ht="26.4">
      <c r="A741" s="14">
        <v>726</v>
      </c>
      <c r="B741" s="15">
        <v>44043</v>
      </c>
      <c r="C741" s="14" t="s">
        <v>9</v>
      </c>
      <c r="D741" s="192" t="s">
        <v>27</v>
      </c>
      <c r="E741" s="189" t="s">
        <v>4179</v>
      </c>
      <c r="F741" s="72">
        <f t="shared" si="11"/>
        <v>44057</v>
      </c>
      <c r="G741" s="239" t="s">
        <v>5917</v>
      </c>
      <c r="H741" s="171" t="s">
        <v>1136</v>
      </c>
      <c r="I741" s="171" t="s">
        <v>336</v>
      </c>
      <c r="J741" s="171" t="s">
        <v>1458</v>
      </c>
      <c r="K741" s="148">
        <v>1187922</v>
      </c>
      <c r="L741" s="14" t="s">
        <v>5903</v>
      </c>
      <c r="M741" s="148">
        <v>1259875</v>
      </c>
      <c r="N741" s="192" t="s">
        <v>27</v>
      </c>
      <c r="O741" s="14" t="s">
        <v>4536</v>
      </c>
      <c r="P741" s="203">
        <v>1500000000</v>
      </c>
      <c r="Q741" s="203"/>
      <c r="R741" s="14"/>
      <c r="S741" s="14"/>
      <c r="T741" s="162"/>
      <c r="U741" s="14"/>
    </row>
    <row r="742" spans="1:24" ht="26.4">
      <c r="A742" s="14">
        <v>727</v>
      </c>
      <c r="B742" s="15">
        <v>44043</v>
      </c>
      <c r="C742" s="14" t="s">
        <v>9</v>
      </c>
      <c r="D742" s="192" t="s">
        <v>27</v>
      </c>
      <c r="E742" s="189" t="s">
        <v>4380</v>
      </c>
      <c r="F742" s="72">
        <f t="shared" si="11"/>
        <v>44057</v>
      </c>
      <c r="G742" s="239" t="s">
        <v>5918</v>
      </c>
      <c r="H742" s="171" t="s">
        <v>954</v>
      </c>
      <c r="I742" s="171" t="s">
        <v>5880</v>
      </c>
      <c r="J742" s="171" t="s">
        <v>956</v>
      </c>
      <c r="K742" s="148">
        <v>1167834</v>
      </c>
      <c r="L742" s="14" t="s">
        <v>5906</v>
      </c>
      <c r="M742" s="148">
        <v>1239422</v>
      </c>
      <c r="N742" s="192" t="s">
        <v>27</v>
      </c>
      <c r="O742" s="14" t="s">
        <v>4536</v>
      </c>
      <c r="P742" s="203">
        <v>129000000</v>
      </c>
      <c r="Q742" s="203"/>
      <c r="R742" s="14"/>
      <c r="S742" s="14"/>
      <c r="T742" s="162"/>
      <c r="U742" s="14"/>
      <c r="V742" s="30"/>
      <c r="W742" s="30"/>
      <c r="X742" s="226">
        <f>IF(W742="Тийм", T742, 0 )</f>
        <v>0</v>
      </c>
    </row>
    <row r="743" spans="1:24" ht="39.6">
      <c r="A743" s="14">
        <v>728</v>
      </c>
      <c r="B743" s="15">
        <v>44043</v>
      </c>
      <c r="C743" s="14" t="s">
        <v>9</v>
      </c>
      <c r="D743" s="192" t="s">
        <v>23</v>
      </c>
      <c r="E743" s="189" t="s">
        <v>2957</v>
      </c>
      <c r="F743" s="72">
        <f t="shared" si="11"/>
        <v>44057</v>
      </c>
      <c r="G743" s="239" t="s">
        <v>5919</v>
      </c>
      <c r="H743" s="171" t="s">
        <v>1136</v>
      </c>
      <c r="I743" s="171" t="s">
        <v>1579</v>
      </c>
      <c r="J743" s="171" t="s">
        <v>990</v>
      </c>
      <c r="K743" s="178" t="s">
        <v>5920</v>
      </c>
      <c r="L743" s="14" t="s">
        <v>5909</v>
      </c>
      <c r="M743" s="113" t="s">
        <v>5921</v>
      </c>
      <c r="N743" s="192" t="s">
        <v>23</v>
      </c>
      <c r="O743" s="14" t="s">
        <v>4542</v>
      </c>
      <c r="P743" s="203">
        <v>1050000000</v>
      </c>
      <c r="Q743" s="203"/>
      <c r="R743" s="14"/>
      <c r="S743" s="14"/>
      <c r="T743" s="162"/>
      <c r="U743" s="14"/>
    </row>
    <row r="744" spans="1:24" ht="26.4">
      <c r="A744" s="14">
        <v>729</v>
      </c>
      <c r="B744" s="15">
        <v>44043</v>
      </c>
      <c r="C744" s="14" t="s">
        <v>9</v>
      </c>
      <c r="D744" s="192" t="s">
        <v>1125</v>
      </c>
      <c r="E744" s="189" t="s">
        <v>4291</v>
      </c>
      <c r="F744" s="72">
        <f t="shared" si="11"/>
        <v>44057</v>
      </c>
      <c r="G744" s="239" t="s">
        <v>5922</v>
      </c>
      <c r="H744" s="171" t="s">
        <v>1136</v>
      </c>
      <c r="I744" s="171" t="s">
        <v>1348</v>
      </c>
      <c r="J744" s="171" t="s">
        <v>1058</v>
      </c>
      <c r="K744" s="178"/>
      <c r="L744" s="365" t="s">
        <v>5915</v>
      </c>
      <c r="M744" s="368" t="s">
        <v>3255</v>
      </c>
      <c r="N744" s="192" t="s">
        <v>1125</v>
      </c>
      <c r="O744" s="14" t="s">
        <v>4536</v>
      </c>
      <c r="P744" s="203">
        <v>502791524</v>
      </c>
      <c r="Q744" s="203"/>
      <c r="R744" s="14"/>
      <c r="S744" s="14"/>
      <c r="T744" s="162"/>
      <c r="U744" s="14"/>
    </row>
    <row r="745" spans="1:24" ht="26.4">
      <c r="A745" s="14">
        <v>730</v>
      </c>
      <c r="B745" s="15">
        <v>44043</v>
      </c>
      <c r="C745" s="14" t="s">
        <v>9</v>
      </c>
      <c r="D745" s="192" t="s">
        <v>1126</v>
      </c>
      <c r="E745" s="189" t="s">
        <v>360</v>
      </c>
      <c r="F745" s="72">
        <f t="shared" si="11"/>
        <v>44057</v>
      </c>
      <c r="G745" s="239" t="s">
        <v>5923</v>
      </c>
      <c r="H745" s="171" t="s">
        <v>1135</v>
      </c>
      <c r="I745" s="171" t="s">
        <v>451</v>
      </c>
      <c r="J745" s="171" t="s">
        <v>966</v>
      </c>
      <c r="K745" s="148">
        <v>1184634</v>
      </c>
      <c r="L745" s="14" t="s">
        <v>5915</v>
      </c>
      <c r="M745" s="148">
        <v>1275581</v>
      </c>
      <c r="N745" s="171" t="s">
        <v>1126</v>
      </c>
      <c r="O745" s="14"/>
      <c r="P745" s="203"/>
      <c r="Q745" s="203"/>
      <c r="R745" s="14"/>
      <c r="S745" s="14"/>
      <c r="T745" s="162"/>
      <c r="U745" s="14"/>
    </row>
    <row r="746" spans="1:24" ht="26.4">
      <c r="A746" s="14">
        <v>731</v>
      </c>
      <c r="B746" s="15">
        <v>44046</v>
      </c>
      <c r="C746" s="14" t="s">
        <v>9</v>
      </c>
      <c r="D746" s="192" t="s">
        <v>1128</v>
      </c>
      <c r="E746" s="189" t="s">
        <v>245</v>
      </c>
      <c r="F746" s="72">
        <f t="shared" si="11"/>
        <v>44060</v>
      </c>
      <c r="G746" s="239" t="s">
        <v>5924</v>
      </c>
      <c r="H746" s="171" t="s">
        <v>954</v>
      </c>
      <c r="I746" s="171" t="s">
        <v>5925</v>
      </c>
      <c r="J746" s="171" t="s">
        <v>1285</v>
      </c>
      <c r="K746" s="148">
        <v>1207280</v>
      </c>
      <c r="L746" s="14" t="s">
        <v>5926</v>
      </c>
      <c r="M746" s="148">
        <v>1291651</v>
      </c>
      <c r="N746" s="171" t="s">
        <v>1128</v>
      </c>
      <c r="O746" s="14"/>
      <c r="P746" s="203"/>
      <c r="Q746" s="203"/>
      <c r="R746" s="14"/>
      <c r="S746" s="14"/>
      <c r="T746" s="162"/>
      <c r="U746" s="14"/>
    </row>
    <row r="747" spans="1:24" ht="26.4">
      <c r="A747" s="14">
        <v>732</v>
      </c>
      <c r="B747" s="15">
        <v>44046</v>
      </c>
      <c r="C747" s="14" t="s">
        <v>9</v>
      </c>
      <c r="D747" s="192" t="s">
        <v>10</v>
      </c>
      <c r="E747" s="192" t="s">
        <v>4237</v>
      </c>
      <c r="F747" s="72">
        <f t="shared" si="11"/>
        <v>44060</v>
      </c>
      <c r="G747" s="239" t="s">
        <v>5645</v>
      </c>
      <c r="H747" s="171" t="s">
        <v>1136</v>
      </c>
      <c r="I747" s="171" t="s">
        <v>3094</v>
      </c>
      <c r="J747" s="171" t="s">
        <v>1087</v>
      </c>
      <c r="K747" s="178"/>
      <c r="L747" s="14" t="s">
        <v>5903</v>
      </c>
      <c r="M747" s="148">
        <v>1256588</v>
      </c>
      <c r="N747" s="171" t="s">
        <v>10</v>
      </c>
      <c r="O747" s="14"/>
      <c r="P747" s="203"/>
      <c r="Q747" s="203"/>
      <c r="R747" s="14"/>
      <c r="S747" s="14"/>
      <c r="T747" s="162"/>
      <c r="U747" s="14"/>
    </row>
    <row r="748" spans="1:24" ht="13.2">
      <c r="A748" s="14">
        <v>733</v>
      </c>
      <c r="B748" s="15">
        <v>44047</v>
      </c>
      <c r="C748" s="14" t="s">
        <v>9</v>
      </c>
      <c r="D748" s="192" t="s">
        <v>1126</v>
      </c>
      <c r="E748" s="14" t="s">
        <v>601</v>
      </c>
      <c r="F748" s="72">
        <f t="shared" si="11"/>
        <v>44061</v>
      </c>
      <c r="G748" s="239" t="s">
        <v>5539</v>
      </c>
      <c r="H748" s="171" t="s">
        <v>1136</v>
      </c>
      <c r="I748" s="171" t="s">
        <v>126</v>
      </c>
      <c r="J748" s="171" t="s">
        <v>122</v>
      </c>
      <c r="K748" s="148">
        <v>1212393</v>
      </c>
      <c r="L748" s="14" t="s">
        <v>5926</v>
      </c>
      <c r="M748" s="148">
        <v>1289094</v>
      </c>
      <c r="N748" s="171" t="s">
        <v>1126</v>
      </c>
      <c r="O748" s="14"/>
      <c r="P748" s="203"/>
      <c r="Q748" s="203"/>
      <c r="R748" s="14"/>
      <c r="S748" s="14"/>
      <c r="T748" s="162"/>
      <c r="U748" s="14"/>
    </row>
    <row r="749" spans="1:24" ht="26.4" hidden="1">
      <c r="A749" s="14">
        <v>734</v>
      </c>
      <c r="B749" s="15">
        <v>44047</v>
      </c>
      <c r="C749" s="14" t="s">
        <v>9</v>
      </c>
      <c r="D749" s="192" t="s">
        <v>10</v>
      </c>
      <c r="E749" s="189" t="s">
        <v>4271</v>
      </c>
      <c r="F749" s="72">
        <f t="shared" si="11"/>
        <v>44061</v>
      </c>
      <c r="G749" s="239" t="s">
        <v>5927</v>
      </c>
      <c r="H749" s="171" t="s">
        <v>1127</v>
      </c>
      <c r="I749" s="171" t="s">
        <v>126</v>
      </c>
      <c r="J749" s="171" t="s">
        <v>122</v>
      </c>
      <c r="K749" s="178"/>
      <c r="L749" s="14" t="s">
        <v>5869</v>
      </c>
      <c r="M749" s="148">
        <v>1213124</v>
      </c>
      <c r="N749" s="171" t="s">
        <v>10</v>
      </c>
      <c r="O749" s="14"/>
      <c r="P749" s="203"/>
      <c r="Q749" s="203"/>
      <c r="R749" s="14"/>
      <c r="S749" s="14"/>
      <c r="T749" s="162"/>
      <c r="U749" s="14"/>
    </row>
    <row r="750" spans="1:24" ht="26.4">
      <c r="A750" s="14">
        <v>735</v>
      </c>
      <c r="B750" s="15">
        <v>44048</v>
      </c>
      <c r="C750" s="14" t="s">
        <v>9</v>
      </c>
      <c r="D750" s="192" t="s">
        <v>27</v>
      </c>
      <c r="E750" s="189" t="s">
        <v>4335</v>
      </c>
      <c r="F750" s="72">
        <f t="shared" si="11"/>
        <v>44062</v>
      </c>
      <c r="G750" s="239" t="s">
        <v>5928</v>
      </c>
      <c r="H750" s="171" t="s">
        <v>1136</v>
      </c>
      <c r="I750" s="171" t="s">
        <v>5929</v>
      </c>
      <c r="J750" s="171" t="s">
        <v>1631</v>
      </c>
      <c r="K750" s="148">
        <v>1214585</v>
      </c>
      <c r="L750" s="14" t="s">
        <v>5930</v>
      </c>
      <c r="M750" s="148">
        <v>1306626</v>
      </c>
      <c r="N750" s="192" t="s">
        <v>27</v>
      </c>
      <c r="O750" s="14" t="s">
        <v>4477</v>
      </c>
      <c r="P750" s="203">
        <v>85000000</v>
      </c>
      <c r="Q750" s="203"/>
      <c r="R750" s="14"/>
      <c r="S750" s="14"/>
      <c r="T750" s="162"/>
      <c r="U750" s="14"/>
    </row>
    <row r="751" spans="1:24" ht="39.6">
      <c r="A751" s="14">
        <v>736</v>
      </c>
      <c r="B751" s="15">
        <v>44048</v>
      </c>
      <c r="C751" s="14" t="s">
        <v>9</v>
      </c>
      <c r="D751" s="192" t="s">
        <v>1128</v>
      </c>
      <c r="E751" s="192" t="s">
        <v>4419</v>
      </c>
      <c r="F751" s="72">
        <f t="shared" si="11"/>
        <v>44062</v>
      </c>
      <c r="G751" s="239" t="s">
        <v>5931</v>
      </c>
      <c r="H751" s="171" t="s">
        <v>1136</v>
      </c>
      <c r="I751" s="171" t="s">
        <v>5932</v>
      </c>
      <c r="J751" s="171" t="s">
        <v>1058</v>
      </c>
      <c r="K751" s="148">
        <v>1227369</v>
      </c>
      <c r="L751" s="14" t="s">
        <v>5930</v>
      </c>
      <c r="M751" s="148">
        <v>1302973</v>
      </c>
      <c r="N751" s="171" t="s">
        <v>1128</v>
      </c>
      <c r="O751" s="14"/>
      <c r="P751" s="203"/>
      <c r="Q751" s="203"/>
      <c r="R751" s="14"/>
      <c r="S751" s="14"/>
      <c r="T751" s="162"/>
      <c r="U751" s="14"/>
    </row>
    <row r="752" spans="1:24" ht="21.75" customHeight="1">
      <c r="A752" s="14">
        <v>737</v>
      </c>
      <c r="B752" s="15">
        <v>44048</v>
      </c>
      <c r="C752" s="14" t="s">
        <v>9</v>
      </c>
      <c r="D752" s="192" t="s">
        <v>1125</v>
      </c>
      <c r="E752" s="192" t="s">
        <v>390</v>
      </c>
      <c r="F752" s="72">
        <f t="shared" si="11"/>
        <v>44062</v>
      </c>
      <c r="G752" s="239" t="s">
        <v>5933</v>
      </c>
      <c r="H752" s="171" t="s">
        <v>1136</v>
      </c>
      <c r="I752" s="171" t="s">
        <v>2392</v>
      </c>
      <c r="J752" s="171" t="s">
        <v>2392</v>
      </c>
      <c r="K752" s="178"/>
      <c r="L752" s="365" t="s">
        <v>5926</v>
      </c>
      <c r="M752" s="368" t="s">
        <v>5934</v>
      </c>
      <c r="N752" s="178" t="s">
        <v>1125</v>
      </c>
      <c r="O752" s="14" t="s">
        <v>4434</v>
      </c>
      <c r="P752" s="280">
        <v>335000000</v>
      </c>
      <c r="Q752" s="203"/>
      <c r="R752" s="14"/>
      <c r="S752" s="14"/>
      <c r="T752" s="162"/>
      <c r="U752" s="14"/>
    </row>
    <row r="753" spans="1:121" ht="39.6" hidden="1">
      <c r="A753" s="14">
        <v>738</v>
      </c>
      <c r="B753" s="15">
        <v>44049</v>
      </c>
      <c r="C753" s="14" t="s">
        <v>9</v>
      </c>
      <c r="D753" s="192" t="s">
        <v>27</v>
      </c>
      <c r="E753" s="189" t="s">
        <v>205</v>
      </c>
      <c r="F753" s="72">
        <f t="shared" si="11"/>
        <v>44063</v>
      </c>
      <c r="G753" s="239" t="s">
        <v>4539</v>
      </c>
      <c r="H753" s="171" t="s">
        <v>1130</v>
      </c>
      <c r="I753" s="171" t="s">
        <v>1007</v>
      </c>
      <c r="J753" s="171" t="s">
        <v>990</v>
      </c>
      <c r="K753" s="178"/>
      <c r="L753" s="14" t="s">
        <v>5906</v>
      </c>
      <c r="M753" s="148">
        <v>1239057</v>
      </c>
      <c r="N753" s="192" t="s">
        <v>27</v>
      </c>
      <c r="O753" s="14" t="s">
        <v>4536</v>
      </c>
      <c r="P753" s="203">
        <v>5600000000</v>
      </c>
      <c r="Q753" s="203"/>
      <c r="R753" s="14"/>
      <c r="S753" s="14"/>
      <c r="T753" s="162"/>
      <c r="U753" s="14"/>
    </row>
    <row r="754" spans="1:121" ht="26.4" hidden="1">
      <c r="A754" s="14">
        <v>739</v>
      </c>
      <c r="B754" s="15">
        <v>44049</v>
      </c>
      <c r="C754" s="14" t="s">
        <v>9</v>
      </c>
      <c r="D754" s="192" t="s">
        <v>10</v>
      </c>
      <c r="E754" s="189" t="s">
        <v>4224</v>
      </c>
      <c r="F754" s="72">
        <f t="shared" si="11"/>
        <v>44063</v>
      </c>
      <c r="G754" s="239" t="s">
        <v>5935</v>
      </c>
      <c r="H754" s="171" t="s">
        <v>1124</v>
      </c>
      <c r="I754" s="171" t="s">
        <v>126</v>
      </c>
      <c r="J754" s="171" t="s">
        <v>122</v>
      </c>
      <c r="K754" s="178"/>
      <c r="L754" s="14"/>
      <c r="M754" s="113"/>
      <c r="N754" s="171" t="s">
        <v>10</v>
      </c>
      <c r="O754" s="14"/>
      <c r="P754" s="203"/>
      <c r="Q754" s="203"/>
      <c r="R754" s="14"/>
      <c r="S754" s="14"/>
      <c r="T754" s="162"/>
      <c r="U754" s="14"/>
    </row>
    <row r="755" spans="1:121" ht="26.4" hidden="1">
      <c r="A755" s="14">
        <v>740</v>
      </c>
      <c r="B755" s="15">
        <v>44050</v>
      </c>
      <c r="C755" s="14" t="s">
        <v>9</v>
      </c>
      <c r="D755" s="192" t="s">
        <v>10</v>
      </c>
      <c r="E755" s="189" t="s">
        <v>538</v>
      </c>
      <c r="F755" s="72">
        <f t="shared" si="11"/>
        <v>44064</v>
      </c>
      <c r="G755" s="239" t="s">
        <v>5224</v>
      </c>
      <c r="H755" s="171" t="s">
        <v>1127</v>
      </c>
      <c r="I755" s="171" t="s">
        <v>126</v>
      </c>
      <c r="J755" s="171" t="s">
        <v>122</v>
      </c>
      <c r="K755" s="178"/>
      <c r="L755" s="14" t="s">
        <v>5903</v>
      </c>
      <c r="M755" s="148">
        <v>1257318</v>
      </c>
      <c r="N755" s="171" t="s">
        <v>10</v>
      </c>
      <c r="O755" s="14"/>
      <c r="P755" s="203"/>
      <c r="Q755" s="203"/>
      <c r="R755" s="14"/>
      <c r="S755" s="14"/>
      <c r="T755" s="162"/>
      <c r="U755" s="14"/>
    </row>
    <row r="756" spans="1:121" ht="66" hidden="1">
      <c r="A756" s="14">
        <v>741</v>
      </c>
      <c r="B756" s="15">
        <v>44053</v>
      </c>
      <c r="C756" s="14" t="s">
        <v>9</v>
      </c>
      <c r="D756" s="192" t="s">
        <v>27</v>
      </c>
      <c r="E756" s="14" t="s">
        <v>4281</v>
      </c>
      <c r="F756" s="72">
        <f t="shared" si="11"/>
        <v>44067</v>
      </c>
      <c r="G756" s="239" t="s">
        <v>5936</v>
      </c>
      <c r="H756" s="171" t="s">
        <v>1127</v>
      </c>
      <c r="I756" s="171" t="s">
        <v>451</v>
      </c>
      <c r="J756" s="171" t="s">
        <v>966</v>
      </c>
      <c r="K756" s="178"/>
      <c r="L756" s="14" t="s">
        <v>5903</v>
      </c>
      <c r="M756" s="148">
        <v>1259510</v>
      </c>
      <c r="N756" s="192" t="s">
        <v>27</v>
      </c>
      <c r="O756" s="14" t="s">
        <v>4536</v>
      </c>
      <c r="P756" s="203"/>
      <c r="Q756" s="203"/>
      <c r="R756" s="14"/>
      <c r="S756" s="14"/>
      <c r="T756" s="162"/>
      <c r="U756" s="14"/>
    </row>
    <row r="757" spans="1:121" ht="66">
      <c r="A757" s="14">
        <v>742</v>
      </c>
      <c r="B757" s="15">
        <v>44050</v>
      </c>
      <c r="C757" s="14" t="s">
        <v>9</v>
      </c>
      <c r="D757" s="14" t="s">
        <v>10</v>
      </c>
      <c r="E757" s="14" t="s">
        <v>4290</v>
      </c>
      <c r="F757" s="72">
        <f t="shared" si="11"/>
        <v>44064</v>
      </c>
      <c r="G757" s="239" t="s">
        <v>5937</v>
      </c>
      <c r="H757" s="171" t="s">
        <v>954</v>
      </c>
      <c r="I757" s="171" t="s">
        <v>4863</v>
      </c>
      <c r="J757" s="171" t="s">
        <v>122</v>
      </c>
      <c r="K757" s="178"/>
      <c r="L757" s="14" t="s">
        <v>5938</v>
      </c>
      <c r="M757" s="148">
        <v>1315756</v>
      </c>
      <c r="N757" s="171" t="s">
        <v>10</v>
      </c>
      <c r="O757" s="14"/>
      <c r="P757" s="203"/>
      <c r="Q757" s="203"/>
      <c r="R757" s="14"/>
      <c r="S757" s="14"/>
      <c r="T757" s="162"/>
      <c r="U757" s="14"/>
    </row>
    <row r="758" spans="1:121" ht="26.4" hidden="1">
      <c r="A758" s="14">
        <v>743</v>
      </c>
      <c r="B758" s="15">
        <v>44053</v>
      </c>
      <c r="C758" s="14" t="s">
        <v>9</v>
      </c>
      <c r="D758" s="14" t="s">
        <v>10</v>
      </c>
      <c r="E758" s="113" t="s">
        <v>2540</v>
      </c>
      <c r="F758" s="72">
        <f t="shared" si="11"/>
        <v>44067</v>
      </c>
      <c r="G758" s="239" t="s">
        <v>5686</v>
      </c>
      <c r="H758" s="171" t="s">
        <v>1130</v>
      </c>
      <c r="I758" s="171" t="s">
        <v>4599</v>
      </c>
      <c r="J758" s="171" t="s">
        <v>1187</v>
      </c>
      <c r="K758" s="178"/>
      <c r="L758" s="14" t="s">
        <v>5903</v>
      </c>
      <c r="M758" s="148">
        <v>1256953</v>
      </c>
      <c r="N758" s="171" t="s">
        <v>10</v>
      </c>
      <c r="O758" s="14"/>
      <c r="P758" s="203"/>
      <c r="Q758" s="203"/>
      <c r="R758" s="14"/>
      <c r="S758" s="14"/>
      <c r="T758" s="162"/>
      <c r="U758" s="14"/>
    </row>
    <row r="759" spans="1:121" ht="26.4">
      <c r="A759" s="14">
        <v>744</v>
      </c>
      <c r="B759" s="15">
        <v>44053</v>
      </c>
      <c r="C759" s="14" t="s">
        <v>9</v>
      </c>
      <c r="D759" s="14" t="s">
        <v>1128</v>
      </c>
      <c r="E759" s="113" t="s">
        <v>196</v>
      </c>
      <c r="F759" s="72">
        <f t="shared" si="11"/>
        <v>44067</v>
      </c>
      <c r="G759" s="239" t="s">
        <v>5939</v>
      </c>
      <c r="H759" s="171" t="s">
        <v>1136</v>
      </c>
      <c r="I759" s="171" t="s">
        <v>126</v>
      </c>
      <c r="J759" s="171" t="s">
        <v>122</v>
      </c>
      <c r="K759" s="148">
        <v>1256222</v>
      </c>
      <c r="L759" s="14" t="s">
        <v>5938</v>
      </c>
      <c r="M759" s="148">
        <v>1315391</v>
      </c>
      <c r="N759" s="171" t="s">
        <v>1128</v>
      </c>
      <c r="O759" s="14"/>
      <c r="P759" s="203"/>
      <c r="Q759" s="203"/>
      <c r="R759" s="14"/>
      <c r="S759" s="14"/>
      <c r="T759" s="162"/>
      <c r="U759" s="14"/>
    </row>
    <row r="760" spans="1:121" ht="52.8">
      <c r="A760" s="14">
        <v>745</v>
      </c>
      <c r="B760" s="15">
        <v>44053</v>
      </c>
      <c r="C760" s="14" t="s">
        <v>9</v>
      </c>
      <c r="D760" s="14" t="s">
        <v>1125</v>
      </c>
      <c r="E760" s="189" t="s">
        <v>4292</v>
      </c>
      <c r="F760" s="72">
        <f t="shared" si="11"/>
        <v>44067</v>
      </c>
      <c r="G760" s="239" t="s">
        <v>5940</v>
      </c>
      <c r="H760" s="171" t="s">
        <v>1136</v>
      </c>
      <c r="I760" s="171" t="s">
        <v>1158</v>
      </c>
      <c r="J760" s="171" t="s">
        <v>990</v>
      </c>
      <c r="K760" s="178"/>
      <c r="L760" s="14" t="s">
        <v>5938</v>
      </c>
      <c r="M760" s="113" t="s">
        <v>5941</v>
      </c>
      <c r="N760" s="192" t="s">
        <v>1125</v>
      </c>
      <c r="O760" s="14" t="s">
        <v>4536</v>
      </c>
      <c r="P760" s="203">
        <v>426000000</v>
      </c>
      <c r="Q760" s="203"/>
      <c r="R760" s="14"/>
      <c r="S760" s="14"/>
      <c r="T760" s="162"/>
      <c r="U760" s="14"/>
    </row>
    <row r="761" spans="1:121" ht="26.4" hidden="1">
      <c r="A761" s="14">
        <v>746</v>
      </c>
      <c r="B761" s="15">
        <v>44055</v>
      </c>
      <c r="C761" s="14" t="s">
        <v>9</v>
      </c>
      <c r="D761" s="14" t="s">
        <v>23</v>
      </c>
      <c r="E761" s="189" t="s">
        <v>1519</v>
      </c>
      <c r="F761" s="72">
        <f t="shared" si="11"/>
        <v>44069</v>
      </c>
      <c r="G761" s="239" t="s">
        <v>5942</v>
      </c>
      <c r="H761" s="171" t="s">
        <v>1124</v>
      </c>
      <c r="I761" s="171" t="s">
        <v>4599</v>
      </c>
      <c r="J761" s="171" t="s">
        <v>1187</v>
      </c>
      <c r="K761" s="178" t="s">
        <v>5943</v>
      </c>
      <c r="L761" s="14" t="s">
        <v>5944</v>
      </c>
      <c r="M761" s="113" t="s">
        <v>5945</v>
      </c>
      <c r="N761" s="192" t="s">
        <v>23</v>
      </c>
      <c r="O761" s="98" t="s">
        <v>4536</v>
      </c>
      <c r="P761" s="203">
        <v>1800000000</v>
      </c>
      <c r="Q761" s="203"/>
      <c r="R761" s="14"/>
      <c r="S761" s="14"/>
      <c r="T761" s="162"/>
      <c r="U761" s="14"/>
    </row>
    <row r="762" spans="1:121" ht="52.8">
      <c r="A762" s="14">
        <v>747</v>
      </c>
      <c r="B762" s="15">
        <v>44055</v>
      </c>
      <c r="C762" s="14" t="s">
        <v>9</v>
      </c>
      <c r="D762" s="14" t="s">
        <v>1128</v>
      </c>
      <c r="E762" s="14" t="s">
        <v>2206</v>
      </c>
      <c r="F762" s="72">
        <f t="shared" ref="F762:F793" si="12">B762+14</f>
        <v>44069</v>
      </c>
      <c r="G762" s="239" t="s">
        <v>5946</v>
      </c>
      <c r="H762" s="171" t="s">
        <v>1136</v>
      </c>
      <c r="I762" s="171" t="s">
        <v>1449</v>
      </c>
      <c r="J762" s="171" t="s">
        <v>999</v>
      </c>
      <c r="K762" s="178"/>
      <c r="L762" s="14" t="s">
        <v>5903</v>
      </c>
      <c r="M762" s="148">
        <v>1261701</v>
      </c>
      <c r="N762" s="171" t="s">
        <v>1128</v>
      </c>
      <c r="O762" s="14"/>
      <c r="P762" s="203"/>
      <c r="Q762" s="203"/>
      <c r="R762" s="14"/>
      <c r="S762" s="14"/>
      <c r="T762" s="162"/>
      <c r="U762" s="14"/>
    </row>
    <row r="763" spans="1:121" ht="26.4">
      <c r="A763" s="14">
        <v>748</v>
      </c>
      <c r="B763" s="15">
        <v>44056</v>
      </c>
      <c r="C763" s="14" t="s">
        <v>9</v>
      </c>
      <c r="D763" s="14" t="s">
        <v>10</v>
      </c>
      <c r="E763" s="189" t="s">
        <v>538</v>
      </c>
      <c r="F763" s="72">
        <f t="shared" si="12"/>
        <v>44070</v>
      </c>
      <c r="G763" s="239" t="s">
        <v>5224</v>
      </c>
      <c r="H763" s="171" t="s">
        <v>1136</v>
      </c>
      <c r="I763" s="171" t="s">
        <v>126</v>
      </c>
      <c r="J763" s="171" t="s">
        <v>122</v>
      </c>
      <c r="K763" s="178" t="s">
        <v>5947</v>
      </c>
      <c r="L763" s="14" t="s">
        <v>5948</v>
      </c>
      <c r="M763" s="148">
        <v>1361047</v>
      </c>
      <c r="N763" s="171" t="s">
        <v>10</v>
      </c>
      <c r="O763" s="14"/>
      <c r="P763" s="203"/>
      <c r="Q763" s="203"/>
      <c r="R763" s="14"/>
      <c r="S763" s="14"/>
      <c r="T763" s="162"/>
      <c r="U763" s="14"/>
    </row>
    <row r="764" spans="1:121" ht="26.4">
      <c r="A764" s="14">
        <v>749</v>
      </c>
      <c r="B764" s="15">
        <v>44057</v>
      </c>
      <c r="C764" s="14" t="s">
        <v>9</v>
      </c>
      <c r="D764" s="14" t="s">
        <v>1128</v>
      </c>
      <c r="E764" s="189" t="s">
        <v>552</v>
      </c>
      <c r="F764" s="72">
        <f t="shared" si="12"/>
        <v>44071</v>
      </c>
      <c r="G764" s="239" t="s">
        <v>5949</v>
      </c>
      <c r="H764" s="171" t="s">
        <v>954</v>
      </c>
      <c r="I764" s="171" t="s">
        <v>5950</v>
      </c>
      <c r="J764" s="171" t="s">
        <v>956</v>
      </c>
      <c r="K764" s="148">
        <v>1287998</v>
      </c>
      <c r="L764" s="14" t="s">
        <v>5951</v>
      </c>
      <c r="M764" s="148">
        <v>1353012</v>
      </c>
      <c r="N764" s="171" t="s">
        <v>1128</v>
      </c>
      <c r="O764" s="14"/>
      <c r="P764" s="203"/>
      <c r="Q764" s="203"/>
      <c r="R764" s="14"/>
      <c r="S764" s="14"/>
      <c r="T764" s="162"/>
      <c r="U764" s="14"/>
    </row>
    <row r="765" spans="1:121" ht="26.4">
      <c r="A765" s="14">
        <v>750</v>
      </c>
      <c r="B765" s="15">
        <v>44057</v>
      </c>
      <c r="C765" s="14" t="s">
        <v>9</v>
      </c>
      <c r="D765" s="14" t="s">
        <v>1125</v>
      </c>
      <c r="E765" s="189" t="s">
        <v>474</v>
      </c>
      <c r="F765" s="72">
        <f t="shared" si="12"/>
        <v>44071</v>
      </c>
      <c r="G765" s="239" t="s">
        <v>5952</v>
      </c>
      <c r="H765" s="171" t="s">
        <v>1136</v>
      </c>
      <c r="I765" s="171" t="s">
        <v>1092</v>
      </c>
      <c r="J765" s="171" t="s">
        <v>1093</v>
      </c>
      <c r="K765" s="178"/>
      <c r="L765" s="14" t="s">
        <v>5944</v>
      </c>
      <c r="M765" s="113" t="s">
        <v>5953</v>
      </c>
      <c r="N765" s="113" t="s">
        <v>1125</v>
      </c>
      <c r="O765" s="14" t="s">
        <v>4536</v>
      </c>
      <c r="P765" s="203">
        <v>1600000000</v>
      </c>
      <c r="Q765" s="203"/>
      <c r="R765" s="14"/>
      <c r="S765" s="14"/>
      <c r="T765" s="162"/>
      <c r="U765" s="14"/>
    </row>
    <row r="766" spans="1:121" ht="26.4" hidden="1">
      <c r="A766" s="14">
        <v>751</v>
      </c>
      <c r="B766" s="118">
        <v>44057</v>
      </c>
      <c r="C766" s="14" t="s">
        <v>9</v>
      </c>
      <c r="D766" s="14" t="s">
        <v>27</v>
      </c>
      <c r="E766" s="189" t="s">
        <v>4138</v>
      </c>
      <c r="F766" s="72">
        <f t="shared" si="12"/>
        <v>44071</v>
      </c>
      <c r="G766" s="239" t="s">
        <v>5954</v>
      </c>
      <c r="H766" s="171" t="s">
        <v>1134</v>
      </c>
      <c r="I766" s="171" t="s">
        <v>126</v>
      </c>
      <c r="J766" s="171" t="s">
        <v>122</v>
      </c>
      <c r="K766" s="178"/>
      <c r="L766" s="14"/>
      <c r="M766" s="113"/>
      <c r="N766" s="113" t="s">
        <v>27</v>
      </c>
      <c r="O766" s="14"/>
      <c r="P766" s="203"/>
      <c r="Q766" s="203"/>
      <c r="R766" s="14"/>
      <c r="S766" s="14"/>
      <c r="T766" s="162"/>
      <c r="U766" s="14"/>
    </row>
    <row r="767" spans="1:121" ht="26.4">
      <c r="A767" s="14">
        <v>752</v>
      </c>
      <c r="B767" s="118">
        <v>44049</v>
      </c>
      <c r="C767" s="113" t="s">
        <v>9</v>
      </c>
      <c r="D767" s="192" t="s">
        <v>10</v>
      </c>
      <c r="E767" s="189" t="s">
        <v>4271</v>
      </c>
      <c r="F767" s="72">
        <f t="shared" si="12"/>
        <v>44063</v>
      </c>
      <c r="G767" s="275" t="s">
        <v>5927</v>
      </c>
      <c r="H767" s="178" t="s">
        <v>1136</v>
      </c>
      <c r="I767" s="178" t="s">
        <v>126</v>
      </c>
      <c r="J767" s="178" t="s">
        <v>122</v>
      </c>
      <c r="K767" s="178"/>
      <c r="L767" s="113" t="s">
        <v>5930</v>
      </c>
      <c r="M767" s="148">
        <v>1302243</v>
      </c>
      <c r="N767" s="178" t="s">
        <v>10</v>
      </c>
      <c r="O767" s="113"/>
      <c r="P767" s="202"/>
      <c r="Q767" s="202"/>
      <c r="R767" s="113"/>
      <c r="S767" s="113"/>
      <c r="T767" s="227"/>
      <c r="U767" s="113"/>
      <c r="V767" s="151"/>
      <c r="W767" s="151"/>
      <c r="X767" s="99"/>
      <c r="Y767" s="99"/>
      <c r="Z767" s="99"/>
      <c r="AA767" s="99"/>
      <c r="AB767" s="99"/>
      <c r="AC767" s="99"/>
      <c r="AD767" s="99"/>
      <c r="AE767" s="99"/>
      <c r="AF767" s="99"/>
      <c r="AG767" s="99"/>
      <c r="AH767" s="99"/>
      <c r="AI767" s="99"/>
      <c r="AJ767" s="99"/>
      <c r="AK767" s="99"/>
      <c r="AL767" s="99"/>
      <c r="AM767" s="99"/>
      <c r="AN767" s="99"/>
      <c r="AO767" s="99"/>
      <c r="AP767" s="99"/>
      <c r="AQ767" s="99"/>
      <c r="AR767" s="99"/>
      <c r="AS767" s="99"/>
      <c r="AT767" s="99"/>
      <c r="AU767" s="99"/>
      <c r="AV767" s="99"/>
      <c r="AW767" s="99"/>
      <c r="AX767" s="99"/>
      <c r="AY767" s="99"/>
      <c r="AZ767" s="99"/>
      <c r="BA767" s="99"/>
      <c r="BB767" s="99"/>
      <c r="BC767" s="99"/>
      <c r="BD767" s="99"/>
      <c r="BE767" s="99"/>
      <c r="BF767" s="99"/>
      <c r="BG767" s="99"/>
      <c r="BH767" s="99"/>
      <c r="BI767" s="99"/>
      <c r="BJ767" s="99"/>
      <c r="BK767" s="99"/>
      <c r="BL767" s="99"/>
      <c r="BM767" s="99"/>
      <c r="BN767" s="99"/>
      <c r="BO767" s="99"/>
      <c r="BP767" s="99"/>
      <c r="BQ767" s="99"/>
      <c r="BR767" s="99"/>
      <c r="BS767" s="99"/>
      <c r="BT767" s="99"/>
      <c r="BU767" s="99"/>
      <c r="BV767" s="99"/>
      <c r="BW767" s="99"/>
      <c r="BX767" s="99"/>
      <c r="BY767" s="99"/>
      <c r="BZ767" s="99"/>
      <c r="CA767" s="99"/>
      <c r="CB767" s="99"/>
      <c r="CC767" s="99"/>
      <c r="CD767" s="99"/>
      <c r="CE767" s="99"/>
      <c r="CF767" s="99"/>
      <c r="CG767" s="99"/>
      <c r="CH767" s="99"/>
      <c r="CI767" s="99"/>
      <c r="CJ767" s="99"/>
      <c r="CK767" s="99"/>
      <c r="CL767" s="99"/>
      <c r="CM767" s="99"/>
      <c r="CN767" s="99"/>
      <c r="CO767" s="99"/>
      <c r="CP767" s="99"/>
      <c r="CQ767" s="99"/>
      <c r="CR767" s="99"/>
      <c r="CS767" s="99"/>
      <c r="CT767" s="99"/>
      <c r="CU767" s="99"/>
      <c r="CV767" s="99"/>
      <c r="CW767" s="99"/>
      <c r="CX767" s="99"/>
      <c r="CY767" s="99"/>
      <c r="CZ767" s="99"/>
      <c r="DA767" s="99"/>
      <c r="DB767" s="99"/>
      <c r="DC767" s="99"/>
      <c r="DD767" s="99"/>
      <c r="DE767" s="99"/>
      <c r="DF767" s="99"/>
      <c r="DG767" s="99"/>
      <c r="DH767" s="99"/>
      <c r="DI767" s="99"/>
      <c r="DJ767" s="99"/>
      <c r="DK767" s="99"/>
      <c r="DL767" s="99"/>
      <c r="DM767" s="99"/>
      <c r="DN767" s="99"/>
      <c r="DO767" s="99"/>
      <c r="DP767" s="99"/>
      <c r="DQ767" s="99"/>
    </row>
    <row r="768" spans="1:121" ht="13.2">
      <c r="A768" s="14">
        <v>753</v>
      </c>
      <c r="B768" s="15">
        <v>44060</v>
      </c>
      <c r="C768" s="113" t="s">
        <v>9</v>
      </c>
      <c r="D768" s="14" t="s">
        <v>1125</v>
      </c>
      <c r="E768" s="189" t="s">
        <v>5955</v>
      </c>
      <c r="F768" s="72">
        <f t="shared" si="12"/>
        <v>44074</v>
      </c>
      <c r="G768" s="239" t="s">
        <v>5956</v>
      </c>
      <c r="H768" s="171" t="s">
        <v>1136</v>
      </c>
      <c r="I768" s="171" t="s">
        <v>126</v>
      </c>
      <c r="J768" s="171" t="s">
        <v>122</v>
      </c>
      <c r="K768" s="178"/>
      <c r="L768" s="365" t="s">
        <v>5957</v>
      </c>
      <c r="M768" s="375" t="s">
        <v>5958</v>
      </c>
      <c r="N768" s="192" t="s">
        <v>1125</v>
      </c>
      <c r="O768" s="14" t="s">
        <v>4809</v>
      </c>
      <c r="P768" s="203">
        <v>1539000000</v>
      </c>
      <c r="Q768" s="232" t="s">
        <v>14</v>
      </c>
      <c r="R768" s="14"/>
      <c r="S768" s="14"/>
      <c r="T768" s="162"/>
      <c r="U768" s="14"/>
    </row>
    <row r="769" spans="1:21" ht="26.4">
      <c r="A769" s="14">
        <v>754</v>
      </c>
      <c r="B769" s="15">
        <v>44060</v>
      </c>
      <c r="C769" s="113" t="s">
        <v>9</v>
      </c>
      <c r="D769" s="14" t="s">
        <v>1128</v>
      </c>
      <c r="E769" s="189" t="s">
        <v>4113</v>
      </c>
      <c r="F769" s="72">
        <f t="shared" si="12"/>
        <v>44074</v>
      </c>
      <c r="G769" s="265" t="s">
        <v>5959</v>
      </c>
      <c r="H769" s="171" t="s">
        <v>1136</v>
      </c>
      <c r="I769" s="171" t="s">
        <v>2068</v>
      </c>
      <c r="J769" s="171" t="s">
        <v>5599</v>
      </c>
      <c r="K769" s="148">
        <v>1302608</v>
      </c>
      <c r="L769" s="14" t="s">
        <v>5951</v>
      </c>
      <c r="M769" s="148">
        <v>1351916</v>
      </c>
      <c r="N769" s="171" t="s">
        <v>1128</v>
      </c>
      <c r="O769" s="14"/>
      <c r="P769" s="203"/>
      <c r="Q769" s="203"/>
      <c r="R769" s="14"/>
      <c r="S769" s="14"/>
      <c r="T769" s="162"/>
      <c r="U769" s="14"/>
    </row>
    <row r="770" spans="1:21" ht="26.4">
      <c r="A770" s="14">
        <v>755</v>
      </c>
      <c r="B770" s="15">
        <v>44061</v>
      </c>
      <c r="C770" s="113" t="s">
        <v>9</v>
      </c>
      <c r="D770" s="14" t="s">
        <v>23</v>
      </c>
      <c r="E770" s="113" t="s">
        <v>2540</v>
      </c>
      <c r="F770" s="72">
        <f t="shared" si="12"/>
        <v>44075</v>
      </c>
      <c r="G770" s="239" t="s">
        <v>5781</v>
      </c>
      <c r="H770" s="171" t="s">
        <v>1136</v>
      </c>
      <c r="I770" s="171" t="s">
        <v>4599</v>
      </c>
      <c r="J770" s="171" t="s">
        <v>1187</v>
      </c>
      <c r="K770" s="178"/>
      <c r="L770" s="14"/>
      <c r="M770" s="113"/>
      <c r="N770" s="192" t="s">
        <v>23</v>
      </c>
      <c r="O770" s="98" t="s">
        <v>4536</v>
      </c>
      <c r="P770" s="203">
        <v>340000000</v>
      </c>
      <c r="Q770" s="203"/>
      <c r="R770" s="14"/>
      <c r="S770" s="14"/>
      <c r="T770" s="162"/>
      <c r="U770" s="14"/>
    </row>
    <row r="771" spans="1:21" ht="13.2">
      <c r="A771" s="14">
        <v>756</v>
      </c>
      <c r="B771" s="15">
        <v>44062</v>
      </c>
      <c r="C771" s="113" t="s">
        <v>9</v>
      </c>
      <c r="D771" s="14" t="s">
        <v>27</v>
      </c>
      <c r="E771" s="14" t="s">
        <v>539</v>
      </c>
      <c r="F771" s="72">
        <f t="shared" si="12"/>
        <v>44076</v>
      </c>
      <c r="G771" s="239" t="s">
        <v>5960</v>
      </c>
      <c r="H771" s="171" t="s">
        <v>1136</v>
      </c>
      <c r="I771" s="171" t="s">
        <v>126</v>
      </c>
      <c r="J771" s="171" t="s">
        <v>122</v>
      </c>
      <c r="K771" s="148">
        <v>1316121</v>
      </c>
      <c r="L771" s="14" t="s">
        <v>5961</v>
      </c>
      <c r="M771" s="148">
        <v>1371274</v>
      </c>
      <c r="N771" s="113" t="s">
        <v>27</v>
      </c>
      <c r="O771" s="234" t="s">
        <v>4434</v>
      </c>
      <c r="P771" s="202">
        <v>322130520</v>
      </c>
      <c r="Q771" s="203"/>
      <c r="R771" s="14"/>
      <c r="S771" s="14"/>
      <c r="T771" s="162"/>
      <c r="U771" s="14"/>
    </row>
    <row r="772" spans="1:21" ht="13.2">
      <c r="A772" s="14">
        <v>757</v>
      </c>
      <c r="B772" s="15">
        <v>44062</v>
      </c>
      <c r="C772" s="113" t="s">
        <v>9</v>
      </c>
      <c r="D772" s="14" t="s">
        <v>1128</v>
      </c>
      <c r="E772" s="189" t="s">
        <v>3038</v>
      </c>
      <c r="F772" s="72">
        <f t="shared" si="12"/>
        <v>44076</v>
      </c>
      <c r="G772" s="239" t="s">
        <v>5962</v>
      </c>
      <c r="H772" s="171" t="s">
        <v>1136</v>
      </c>
      <c r="I772" s="171" t="s">
        <v>126</v>
      </c>
      <c r="J772" s="171" t="s">
        <v>122</v>
      </c>
      <c r="K772" s="148">
        <v>1316852</v>
      </c>
      <c r="L772" s="14" t="s">
        <v>5963</v>
      </c>
      <c r="M772" s="148">
        <v>1401224</v>
      </c>
      <c r="N772" s="171" t="s">
        <v>1128</v>
      </c>
      <c r="O772" s="14"/>
      <c r="P772" s="203"/>
      <c r="Q772" s="203"/>
      <c r="R772" s="14"/>
      <c r="S772" s="14"/>
      <c r="T772" s="162"/>
      <c r="U772" s="14"/>
    </row>
    <row r="773" spans="1:21" ht="26.4">
      <c r="A773" s="14">
        <v>758</v>
      </c>
      <c r="B773" s="15">
        <v>44062</v>
      </c>
      <c r="C773" s="14" t="s">
        <v>9</v>
      </c>
      <c r="D773" s="14" t="s">
        <v>27</v>
      </c>
      <c r="E773" s="14" t="s">
        <v>539</v>
      </c>
      <c r="F773" s="72">
        <f t="shared" si="12"/>
        <v>44076</v>
      </c>
      <c r="G773" s="239" t="s">
        <v>5964</v>
      </c>
      <c r="H773" s="171" t="s">
        <v>954</v>
      </c>
      <c r="I773" s="171" t="s">
        <v>126</v>
      </c>
      <c r="J773" s="171" t="s">
        <v>122</v>
      </c>
      <c r="K773" s="148">
        <v>1316487</v>
      </c>
      <c r="L773" s="14" t="s">
        <v>5961</v>
      </c>
      <c r="M773" s="148">
        <v>1371639</v>
      </c>
      <c r="N773" s="113" t="s">
        <v>27</v>
      </c>
      <c r="O773" s="234" t="s">
        <v>4434</v>
      </c>
      <c r="P773" s="203">
        <v>84618000</v>
      </c>
      <c r="Q773" s="203"/>
      <c r="R773" s="14"/>
      <c r="S773" s="14"/>
      <c r="T773" s="162"/>
      <c r="U773" s="14"/>
    </row>
    <row r="774" spans="1:21" ht="26.4" hidden="1">
      <c r="A774" s="14">
        <v>759</v>
      </c>
      <c r="B774" s="15">
        <v>44062</v>
      </c>
      <c r="C774" s="14" t="s">
        <v>9</v>
      </c>
      <c r="D774" s="14" t="s">
        <v>1125</v>
      </c>
      <c r="E774" s="189" t="s">
        <v>2755</v>
      </c>
      <c r="F774" s="72">
        <f t="shared" si="12"/>
        <v>44076</v>
      </c>
      <c r="G774" s="239" t="s">
        <v>5965</v>
      </c>
      <c r="H774" s="171" t="s">
        <v>1130</v>
      </c>
      <c r="I774" s="171" t="s">
        <v>1073</v>
      </c>
      <c r="J774" s="171" t="s">
        <v>956</v>
      </c>
      <c r="K774" s="178"/>
      <c r="L774" s="365" t="s">
        <v>5938</v>
      </c>
      <c r="M774" s="368" t="s">
        <v>5966</v>
      </c>
      <c r="N774" s="192" t="s">
        <v>1125</v>
      </c>
      <c r="O774" s="14"/>
      <c r="P774" s="203"/>
      <c r="Q774" s="203"/>
      <c r="R774" s="14"/>
      <c r="S774" s="14"/>
      <c r="T774" s="162"/>
      <c r="U774" s="14"/>
    </row>
    <row r="775" spans="1:21" ht="79.2" hidden="1">
      <c r="A775" s="14">
        <v>760</v>
      </c>
      <c r="B775" s="15">
        <v>44062</v>
      </c>
      <c r="C775" s="14" t="s">
        <v>9</v>
      </c>
      <c r="D775" s="14" t="s">
        <v>23</v>
      </c>
      <c r="E775" s="189" t="s">
        <v>4418</v>
      </c>
      <c r="F775" s="72">
        <f t="shared" si="12"/>
        <v>44076</v>
      </c>
      <c r="G775" s="239" t="s">
        <v>5381</v>
      </c>
      <c r="H775" s="171" t="s">
        <v>1137</v>
      </c>
      <c r="I775" s="171" t="s">
        <v>4441</v>
      </c>
      <c r="J775" s="171" t="s">
        <v>966</v>
      </c>
      <c r="K775" s="178" t="s">
        <v>354</v>
      </c>
      <c r="L775" s="14" t="s">
        <v>5967</v>
      </c>
      <c r="M775" s="113" t="s">
        <v>5968</v>
      </c>
      <c r="N775" s="192" t="s">
        <v>23</v>
      </c>
      <c r="O775" s="14"/>
      <c r="P775" s="203"/>
      <c r="Q775" s="203"/>
      <c r="R775" s="14"/>
      <c r="S775" s="14"/>
      <c r="T775" s="162"/>
      <c r="U775" s="14"/>
    </row>
    <row r="776" spans="1:21" ht="26.4">
      <c r="A776" s="14">
        <v>761</v>
      </c>
      <c r="B776" s="15">
        <v>44062</v>
      </c>
      <c r="C776" s="14" t="s">
        <v>9</v>
      </c>
      <c r="D776" s="14" t="s">
        <v>10</v>
      </c>
      <c r="E776" s="14" t="s">
        <v>4416</v>
      </c>
      <c r="F776" s="72">
        <f t="shared" si="12"/>
        <v>44076</v>
      </c>
      <c r="G776" s="239" t="s">
        <v>5969</v>
      </c>
      <c r="H776" s="171" t="s">
        <v>1136</v>
      </c>
      <c r="I776" s="171" t="s">
        <v>126</v>
      </c>
      <c r="J776" s="171" t="s">
        <v>122</v>
      </c>
      <c r="K776" s="178"/>
      <c r="L776" s="14" t="s">
        <v>5961</v>
      </c>
      <c r="M776" s="148">
        <v>1374561</v>
      </c>
      <c r="N776" s="171" t="s">
        <v>10</v>
      </c>
      <c r="O776" s="14"/>
      <c r="P776" s="203"/>
      <c r="Q776" s="203"/>
      <c r="R776" s="14"/>
      <c r="S776" s="14"/>
      <c r="T776" s="162"/>
      <c r="U776" s="14"/>
    </row>
    <row r="777" spans="1:21" ht="26.4">
      <c r="A777" s="14">
        <v>762</v>
      </c>
      <c r="B777" s="15">
        <v>44062</v>
      </c>
      <c r="C777" s="14" t="s">
        <v>9</v>
      </c>
      <c r="D777" s="14" t="s">
        <v>1125</v>
      </c>
      <c r="E777" s="189" t="s">
        <v>355</v>
      </c>
      <c r="F777" s="72">
        <f t="shared" si="12"/>
        <v>44076</v>
      </c>
      <c r="G777" s="239" t="s">
        <v>5969</v>
      </c>
      <c r="H777" s="171" t="s">
        <v>1136</v>
      </c>
      <c r="I777" s="171" t="s">
        <v>126</v>
      </c>
      <c r="J777" s="171" t="s">
        <v>122</v>
      </c>
      <c r="K777" s="178"/>
      <c r="L777" s="365" t="s">
        <v>5963</v>
      </c>
      <c r="M777" s="375" t="s">
        <v>5970</v>
      </c>
      <c r="N777" s="192" t="s">
        <v>1125</v>
      </c>
      <c r="O777" s="14" t="s">
        <v>4809</v>
      </c>
      <c r="P777" s="203">
        <v>2174736600</v>
      </c>
      <c r="Q777" s="232" t="s">
        <v>14</v>
      </c>
      <c r="R777" s="14"/>
      <c r="S777" s="14"/>
      <c r="T777" s="162"/>
      <c r="U777" s="14"/>
    </row>
    <row r="778" spans="1:21" ht="26.4">
      <c r="A778" s="14">
        <v>763</v>
      </c>
      <c r="B778" s="15">
        <v>44062</v>
      </c>
      <c r="C778" s="14" t="s">
        <v>9</v>
      </c>
      <c r="D778" s="14" t="s">
        <v>23</v>
      </c>
      <c r="E778" s="189" t="s">
        <v>4226</v>
      </c>
      <c r="F778" s="72">
        <f t="shared" si="12"/>
        <v>44076</v>
      </c>
      <c r="G778" s="239" t="s">
        <v>5971</v>
      </c>
      <c r="H778" s="171" t="s">
        <v>1136</v>
      </c>
      <c r="I778" s="171" t="s">
        <v>126</v>
      </c>
      <c r="J778" s="171" t="s">
        <v>122</v>
      </c>
      <c r="K778" s="178" t="s">
        <v>5972</v>
      </c>
      <c r="L778" s="14" t="s">
        <v>5973</v>
      </c>
      <c r="M778" s="113" t="s">
        <v>5974</v>
      </c>
      <c r="N778" s="192" t="s">
        <v>23</v>
      </c>
      <c r="O778" s="14"/>
      <c r="P778" s="203"/>
      <c r="Q778" s="203"/>
      <c r="R778" s="14"/>
      <c r="S778" s="14"/>
      <c r="T778" s="162"/>
      <c r="U778" s="14"/>
    </row>
    <row r="779" spans="1:21" ht="26.4">
      <c r="A779" s="14">
        <v>764</v>
      </c>
      <c r="B779" s="15">
        <v>44063</v>
      </c>
      <c r="C779" s="14" t="s">
        <v>9</v>
      </c>
      <c r="D779" s="14" t="s">
        <v>23</v>
      </c>
      <c r="E779" s="192" t="s">
        <v>1271</v>
      </c>
      <c r="F779" s="72">
        <f t="shared" si="12"/>
        <v>44077</v>
      </c>
      <c r="G779" s="239" t="s">
        <v>5975</v>
      </c>
      <c r="H779" s="171" t="s">
        <v>1136</v>
      </c>
      <c r="I779" s="171" t="s">
        <v>1843</v>
      </c>
      <c r="J779" s="171" t="s">
        <v>1028</v>
      </c>
      <c r="K779" s="178" t="s">
        <v>5976</v>
      </c>
      <c r="L779" s="14" t="s">
        <v>5977</v>
      </c>
      <c r="M779" s="113" t="s">
        <v>5978</v>
      </c>
      <c r="N779" s="192" t="s">
        <v>23</v>
      </c>
      <c r="O779" s="17"/>
      <c r="P779" s="203"/>
      <c r="Q779" s="203"/>
      <c r="R779" s="14"/>
      <c r="S779" s="14"/>
      <c r="T779" s="162"/>
      <c r="U779" s="14"/>
    </row>
    <row r="780" spans="1:21" ht="39.6" hidden="1">
      <c r="A780" s="14">
        <v>765</v>
      </c>
      <c r="B780" s="15">
        <v>44064</v>
      </c>
      <c r="C780" s="14" t="s">
        <v>9</v>
      </c>
      <c r="D780" s="14" t="s">
        <v>27</v>
      </c>
      <c r="E780" s="189" t="s">
        <v>4147</v>
      </c>
      <c r="F780" s="72">
        <f t="shared" si="12"/>
        <v>44078</v>
      </c>
      <c r="G780" s="239" t="s">
        <v>5979</v>
      </c>
      <c r="H780" s="171" t="s">
        <v>1127</v>
      </c>
      <c r="I780" s="171" t="s">
        <v>435</v>
      </c>
      <c r="J780" s="171" t="s">
        <v>1052</v>
      </c>
      <c r="K780" s="178"/>
      <c r="L780" s="14" t="s">
        <v>5948</v>
      </c>
      <c r="M780" s="148">
        <v>1356299</v>
      </c>
      <c r="N780" s="113" t="s">
        <v>27</v>
      </c>
      <c r="O780" s="17" t="s">
        <v>4536</v>
      </c>
      <c r="P780" s="203">
        <v>2000000000</v>
      </c>
      <c r="Q780" s="203"/>
      <c r="R780" s="14"/>
      <c r="S780" s="14"/>
      <c r="T780" s="162"/>
      <c r="U780" s="14"/>
    </row>
    <row r="781" spans="1:21" ht="26.4">
      <c r="A781" s="14">
        <v>766</v>
      </c>
      <c r="B781" s="15">
        <v>44064</v>
      </c>
      <c r="C781" s="14" t="s">
        <v>9</v>
      </c>
      <c r="D781" s="14" t="s">
        <v>1125</v>
      </c>
      <c r="E781" s="189" t="s">
        <v>128</v>
      </c>
      <c r="F781" s="72">
        <f t="shared" si="12"/>
        <v>44078</v>
      </c>
      <c r="G781" s="239" t="s">
        <v>5980</v>
      </c>
      <c r="H781" s="171" t="s">
        <v>1136</v>
      </c>
      <c r="I781" s="171" t="s">
        <v>126</v>
      </c>
      <c r="J781" s="171" t="s">
        <v>122</v>
      </c>
      <c r="K781" s="178"/>
      <c r="L781" s="14"/>
      <c r="M781" s="113"/>
      <c r="N781" s="192" t="s">
        <v>1125</v>
      </c>
      <c r="O781" s="14" t="s">
        <v>4809</v>
      </c>
      <c r="P781" s="203">
        <v>1651179600</v>
      </c>
      <c r="Q781" s="232" t="s">
        <v>14</v>
      </c>
      <c r="R781" s="14"/>
      <c r="S781" s="14"/>
      <c r="T781" s="162"/>
      <c r="U781" s="14"/>
    </row>
    <row r="782" spans="1:21" ht="26.4">
      <c r="A782" s="14">
        <v>767</v>
      </c>
      <c r="B782" s="15">
        <v>44064</v>
      </c>
      <c r="C782" s="14" t="s">
        <v>9</v>
      </c>
      <c r="D782" s="14" t="s">
        <v>1128</v>
      </c>
      <c r="E782" s="113" t="s">
        <v>4372</v>
      </c>
      <c r="F782" s="72">
        <f t="shared" si="12"/>
        <v>44078</v>
      </c>
      <c r="G782" s="239" t="s">
        <v>5981</v>
      </c>
      <c r="H782" s="171" t="s">
        <v>1136</v>
      </c>
      <c r="I782" s="171" t="s">
        <v>5982</v>
      </c>
      <c r="J782" s="171" t="s">
        <v>956</v>
      </c>
      <c r="K782" s="148">
        <v>1352281</v>
      </c>
      <c r="L782" s="14" t="s">
        <v>5957</v>
      </c>
      <c r="M782" s="148">
        <v>1387710</v>
      </c>
      <c r="N782" s="171" t="s">
        <v>1128</v>
      </c>
      <c r="O782" s="14"/>
      <c r="P782" s="203"/>
      <c r="Q782" s="203"/>
      <c r="R782" s="14"/>
      <c r="S782" s="14"/>
      <c r="T782" s="162"/>
      <c r="U782" s="14"/>
    </row>
    <row r="783" spans="1:21" ht="26.4" hidden="1">
      <c r="A783" s="14">
        <v>768</v>
      </c>
      <c r="B783" s="15">
        <v>44068</v>
      </c>
      <c r="C783" s="14" t="s">
        <v>9</v>
      </c>
      <c r="D783" s="14" t="s">
        <v>1125</v>
      </c>
      <c r="E783" s="189" t="s">
        <v>4202</v>
      </c>
      <c r="F783" s="72">
        <f t="shared" si="12"/>
        <v>44082</v>
      </c>
      <c r="G783" s="239" t="s">
        <v>5983</v>
      </c>
      <c r="H783" s="171" t="s">
        <v>1127</v>
      </c>
      <c r="I783" s="171" t="s">
        <v>336</v>
      </c>
      <c r="J783" s="171" t="s">
        <v>1183</v>
      </c>
      <c r="K783" s="178"/>
      <c r="L783" s="365" t="s">
        <v>5957</v>
      </c>
      <c r="M783" s="368" t="s">
        <v>5984</v>
      </c>
      <c r="N783" s="192" t="s">
        <v>1125</v>
      </c>
      <c r="O783" s="14"/>
      <c r="P783" s="203"/>
      <c r="Q783" s="203"/>
      <c r="R783" s="14"/>
      <c r="S783" s="14"/>
      <c r="T783" s="162"/>
      <c r="U783" s="14"/>
    </row>
    <row r="784" spans="1:21" ht="26.4">
      <c r="A784" s="14">
        <v>769</v>
      </c>
      <c r="B784" s="15">
        <v>44068</v>
      </c>
      <c r="C784" s="14" t="s">
        <v>9</v>
      </c>
      <c r="D784" s="14" t="s">
        <v>10</v>
      </c>
      <c r="E784" s="240" t="s">
        <v>575</v>
      </c>
      <c r="F784" s="72">
        <f t="shared" si="12"/>
        <v>44082</v>
      </c>
      <c r="G784" s="239" t="s">
        <v>5985</v>
      </c>
      <c r="H784" s="171" t="s">
        <v>954</v>
      </c>
      <c r="I784" s="171" t="s">
        <v>126</v>
      </c>
      <c r="J784" s="171" t="s">
        <v>122</v>
      </c>
      <c r="K784" s="178"/>
      <c r="L784" s="14" t="s">
        <v>5986</v>
      </c>
      <c r="M784" s="148">
        <v>1435191</v>
      </c>
      <c r="N784" s="171" t="s">
        <v>10</v>
      </c>
      <c r="O784" s="14"/>
      <c r="P784" s="203"/>
      <c r="Q784" s="203"/>
      <c r="R784" s="14"/>
      <c r="S784" s="14"/>
      <c r="T784" s="162"/>
      <c r="U784" s="14"/>
    </row>
    <row r="785" spans="1:21" ht="26.4">
      <c r="A785" s="14">
        <v>770</v>
      </c>
      <c r="B785" s="15">
        <v>44068</v>
      </c>
      <c r="C785" s="14" t="s">
        <v>9</v>
      </c>
      <c r="D785" s="14" t="s">
        <v>10</v>
      </c>
      <c r="E785" s="240" t="s">
        <v>1739</v>
      </c>
      <c r="F785" s="72">
        <f t="shared" si="12"/>
        <v>44082</v>
      </c>
      <c r="G785" s="239" t="s">
        <v>5987</v>
      </c>
      <c r="H785" s="171" t="s">
        <v>954</v>
      </c>
      <c r="I785" s="171" t="s">
        <v>126</v>
      </c>
      <c r="J785" s="171" t="s">
        <v>122</v>
      </c>
      <c r="K785" s="178"/>
      <c r="L785" s="14" t="s">
        <v>5986</v>
      </c>
      <c r="M785" s="148">
        <v>1435191</v>
      </c>
      <c r="N785" s="171" t="s">
        <v>10</v>
      </c>
      <c r="O785" s="14"/>
      <c r="P785" s="203"/>
      <c r="Q785" s="203"/>
      <c r="R785" s="14"/>
      <c r="S785" s="14"/>
      <c r="T785" s="162"/>
      <c r="U785" s="14"/>
    </row>
    <row r="786" spans="1:21" ht="26.4">
      <c r="A786" s="14">
        <v>771</v>
      </c>
      <c r="B786" s="15">
        <v>44068</v>
      </c>
      <c r="C786" s="14" t="s">
        <v>9</v>
      </c>
      <c r="D786" s="14" t="s">
        <v>23</v>
      </c>
      <c r="E786" s="240" t="s">
        <v>4274</v>
      </c>
      <c r="F786" s="72">
        <f t="shared" si="12"/>
        <v>44082</v>
      </c>
      <c r="G786" s="239" t="s">
        <v>5988</v>
      </c>
      <c r="H786" s="171" t="s">
        <v>1136</v>
      </c>
      <c r="I786" s="171" t="s">
        <v>1730</v>
      </c>
      <c r="J786" s="171" t="s">
        <v>1731</v>
      </c>
      <c r="K786" s="178" t="s">
        <v>5989</v>
      </c>
      <c r="L786" s="14"/>
      <c r="M786" s="113"/>
      <c r="N786" s="192" t="s">
        <v>23</v>
      </c>
      <c r="O786" s="14"/>
      <c r="P786" s="203"/>
      <c r="Q786" s="203"/>
      <c r="R786" s="14"/>
      <c r="S786" s="14"/>
      <c r="T786" s="162"/>
      <c r="U786" s="14"/>
    </row>
    <row r="787" spans="1:21" ht="26.4">
      <c r="A787" s="14">
        <v>772</v>
      </c>
      <c r="B787" s="15">
        <v>44068</v>
      </c>
      <c r="C787" s="14" t="s">
        <v>9</v>
      </c>
      <c r="D787" s="14" t="s">
        <v>1128</v>
      </c>
      <c r="E787" s="240" t="s">
        <v>4379</v>
      </c>
      <c r="F787" s="72">
        <f t="shared" si="12"/>
        <v>44082</v>
      </c>
      <c r="G787" s="239" t="s">
        <v>5990</v>
      </c>
      <c r="H787" s="171" t="s">
        <v>1135</v>
      </c>
      <c r="I787" s="171" t="s">
        <v>5991</v>
      </c>
      <c r="J787" s="171" t="s">
        <v>1492</v>
      </c>
      <c r="K787" s="148">
        <v>1365430</v>
      </c>
      <c r="L787" s="14" t="s">
        <v>5986</v>
      </c>
      <c r="M787" s="148">
        <v>1442861</v>
      </c>
      <c r="N787" s="171" t="s">
        <v>1128</v>
      </c>
      <c r="O787" s="14"/>
      <c r="P787" s="203"/>
      <c r="Q787" s="203"/>
      <c r="R787" s="14"/>
      <c r="S787" s="14"/>
      <c r="T787" s="162"/>
      <c r="U787" s="14"/>
    </row>
    <row r="788" spans="1:21" ht="26.4" hidden="1">
      <c r="A788" s="14">
        <v>773</v>
      </c>
      <c r="B788" s="15">
        <v>44068</v>
      </c>
      <c r="C788" s="14" t="s">
        <v>9</v>
      </c>
      <c r="D788" s="14" t="s">
        <v>1125</v>
      </c>
      <c r="E788" s="189" t="s">
        <v>351</v>
      </c>
      <c r="F788" s="72">
        <f t="shared" si="12"/>
        <v>44082</v>
      </c>
      <c r="G788" s="239" t="s">
        <v>5992</v>
      </c>
      <c r="H788" s="171" t="s">
        <v>1130</v>
      </c>
      <c r="I788" s="171" t="s">
        <v>4441</v>
      </c>
      <c r="J788" s="171" t="s">
        <v>966</v>
      </c>
      <c r="K788" s="178"/>
      <c r="L788" s="365" t="s">
        <v>5993</v>
      </c>
      <c r="M788" s="375" t="s">
        <v>5994</v>
      </c>
      <c r="N788" s="192" t="s">
        <v>1125</v>
      </c>
      <c r="O788" s="14"/>
      <c r="P788" s="203"/>
      <c r="Q788" s="203"/>
      <c r="R788" s="14"/>
      <c r="S788" s="14"/>
      <c r="T788" s="162"/>
      <c r="U788" s="14"/>
    </row>
    <row r="789" spans="1:21" ht="39.6" hidden="1">
      <c r="A789" s="14">
        <v>774</v>
      </c>
      <c r="B789" s="15">
        <v>44069</v>
      </c>
      <c r="C789" s="14" t="s">
        <v>9</v>
      </c>
      <c r="D789" s="14" t="s">
        <v>1128</v>
      </c>
      <c r="E789" s="189" t="s">
        <v>883</v>
      </c>
      <c r="F789" s="72">
        <f t="shared" si="12"/>
        <v>44083</v>
      </c>
      <c r="G789" s="239" t="s">
        <v>5995</v>
      </c>
      <c r="H789" s="171" t="s">
        <v>1130</v>
      </c>
      <c r="I789" s="171" t="s">
        <v>2068</v>
      </c>
      <c r="J789" s="171" t="s">
        <v>1311</v>
      </c>
      <c r="K789" s="148">
        <v>1388075</v>
      </c>
      <c r="L789" s="14"/>
      <c r="M789" s="113"/>
      <c r="N789" s="171" t="s">
        <v>1128</v>
      </c>
      <c r="O789" s="14"/>
      <c r="P789" s="203"/>
      <c r="Q789" s="203"/>
      <c r="R789" s="14"/>
      <c r="S789" s="14"/>
      <c r="T789" s="162"/>
      <c r="U789" s="14"/>
    </row>
    <row r="790" spans="1:21" ht="26.4" hidden="1">
      <c r="A790" s="14">
        <v>775</v>
      </c>
      <c r="B790" s="15">
        <v>44069</v>
      </c>
      <c r="C790" s="14" t="s">
        <v>9</v>
      </c>
      <c r="D790" s="14" t="s">
        <v>1125</v>
      </c>
      <c r="E790" s="240" t="s">
        <v>1739</v>
      </c>
      <c r="F790" s="72">
        <f t="shared" si="12"/>
        <v>44083</v>
      </c>
      <c r="G790" s="239" t="s">
        <v>5618</v>
      </c>
      <c r="H790" s="171" t="s">
        <v>1130</v>
      </c>
      <c r="I790" s="171" t="s">
        <v>482</v>
      </c>
      <c r="J790" s="171" t="s">
        <v>961</v>
      </c>
      <c r="K790" s="178"/>
      <c r="L790" s="365" t="s">
        <v>5996</v>
      </c>
      <c r="M790" s="368" t="s">
        <v>5997</v>
      </c>
      <c r="N790" s="113" t="s">
        <v>1125</v>
      </c>
      <c r="O790" s="14"/>
      <c r="P790" s="203"/>
      <c r="Q790" s="203"/>
      <c r="R790" s="14"/>
      <c r="S790" s="14"/>
      <c r="T790" s="162"/>
      <c r="U790" s="14"/>
    </row>
    <row r="791" spans="1:21" ht="26.4">
      <c r="A791" s="14">
        <v>776</v>
      </c>
      <c r="B791" s="15">
        <v>44070</v>
      </c>
      <c r="C791" s="14" t="s">
        <v>9</v>
      </c>
      <c r="D791" s="14" t="s">
        <v>27</v>
      </c>
      <c r="E791" s="240" t="s">
        <v>4211</v>
      </c>
      <c r="F791" s="72">
        <f t="shared" si="12"/>
        <v>44084</v>
      </c>
      <c r="G791" s="239" t="s">
        <v>5998</v>
      </c>
      <c r="H791" s="171" t="s">
        <v>1136</v>
      </c>
      <c r="I791" s="171" t="s">
        <v>2068</v>
      </c>
      <c r="J791" s="171" t="s">
        <v>1311</v>
      </c>
      <c r="K791" s="148">
        <v>1372005</v>
      </c>
      <c r="L791" s="14" t="s">
        <v>5999</v>
      </c>
      <c r="M791" s="148">
        <v>1465506</v>
      </c>
      <c r="N791" s="113" t="s">
        <v>27</v>
      </c>
      <c r="O791" s="14" t="s">
        <v>4536</v>
      </c>
      <c r="P791" s="203">
        <v>380000000</v>
      </c>
      <c r="Q791" s="203"/>
      <c r="R791" s="14"/>
      <c r="S791" s="14"/>
      <c r="T791" s="162"/>
      <c r="U791" s="14"/>
    </row>
    <row r="792" spans="1:21" ht="39.6" hidden="1">
      <c r="A792" s="14">
        <v>777</v>
      </c>
      <c r="B792" s="118">
        <v>44070</v>
      </c>
      <c r="C792" s="14" t="s">
        <v>9</v>
      </c>
      <c r="D792" s="14" t="s">
        <v>27</v>
      </c>
      <c r="E792" s="189" t="s">
        <v>4147</v>
      </c>
      <c r="F792" s="72">
        <f t="shared" si="12"/>
        <v>44084</v>
      </c>
      <c r="G792" s="275" t="s">
        <v>5979</v>
      </c>
      <c r="H792" s="171" t="s">
        <v>1134</v>
      </c>
      <c r="I792" s="171" t="s">
        <v>435</v>
      </c>
      <c r="J792" s="171" t="s">
        <v>1052</v>
      </c>
      <c r="K792" s="178"/>
      <c r="L792" s="14" t="s">
        <v>5957</v>
      </c>
      <c r="M792" s="148">
        <v>1388805</v>
      </c>
      <c r="N792" s="113" t="s">
        <v>27</v>
      </c>
      <c r="O792" s="17" t="s">
        <v>4536</v>
      </c>
      <c r="P792" s="202">
        <v>2000000000</v>
      </c>
      <c r="Q792" s="203"/>
      <c r="R792" s="14"/>
      <c r="S792" s="14"/>
      <c r="T792" s="162"/>
      <c r="U792" s="14"/>
    </row>
    <row r="793" spans="1:21" ht="13.2">
      <c r="A793" s="14">
        <v>778</v>
      </c>
      <c r="B793" s="15">
        <v>44071</v>
      </c>
      <c r="C793" s="14" t="s">
        <v>9</v>
      </c>
      <c r="D793" s="14" t="s">
        <v>27</v>
      </c>
      <c r="E793" s="189" t="s">
        <v>355</v>
      </c>
      <c r="F793" s="72">
        <f t="shared" si="12"/>
        <v>44085</v>
      </c>
      <c r="G793" s="239" t="s">
        <v>6000</v>
      </c>
      <c r="H793" s="171" t="s">
        <v>1136</v>
      </c>
      <c r="I793" s="171" t="s">
        <v>126</v>
      </c>
      <c r="J793" s="171" t="s">
        <v>122</v>
      </c>
      <c r="K793" s="148">
        <v>1389170</v>
      </c>
      <c r="L793" s="14" t="s">
        <v>5999</v>
      </c>
      <c r="M793" s="148">
        <v>1461123</v>
      </c>
      <c r="N793" s="113" t="s">
        <v>27</v>
      </c>
      <c r="O793" s="234" t="s">
        <v>4434</v>
      </c>
      <c r="P793" s="203">
        <v>795920000</v>
      </c>
      <c r="Q793" s="203"/>
      <c r="R793" s="14"/>
      <c r="S793" s="14"/>
      <c r="T793" s="162"/>
      <c r="U793" s="14"/>
    </row>
    <row r="794" spans="1:21" ht="39.6">
      <c r="A794" s="14">
        <v>779</v>
      </c>
      <c r="B794" s="29">
        <v>44063</v>
      </c>
      <c r="C794" s="116" t="s">
        <v>9</v>
      </c>
      <c r="D794" s="116" t="s">
        <v>1128</v>
      </c>
      <c r="E794" s="30" t="s">
        <v>448</v>
      </c>
      <c r="F794" s="74">
        <f t="shared" ref="F794:F825" si="13">B794+14</f>
        <v>44077</v>
      </c>
      <c r="G794" s="238" t="s">
        <v>6001</v>
      </c>
      <c r="H794" s="181" t="s">
        <v>954</v>
      </c>
      <c r="I794" s="181" t="s">
        <v>6002</v>
      </c>
      <c r="J794" s="181" t="s">
        <v>990</v>
      </c>
      <c r="K794" s="148">
        <v>1346072</v>
      </c>
      <c r="L794" s="30"/>
      <c r="M794" s="116"/>
      <c r="N794" s="178" t="s">
        <v>1128</v>
      </c>
      <c r="O794" s="231"/>
      <c r="P794" s="232"/>
      <c r="Q794" s="232"/>
      <c r="R794" s="30"/>
      <c r="S794" s="30"/>
      <c r="T794" s="233"/>
      <c r="U794" s="30"/>
    </row>
    <row r="795" spans="1:21" ht="45.75" hidden="1" customHeight="1">
      <c r="A795" s="14">
        <v>780</v>
      </c>
      <c r="B795" s="136">
        <v>44063</v>
      </c>
      <c r="C795" s="116" t="s">
        <v>9</v>
      </c>
      <c r="D795" s="116" t="s">
        <v>27</v>
      </c>
      <c r="E795" s="30" t="s">
        <v>379</v>
      </c>
      <c r="F795" s="74">
        <f t="shared" si="13"/>
        <v>44077</v>
      </c>
      <c r="G795" s="238" t="s">
        <v>6003</v>
      </c>
      <c r="H795" s="178" t="s">
        <v>1134</v>
      </c>
      <c r="I795" s="181" t="s">
        <v>1158</v>
      </c>
      <c r="J795" s="181" t="s">
        <v>990</v>
      </c>
      <c r="K795" s="230"/>
      <c r="L795" s="30" t="s">
        <v>6004</v>
      </c>
      <c r="M795" s="218">
        <v>1345707</v>
      </c>
      <c r="N795" s="113" t="s">
        <v>27</v>
      </c>
      <c r="O795" s="231" t="s">
        <v>4477</v>
      </c>
      <c r="P795" s="232">
        <v>670740000</v>
      </c>
      <c r="Q795" s="232"/>
      <c r="R795" s="30"/>
      <c r="S795" s="30"/>
      <c r="T795" s="233"/>
      <c r="U795" s="30"/>
    </row>
    <row r="796" spans="1:21" ht="79.2" hidden="1">
      <c r="A796" s="14">
        <v>781</v>
      </c>
      <c r="B796" s="29">
        <v>44063</v>
      </c>
      <c r="C796" s="116" t="s">
        <v>9</v>
      </c>
      <c r="D796" s="116" t="s">
        <v>10</v>
      </c>
      <c r="E796" s="30" t="s">
        <v>4290</v>
      </c>
      <c r="F796" s="74">
        <f t="shared" si="13"/>
        <v>44077</v>
      </c>
      <c r="G796" s="238" t="s">
        <v>6005</v>
      </c>
      <c r="H796" s="178" t="s">
        <v>1137</v>
      </c>
      <c r="I796" s="181" t="s">
        <v>6006</v>
      </c>
      <c r="J796" s="181" t="s">
        <v>122</v>
      </c>
      <c r="K796" s="230"/>
      <c r="L796" s="30" t="s">
        <v>5961</v>
      </c>
      <c r="M796" s="218">
        <v>1373831</v>
      </c>
      <c r="N796" s="181" t="s">
        <v>10</v>
      </c>
      <c r="O796" s="231"/>
      <c r="P796" s="232"/>
      <c r="Q796" s="232"/>
      <c r="R796" s="30"/>
      <c r="S796" s="30"/>
      <c r="T796" s="233"/>
      <c r="U796" s="30"/>
    </row>
    <row r="797" spans="1:21" ht="30.75" customHeight="1">
      <c r="A797" s="14">
        <v>782</v>
      </c>
      <c r="B797" s="29">
        <v>44064</v>
      </c>
      <c r="C797" s="30" t="s">
        <v>9</v>
      </c>
      <c r="D797" s="30" t="s">
        <v>27</v>
      </c>
      <c r="E797" s="30" t="s">
        <v>550</v>
      </c>
      <c r="F797" s="74">
        <f t="shared" si="13"/>
        <v>44078</v>
      </c>
      <c r="G797" s="238" t="s">
        <v>6007</v>
      </c>
      <c r="H797" s="178" t="s">
        <v>954</v>
      </c>
      <c r="I797" s="181" t="s">
        <v>126</v>
      </c>
      <c r="J797" s="181" t="s">
        <v>122</v>
      </c>
      <c r="K797" s="230"/>
      <c r="L797" s="30" t="s">
        <v>6008</v>
      </c>
      <c r="M797" s="218">
        <v>1412546</v>
      </c>
      <c r="N797" s="113" t="s">
        <v>27</v>
      </c>
      <c r="O797" s="231" t="s">
        <v>4434</v>
      </c>
      <c r="P797" s="232">
        <v>679500000</v>
      </c>
      <c r="Q797" s="232"/>
      <c r="R797" s="30"/>
      <c r="S797" s="30"/>
      <c r="T797" s="233"/>
      <c r="U797" s="14" t="b">
        <f ca="1">IF(H797=0,TODAY()-F797)</f>
        <v>0</v>
      </c>
    </row>
    <row r="798" spans="1:21" ht="26.4">
      <c r="A798" s="14">
        <v>783</v>
      </c>
      <c r="B798" s="118">
        <v>44071</v>
      </c>
      <c r="C798" s="113" t="s">
        <v>9</v>
      </c>
      <c r="D798" s="116" t="s">
        <v>27</v>
      </c>
      <c r="E798" s="192" t="s">
        <v>4209</v>
      </c>
      <c r="F798" s="72">
        <f t="shared" si="13"/>
        <v>44085</v>
      </c>
      <c r="G798" s="238" t="s">
        <v>6009</v>
      </c>
      <c r="H798" s="178" t="s">
        <v>1136</v>
      </c>
      <c r="I798" s="181" t="s">
        <v>5880</v>
      </c>
      <c r="J798" s="181" t="s">
        <v>956</v>
      </c>
      <c r="K798" s="148">
        <v>1393188</v>
      </c>
      <c r="L798" s="30" t="s">
        <v>5999</v>
      </c>
      <c r="M798" s="218">
        <v>1461488</v>
      </c>
      <c r="N798" s="113" t="s">
        <v>27</v>
      </c>
      <c r="O798" s="231" t="s">
        <v>4536</v>
      </c>
      <c r="P798" s="232">
        <v>129000000</v>
      </c>
      <c r="Q798" s="232"/>
      <c r="R798" s="30"/>
      <c r="S798" s="30"/>
      <c r="T798" s="233"/>
      <c r="U798" s="30"/>
    </row>
    <row r="799" spans="1:21" ht="39.6" hidden="1">
      <c r="A799" s="14">
        <v>784</v>
      </c>
      <c r="B799" s="118">
        <v>44071</v>
      </c>
      <c r="C799" s="113" t="s">
        <v>9</v>
      </c>
      <c r="D799" s="113" t="s">
        <v>1125</v>
      </c>
      <c r="E799" s="192" t="s">
        <v>4157</v>
      </c>
      <c r="F799" s="72">
        <f t="shared" si="13"/>
        <v>44085</v>
      </c>
      <c r="G799" s="238" t="s">
        <v>6010</v>
      </c>
      <c r="H799" s="178" t="s">
        <v>1127</v>
      </c>
      <c r="I799" s="181" t="s">
        <v>5880</v>
      </c>
      <c r="J799" s="181" t="s">
        <v>956</v>
      </c>
      <c r="K799" s="230"/>
      <c r="L799" s="365" t="s">
        <v>5996</v>
      </c>
      <c r="M799" s="368" t="s">
        <v>6011</v>
      </c>
      <c r="N799" s="192" t="s">
        <v>1125</v>
      </c>
      <c r="O799" s="231"/>
      <c r="P799" s="232"/>
      <c r="Q799" s="232"/>
      <c r="R799" s="30"/>
      <c r="S799" s="30"/>
      <c r="T799" s="233"/>
      <c r="U799" s="30"/>
    </row>
    <row r="800" spans="1:21" ht="29.25" customHeight="1">
      <c r="A800" s="14">
        <v>785</v>
      </c>
      <c r="B800" s="29">
        <v>44074</v>
      </c>
      <c r="C800" s="113" t="s">
        <v>9</v>
      </c>
      <c r="D800" s="30" t="s">
        <v>10</v>
      </c>
      <c r="E800" s="30" t="s">
        <v>4367</v>
      </c>
      <c r="F800" s="72">
        <f t="shared" si="13"/>
        <v>44088</v>
      </c>
      <c r="G800" s="238" t="s">
        <v>6012</v>
      </c>
      <c r="H800" s="178" t="s">
        <v>1136</v>
      </c>
      <c r="I800" s="171" t="s">
        <v>2468</v>
      </c>
      <c r="J800" s="181" t="s">
        <v>2469</v>
      </c>
      <c r="K800" s="230"/>
      <c r="L800" s="30" t="s">
        <v>6013</v>
      </c>
      <c r="M800" s="218">
        <v>1481577</v>
      </c>
      <c r="N800" s="181" t="s">
        <v>10</v>
      </c>
      <c r="O800" s="231"/>
      <c r="P800" s="232"/>
      <c r="Q800" s="232"/>
      <c r="R800" s="30"/>
      <c r="S800" s="30"/>
      <c r="T800" s="233"/>
      <c r="U800" s="30"/>
    </row>
    <row r="801" spans="1:23" ht="41.25" customHeight="1">
      <c r="A801" s="14">
        <v>786</v>
      </c>
      <c r="B801" s="29">
        <v>44074</v>
      </c>
      <c r="C801" s="113" t="s">
        <v>9</v>
      </c>
      <c r="D801" s="30" t="s">
        <v>1125</v>
      </c>
      <c r="E801" s="30" t="s">
        <v>4112</v>
      </c>
      <c r="F801" s="72">
        <f t="shared" si="13"/>
        <v>44088</v>
      </c>
      <c r="G801" s="238" t="s">
        <v>6014</v>
      </c>
      <c r="H801" s="171" t="s">
        <v>1136</v>
      </c>
      <c r="I801" s="181" t="s">
        <v>126</v>
      </c>
      <c r="J801" s="181" t="s">
        <v>122</v>
      </c>
      <c r="K801" s="230"/>
      <c r="L801" s="365" t="s">
        <v>5986</v>
      </c>
      <c r="M801" s="368" t="s">
        <v>6015</v>
      </c>
      <c r="N801" s="192" t="s">
        <v>1125</v>
      </c>
      <c r="O801" s="14" t="s">
        <v>4809</v>
      </c>
      <c r="P801" s="232">
        <v>810000000</v>
      </c>
      <c r="Q801" s="232" t="s">
        <v>14</v>
      </c>
      <c r="R801" s="30"/>
      <c r="S801" s="30"/>
      <c r="T801" s="233"/>
      <c r="U801" s="30"/>
    </row>
    <row r="802" spans="1:23" ht="42" customHeight="1">
      <c r="A802" s="14">
        <v>787</v>
      </c>
      <c r="B802" s="29">
        <v>44075</v>
      </c>
      <c r="C802" s="113" t="s">
        <v>9</v>
      </c>
      <c r="D802" s="116" t="s">
        <v>1128</v>
      </c>
      <c r="E802" s="221" t="s">
        <v>2486</v>
      </c>
      <c r="F802" s="72">
        <f t="shared" si="13"/>
        <v>44089</v>
      </c>
      <c r="G802" s="238" t="s">
        <v>6016</v>
      </c>
      <c r="H802" s="181" t="s">
        <v>1136</v>
      </c>
      <c r="I802" s="181" t="s">
        <v>3529</v>
      </c>
      <c r="J802" s="181" t="s">
        <v>6017</v>
      </c>
      <c r="K802" s="218">
        <v>1412181</v>
      </c>
      <c r="L802" s="30"/>
      <c r="M802" s="116"/>
      <c r="N802" s="178" t="s">
        <v>1128</v>
      </c>
      <c r="O802" s="231"/>
      <c r="P802" s="232"/>
      <c r="Q802" s="232"/>
      <c r="R802" s="30"/>
      <c r="S802" s="30"/>
      <c r="T802" s="233"/>
      <c r="U802" s="30"/>
    </row>
    <row r="803" spans="1:23" ht="12.75" customHeight="1">
      <c r="A803" s="14">
        <v>788</v>
      </c>
      <c r="B803" s="29">
        <v>44075</v>
      </c>
      <c r="C803" s="113" t="s">
        <v>9</v>
      </c>
      <c r="D803" s="30" t="s">
        <v>1125</v>
      </c>
      <c r="E803" s="30" t="s">
        <v>4118</v>
      </c>
      <c r="F803" s="72">
        <f t="shared" si="13"/>
        <v>44089</v>
      </c>
      <c r="G803" s="238" t="s">
        <v>6018</v>
      </c>
      <c r="H803" s="181" t="s">
        <v>1136</v>
      </c>
      <c r="I803" s="181" t="s">
        <v>6019</v>
      </c>
      <c r="J803" s="181" t="s">
        <v>6017</v>
      </c>
      <c r="K803" s="230"/>
      <c r="L803" s="365" t="s">
        <v>6020</v>
      </c>
      <c r="M803" s="368" t="s">
        <v>6021</v>
      </c>
      <c r="N803" s="192" t="s">
        <v>1125</v>
      </c>
      <c r="O803" s="14" t="s">
        <v>4809</v>
      </c>
      <c r="P803" s="232">
        <v>240000000</v>
      </c>
      <c r="Q803" s="232" t="s">
        <v>14</v>
      </c>
      <c r="R803" s="30"/>
      <c r="S803" s="30"/>
      <c r="T803" s="233"/>
      <c r="U803" s="30"/>
    </row>
    <row r="804" spans="1:23" ht="26.4">
      <c r="A804" s="14">
        <v>789</v>
      </c>
      <c r="B804" s="29">
        <v>44075</v>
      </c>
      <c r="C804" s="113" t="s">
        <v>9</v>
      </c>
      <c r="D804" s="30" t="s">
        <v>1128</v>
      </c>
      <c r="E804" s="30" t="s">
        <v>4296</v>
      </c>
      <c r="F804" s="72">
        <f t="shared" si="13"/>
        <v>44089</v>
      </c>
      <c r="G804" s="238" t="s">
        <v>6022</v>
      </c>
      <c r="H804" s="181" t="s">
        <v>954</v>
      </c>
      <c r="I804" s="178" t="s">
        <v>4441</v>
      </c>
      <c r="J804" s="181" t="s">
        <v>966</v>
      </c>
      <c r="K804" s="218">
        <v>1415834</v>
      </c>
      <c r="L804" s="30" t="s">
        <v>5986</v>
      </c>
      <c r="M804" s="218">
        <v>1442496</v>
      </c>
      <c r="N804" s="178" t="s">
        <v>1128</v>
      </c>
      <c r="O804" s="231"/>
      <c r="P804" s="232"/>
      <c r="Q804" s="232"/>
      <c r="R804" s="30"/>
      <c r="S804" s="30"/>
      <c r="T804" s="233"/>
      <c r="U804" s="30"/>
    </row>
    <row r="805" spans="1:23" ht="22.5" hidden="1" customHeight="1">
      <c r="A805" s="14">
        <v>790</v>
      </c>
      <c r="B805" s="136">
        <v>44075</v>
      </c>
      <c r="C805" s="113" t="s">
        <v>9</v>
      </c>
      <c r="D805" s="116" t="s">
        <v>23</v>
      </c>
      <c r="E805" s="116" t="s">
        <v>4160</v>
      </c>
      <c r="F805" s="72">
        <f t="shared" si="13"/>
        <v>44089</v>
      </c>
      <c r="G805" s="238" t="s">
        <v>6023</v>
      </c>
      <c r="H805" s="171" t="s">
        <v>1124</v>
      </c>
      <c r="I805" s="235" t="s">
        <v>126</v>
      </c>
      <c r="J805" s="235" t="s">
        <v>122</v>
      </c>
      <c r="K805" s="230" t="s">
        <v>354</v>
      </c>
      <c r="L805" s="30" t="s">
        <v>6024</v>
      </c>
      <c r="M805" s="116" t="s">
        <v>6025</v>
      </c>
      <c r="N805" s="192" t="s">
        <v>23</v>
      </c>
      <c r="O805" s="231" t="s">
        <v>4434</v>
      </c>
      <c r="P805" s="232">
        <v>9720000000</v>
      </c>
      <c r="Q805" s="232"/>
      <c r="R805" s="30"/>
      <c r="S805" s="30"/>
      <c r="T805" s="233"/>
      <c r="U805" s="30"/>
    </row>
    <row r="806" spans="1:23" ht="24" customHeight="1">
      <c r="A806" s="14">
        <v>791</v>
      </c>
      <c r="B806" s="29">
        <v>44075</v>
      </c>
      <c r="C806" s="113" t="s">
        <v>9</v>
      </c>
      <c r="D806" s="30" t="s">
        <v>27</v>
      </c>
      <c r="E806" s="30" t="s">
        <v>514</v>
      </c>
      <c r="F806" s="72">
        <f t="shared" si="13"/>
        <v>44089</v>
      </c>
      <c r="G806" s="238" t="s">
        <v>6026</v>
      </c>
      <c r="H806" s="171" t="s">
        <v>1136</v>
      </c>
      <c r="I806" s="181" t="s">
        <v>527</v>
      </c>
      <c r="J806" s="181" t="s">
        <v>122</v>
      </c>
      <c r="K806" s="148">
        <v>1416199</v>
      </c>
      <c r="L806" s="30" t="s">
        <v>6020</v>
      </c>
      <c r="M806" s="218">
        <v>1494726</v>
      </c>
      <c r="N806" s="113" t="s">
        <v>27</v>
      </c>
      <c r="O806" s="231" t="s">
        <v>4434</v>
      </c>
      <c r="P806" s="232">
        <v>128248600</v>
      </c>
      <c r="Q806" s="232"/>
      <c r="R806" s="30"/>
      <c r="S806" s="30"/>
      <c r="T806" s="233"/>
      <c r="U806" s="30"/>
      <c r="V806" s="30"/>
      <c r="W806" s="30"/>
    </row>
    <row r="807" spans="1:23" ht="27" customHeight="1">
      <c r="A807" s="14">
        <v>792</v>
      </c>
      <c r="B807" s="29">
        <v>44076</v>
      </c>
      <c r="C807" s="113" t="s">
        <v>9</v>
      </c>
      <c r="D807" s="30" t="s">
        <v>10</v>
      </c>
      <c r="E807" s="30" t="s">
        <v>4331</v>
      </c>
      <c r="F807" s="72">
        <f t="shared" si="13"/>
        <v>44090</v>
      </c>
      <c r="G807" s="238" t="s">
        <v>6027</v>
      </c>
      <c r="H807" s="178" t="s">
        <v>954</v>
      </c>
      <c r="I807" s="181" t="s">
        <v>126</v>
      </c>
      <c r="J807" s="181" t="s">
        <v>122</v>
      </c>
      <c r="K807" s="230"/>
      <c r="L807" s="30" t="s">
        <v>6028</v>
      </c>
      <c r="M807" s="218">
        <v>1467697</v>
      </c>
      <c r="N807" s="181" t="s">
        <v>10</v>
      </c>
      <c r="O807" s="231"/>
      <c r="P807" s="232"/>
      <c r="Q807" s="232"/>
      <c r="R807" s="30"/>
      <c r="S807" s="30"/>
      <c r="T807" s="233"/>
      <c r="U807" s="30"/>
      <c r="V807" s="30"/>
      <c r="W807" s="30"/>
    </row>
    <row r="808" spans="1:23" ht="29.25" customHeight="1">
      <c r="A808" s="14">
        <v>793</v>
      </c>
      <c r="B808" s="29">
        <v>44076</v>
      </c>
      <c r="C808" s="113" t="s">
        <v>9</v>
      </c>
      <c r="D808" s="30" t="s">
        <v>23</v>
      </c>
      <c r="E808" s="30" t="s">
        <v>4413</v>
      </c>
      <c r="F808" s="72">
        <f t="shared" si="13"/>
        <v>44090</v>
      </c>
      <c r="G808" s="238" t="s">
        <v>6029</v>
      </c>
      <c r="H808" s="171" t="s">
        <v>1136</v>
      </c>
      <c r="I808" s="181" t="s">
        <v>1669</v>
      </c>
      <c r="J808" s="181" t="s">
        <v>1047</v>
      </c>
      <c r="K808" s="230"/>
      <c r="L808" s="30"/>
      <c r="M808" s="116"/>
      <c r="N808" s="192" t="s">
        <v>23</v>
      </c>
      <c r="O808" s="231"/>
      <c r="P808" s="232"/>
      <c r="Q808" s="232"/>
      <c r="R808" s="30"/>
      <c r="S808" s="30"/>
      <c r="T808" s="233"/>
      <c r="U808" s="30"/>
      <c r="V808" s="30"/>
      <c r="W808" s="30"/>
    </row>
    <row r="809" spans="1:23" ht="47.25" customHeight="1">
      <c r="A809" s="14">
        <v>794</v>
      </c>
      <c r="B809" s="29">
        <v>44077</v>
      </c>
      <c r="C809" s="113" t="s">
        <v>9</v>
      </c>
      <c r="D809" s="30" t="s">
        <v>1128</v>
      </c>
      <c r="E809" s="221" t="s">
        <v>2350</v>
      </c>
      <c r="F809" s="72">
        <f t="shared" si="13"/>
        <v>44091</v>
      </c>
      <c r="G809" s="238" t="s">
        <v>6030</v>
      </c>
      <c r="H809" s="181" t="s">
        <v>1136</v>
      </c>
      <c r="I809" s="181" t="s">
        <v>126</v>
      </c>
      <c r="J809" s="181" t="s">
        <v>122</v>
      </c>
      <c r="K809" s="218">
        <v>1422043</v>
      </c>
      <c r="L809" s="376" t="s">
        <v>6031</v>
      </c>
      <c r="M809" s="376" t="s">
        <v>6032</v>
      </c>
      <c r="N809" s="178" t="s">
        <v>1128</v>
      </c>
      <c r="O809" s="231"/>
      <c r="P809" s="232"/>
      <c r="Q809" s="232"/>
      <c r="R809" s="30"/>
      <c r="S809" s="30"/>
      <c r="T809" s="233"/>
      <c r="U809" s="30"/>
      <c r="V809" s="30"/>
      <c r="W809" s="30"/>
    </row>
    <row r="810" spans="1:23" ht="39.75" customHeight="1">
      <c r="A810" s="14">
        <v>795</v>
      </c>
      <c r="B810" s="29">
        <v>44077</v>
      </c>
      <c r="C810" s="113" t="s">
        <v>9</v>
      </c>
      <c r="D810" s="30" t="s">
        <v>1128</v>
      </c>
      <c r="E810" s="116" t="s">
        <v>4317</v>
      </c>
      <c r="F810" s="72">
        <f t="shared" si="13"/>
        <v>44091</v>
      </c>
      <c r="G810" s="238" t="s">
        <v>6033</v>
      </c>
      <c r="H810" s="181" t="s">
        <v>1136</v>
      </c>
      <c r="I810" s="181" t="s">
        <v>6034</v>
      </c>
      <c r="J810" s="181" t="s">
        <v>1220</v>
      </c>
      <c r="K810" s="218">
        <v>1421312</v>
      </c>
      <c r="L810" s="30"/>
      <c r="M810" s="116"/>
      <c r="N810" s="178" t="s">
        <v>1128</v>
      </c>
      <c r="O810" s="231"/>
      <c r="P810" s="232"/>
      <c r="Q810" s="232"/>
      <c r="R810" s="30"/>
      <c r="S810" s="30"/>
      <c r="T810" s="233"/>
      <c r="U810" s="30"/>
      <c r="V810" s="30"/>
      <c r="W810" s="30"/>
    </row>
    <row r="811" spans="1:23" ht="25.5" hidden="1" customHeight="1">
      <c r="A811" s="14">
        <v>796</v>
      </c>
      <c r="B811" s="136">
        <v>44077</v>
      </c>
      <c r="C811" s="113" t="s">
        <v>9</v>
      </c>
      <c r="D811" s="116" t="s">
        <v>10</v>
      </c>
      <c r="E811" s="116" t="s">
        <v>4225</v>
      </c>
      <c r="F811" s="72">
        <f t="shared" si="13"/>
        <v>44091</v>
      </c>
      <c r="G811" s="238" t="s">
        <v>6035</v>
      </c>
      <c r="H811" s="178" t="s">
        <v>1127</v>
      </c>
      <c r="I811" s="181" t="s">
        <v>4732</v>
      </c>
      <c r="J811" s="181" t="s">
        <v>1087</v>
      </c>
      <c r="K811" s="230"/>
      <c r="L811" s="30" t="s">
        <v>5986</v>
      </c>
      <c r="M811" s="218">
        <v>1440304</v>
      </c>
      <c r="N811" s="181" t="s">
        <v>10</v>
      </c>
      <c r="O811" s="231"/>
      <c r="P811" s="232"/>
      <c r="Q811" s="232"/>
      <c r="R811" s="30"/>
      <c r="S811" s="30"/>
      <c r="T811" s="233"/>
      <c r="U811" s="30"/>
      <c r="V811" s="30"/>
      <c r="W811" s="30"/>
    </row>
    <row r="812" spans="1:23" ht="26.4">
      <c r="A812" s="14">
        <v>797</v>
      </c>
      <c r="B812" s="136">
        <v>44077</v>
      </c>
      <c r="C812" s="113" t="s">
        <v>9</v>
      </c>
      <c r="D812" s="116" t="s">
        <v>1125</v>
      </c>
      <c r="E812" s="116" t="s">
        <v>4310</v>
      </c>
      <c r="F812" s="72">
        <f t="shared" si="13"/>
        <v>44091</v>
      </c>
      <c r="G812" s="238" t="s">
        <v>6036</v>
      </c>
      <c r="H812" s="171" t="s">
        <v>1136</v>
      </c>
      <c r="I812" s="181" t="s">
        <v>126</v>
      </c>
      <c r="J812" s="181" t="s">
        <v>122</v>
      </c>
      <c r="K812" s="230"/>
      <c r="L812" s="365" t="s">
        <v>6020</v>
      </c>
      <c r="M812" s="368" t="s">
        <v>6037</v>
      </c>
      <c r="N812" s="192" t="s">
        <v>1125</v>
      </c>
      <c r="O812" s="14" t="s">
        <v>4809</v>
      </c>
      <c r="P812" s="232">
        <v>794010600</v>
      </c>
      <c r="Q812" s="232" t="s">
        <v>14</v>
      </c>
      <c r="R812" s="30"/>
      <c r="S812" s="30"/>
      <c r="T812" s="233"/>
      <c r="U812" s="30"/>
      <c r="V812" s="30"/>
      <c r="W812" s="30"/>
    </row>
    <row r="813" spans="1:23" ht="37.5" customHeight="1">
      <c r="A813" s="14">
        <v>798</v>
      </c>
      <c r="B813" s="136">
        <v>44077</v>
      </c>
      <c r="C813" s="113" t="s">
        <v>9</v>
      </c>
      <c r="D813" s="116" t="s">
        <v>27</v>
      </c>
      <c r="E813" s="116" t="s">
        <v>4086</v>
      </c>
      <c r="F813" s="72">
        <f t="shared" si="13"/>
        <v>44091</v>
      </c>
      <c r="G813" s="238" t="s">
        <v>6038</v>
      </c>
      <c r="H813" s="171" t="s">
        <v>1135</v>
      </c>
      <c r="I813" s="181" t="s">
        <v>4863</v>
      </c>
      <c r="J813" s="181" t="s">
        <v>122</v>
      </c>
      <c r="K813" s="148">
        <v>1441035</v>
      </c>
      <c r="L813" s="30" t="s">
        <v>6031</v>
      </c>
      <c r="M813" s="218">
        <v>1503857</v>
      </c>
      <c r="N813" s="113" t="s">
        <v>27</v>
      </c>
      <c r="O813" s="231" t="s">
        <v>4434</v>
      </c>
      <c r="P813" s="232">
        <v>715000000</v>
      </c>
      <c r="Q813" s="232"/>
      <c r="R813" s="30"/>
      <c r="S813" s="30"/>
      <c r="T813" s="233"/>
      <c r="U813" s="30"/>
      <c r="V813" s="30"/>
      <c r="W813" s="30"/>
    </row>
    <row r="814" spans="1:23" ht="26.4">
      <c r="A814" s="14">
        <v>799</v>
      </c>
      <c r="B814" s="136">
        <v>44078</v>
      </c>
      <c r="C814" s="113" t="s">
        <v>9</v>
      </c>
      <c r="D814" s="30" t="s">
        <v>23</v>
      </c>
      <c r="E814" s="221" t="s">
        <v>4240</v>
      </c>
      <c r="F814" s="72">
        <f t="shared" si="13"/>
        <v>44092</v>
      </c>
      <c r="G814" s="116" t="s">
        <v>6039</v>
      </c>
      <c r="H814" s="171" t="s">
        <v>1136</v>
      </c>
      <c r="I814" s="181" t="s">
        <v>126</v>
      </c>
      <c r="J814" s="181" t="s">
        <v>122</v>
      </c>
      <c r="K814" s="230" t="s">
        <v>6040</v>
      </c>
      <c r="L814" s="30" t="s">
        <v>6041</v>
      </c>
      <c r="M814" s="116" t="s">
        <v>6042</v>
      </c>
      <c r="N814" s="192" t="s">
        <v>23</v>
      </c>
      <c r="O814" s="231" t="s">
        <v>4434</v>
      </c>
      <c r="P814" s="232">
        <v>48703881</v>
      </c>
      <c r="Q814" s="232"/>
      <c r="R814" s="30"/>
      <c r="S814" s="30"/>
      <c r="T814" s="233"/>
      <c r="U814" s="30"/>
      <c r="V814" s="30"/>
      <c r="W814" s="30"/>
    </row>
    <row r="815" spans="1:23" ht="26.25" customHeight="1">
      <c r="A815" s="14">
        <v>800</v>
      </c>
      <c r="B815" s="136">
        <v>44078</v>
      </c>
      <c r="C815" s="113" t="s">
        <v>9</v>
      </c>
      <c r="D815" s="116" t="s">
        <v>23</v>
      </c>
      <c r="E815" s="116" t="s">
        <v>4146</v>
      </c>
      <c r="F815" s="72">
        <f t="shared" si="13"/>
        <v>44092</v>
      </c>
      <c r="G815" s="238" t="s">
        <v>6043</v>
      </c>
      <c r="H815" s="171" t="s">
        <v>1135</v>
      </c>
      <c r="I815" s="181" t="s">
        <v>1027</v>
      </c>
      <c r="J815" s="181" t="s">
        <v>1028</v>
      </c>
      <c r="K815" s="230" t="s">
        <v>6044</v>
      </c>
      <c r="L815" s="30" t="s">
        <v>6041</v>
      </c>
      <c r="M815" s="116" t="s">
        <v>6045</v>
      </c>
      <c r="N815" s="192" t="s">
        <v>23</v>
      </c>
      <c r="O815" s="231" t="s">
        <v>4434</v>
      </c>
      <c r="P815" s="232">
        <v>110000000</v>
      </c>
      <c r="Q815" s="232"/>
      <c r="R815" s="30"/>
      <c r="S815" s="30"/>
      <c r="T815" s="233"/>
      <c r="U815" s="30"/>
      <c r="V815" s="30"/>
      <c r="W815" s="30"/>
    </row>
    <row r="816" spans="1:23" ht="33" customHeight="1">
      <c r="A816" s="14">
        <v>801</v>
      </c>
      <c r="B816" s="136">
        <v>44078</v>
      </c>
      <c r="C816" s="113" t="s">
        <v>9</v>
      </c>
      <c r="D816" s="116" t="s">
        <v>1125</v>
      </c>
      <c r="E816" s="116" t="s">
        <v>4286</v>
      </c>
      <c r="F816" s="72">
        <f t="shared" si="13"/>
        <v>44092</v>
      </c>
      <c r="G816" s="116" t="s">
        <v>6046</v>
      </c>
      <c r="H816" s="171" t="s">
        <v>954</v>
      </c>
      <c r="I816" s="181" t="s">
        <v>6047</v>
      </c>
      <c r="J816" s="181" t="s">
        <v>1187</v>
      </c>
      <c r="K816" s="230"/>
      <c r="L816" s="365" t="s">
        <v>6048</v>
      </c>
      <c r="M816" s="368" t="s">
        <v>6049</v>
      </c>
      <c r="N816" s="192" t="s">
        <v>1125</v>
      </c>
      <c r="O816" s="14" t="s">
        <v>4809</v>
      </c>
      <c r="P816" s="232">
        <v>80000000</v>
      </c>
      <c r="Q816" s="232"/>
      <c r="R816" s="30"/>
      <c r="S816" s="30"/>
      <c r="T816" s="233"/>
      <c r="U816" s="30"/>
      <c r="V816" s="30"/>
      <c r="W816" s="30"/>
    </row>
    <row r="817" spans="1:23" ht="27" customHeight="1">
      <c r="A817" s="14">
        <v>802</v>
      </c>
      <c r="B817" s="136">
        <v>44078</v>
      </c>
      <c r="C817" s="113" t="s">
        <v>9</v>
      </c>
      <c r="D817" s="116" t="s">
        <v>10</v>
      </c>
      <c r="E817" s="116" t="s">
        <v>131</v>
      </c>
      <c r="F817" s="72">
        <f t="shared" si="13"/>
        <v>44092</v>
      </c>
      <c r="G817" s="238" t="s">
        <v>5409</v>
      </c>
      <c r="H817" s="178" t="s">
        <v>1136</v>
      </c>
      <c r="I817" s="181" t="s">
        <v>126</v>
      </c>
      <c r="J817" s="181" t="s">
        <v>122</v>
      </c>
      <c r="K817" s="230"/>
      <c r="L817" s="30" t="s">
        <v>6048</v>
      </c>
      <c r="M817" s="218">
        <v>1523946</v>
      </c>
      <c r="N817" s="181" t="s">
        <v>10</v>
      </c>
      <c r="O817" s="231"/>
      <c r="P817" s="232"/>
      <c r="Q817" s="232"/>
      <c r="R817" s="30"/>
      <c r="S817" s="30"/>
      <c r="T817" s="233"/>
      <c r="U817" s="30"/>
      <c r="V817" s="30"/>
      <c r="W817" s="30"/>
    </row>
    <row r="818" spans="1:23" ht="13.2">
      <c r="A818" s="14">
        <v>803</v>
      </c>
      <c r="B818" s="136">
        <v>44078</v>
      </c>
      <c r="C818" s="113" t="s">
        <v>9</v>
      </c>
      <c r="D818" s="116" t="s">
        <v>23</v>
      </c>
      <c r="E818" s="221" t="s">
        <v>4332</v>
      </c>
      <c r="F818" s="72">
        <f t="shared" si="13"/>
        <v>44092</v>
      </c>
      <c r="G818" s="238" t="s">
        <v>6050</v>
      </c>
      <c r="H818" s="171" t="s">
        <v>1136</v>
      </c>
      <c r="I818" s="181" t="s">
        <v>126</v>
      </c>
      <c r="J818" s="181" t="s">
        <v>122</v>
      </c>
      <c r="K818" s="230" t="s">
        <v>6051</v>
      </c>
      <c r="L818" s="30" t="s">
        <v>6041</v>
      </c>
      <c r="M818" s="116" t="s">
        <v>6052</v>
      </c>
      <c r="N818" s="192" t="s">
        <v>23</v>
      </c>
      <c r="O818" s="231" t="s">
        <v>4434</v>
      </c>
      <c r="P818" s="232">
        <v>924859350</v>
      </c>
      <c r="Q818" s="232" t="s">
        <v>6053</v>
      </c>
      <c r="R818" s="30"/>
      <c r="S818" s="30"/>
      <c r="T818" s="233"/>
      <c r="U818" s="30"/>
      <c r="V818" s="30"/>
      <c r="W818" s="30"/>
    </row>
    <row r="819" spans="1:23" ht="39.6">
      <c r="A819" s="14">
        <v>804</v>
      </c>
      <c r="B819" s="136">
        <v>44078</v>
      </c>
      <c r="C819" s="113" t="s">
        <v>9</v>
      </c>
      <c r="D819" s="116" t="s">
        <v>1125</v>
      </c>
      <c r="E819" s="116" t="s">
        <v>1268</v>
      </c>
      <c r="F819" s="72">
        <f t="shared" si="13"/>
        <v>44092</v>
      </c>
      <c r="G819" s="238" t="s">
        <v>6054</v>
      </c>
      <c r="H819" s="171" t="s">
        <v>1136</v>
      </c>
      <c r="I819" s="181" t="s">
        <v>1073</v>
      </c>
      <c r="J819" s="181" t="s">
        <v>956</v>
      </c>
      <c r="K819" s="230"/>
      <c r="L819" s="365" t="s">
        <v>6031</v>
      </c>
      <c r="M819" s="375" t="s">
        <v>3453</v>
      </c>
      <c r="N819" s="192" t="s">
        <v>1125</v>
      </c>
      <c r="O819" s="231" t="s">
        <v>4477</v>
      </c>
      <c r="P819" s="232" t="s">
        <v>6055</v>
      </c>
      <c r="Q819" s="232">
        <v>23</v>
      </c>
      <c r="R819" s="30"/>
      <c r="S819" s="30"/>
      <c r="T819" s="233"/>
      <c r="U819" s="30"/>
      <c r="V819" s="30"/>
      <c r="W819" s="30"/>
    </row>
    <row r="820" spans="1:23" ht="26.4">
      <c r="A820" s="14">
        <v>805</v>
      </c>
      <c r="B820" s="136">
        <v>44081</v>
      </c>
      <c r="C820" s="113" t="s">
        <v>9</v>
      </c>
      <c r="D820" s="116" t="s">
        <v>10</v>
      </c>
      <c r="E820" s="30" t="s">
        <v>176</v>
      </c>
      <c r="F820" s="72">
        <f t="shared" si="13"/>
        <v>44095</v>
      </c>
      <c r="G820" s="238" t="s">
        <v>6056</v>
      </c>
      <c r="H820" s="171" t="s">
        <v>1136</v>
      </c>
      <c r="I820" s="181" t="s">
        <v>4599</v>
      </c>
      <c r="J820" s="181" t="s">
        <v>1187</v>
      </c>
      <c r="K820" s="230"/>
      <c r="L820" s="30" t="s">
        <v>6057</v>
      </c>
      <c r="M820" s="218">
        <v>1543303</v>
      </c>
      <c r="N820" s="181" t="s">
        <v>10</v>
      </c>
      <c r="O820" s="231"/>
      <c r="P820" s="232"/>
      <c r="Q820" s="232"/>
      <c r="R820" s="30"/>
      <c r="S820" s="30"/>
      <c r="T820" s="233"/>
      <c r="U820" s="30"/>
      <c r="V820" s="30"/>
      <c r="W820" s="30"/>
    </row>
    <row r="821" spans="1:23" s="19" customFormat="1" ht="58.5" hidden="1" customHeight="1">
      <c r="A821" s="14">
        <v>806</v>
      </c>
      <c r="B821" s="136">
        <v>44082</v>
      </c>
      <c r="C821" s="113" t="s">
        <v>9</v>
      </c>
      <c r="D821" s="116" t="s">
        <v>1125</v>
      </c>
      <c r="E821" s="221" t="s">
        <v>2350</v>
      </c>
      <c r="F821" s="72">
        <f t="shared" si="13"/>
        <v>44096</v>
      </c>
      <c r="G821" s="238" t="s">
        <v>6058</v>
      </c>
      <c r="H821" s="171" t="s">
        <v>1130</v>
      </c>
      <c r="I821" s="181" t="s">
        <v>126</v>
      </c>
      <c r="J821" s="181" t="s">
        <v>122</v>
      </c>
      <c r="K821" s="230"/>
      <c r="L821" s="376"/>
      <c r="M821" s="376"/>
      <c r="N821" s="192" t="s">
        <v>1125</v>
      </c>
      <c r="O821" s="231"/>
      <c r="P821" s="232"/>
      <c r="Q821" s="232"/>
      <c r="R821" s="30"/>
      <c r="S821" s="30"/>
      <c r="T821" s="233"/>
      <c r="U821" s="30"/>
      <c r="V821" s="30"/>
      <c r="W821" s="30"/>
    </row>
    <row r="822" spans="1:23" ht="26.25" customHeight="1">
      <c r="A822" s="14">
        <v>807</v>
      </c>
      <c r="B822" s="136">
        <v>44082</v>
      </c>
      <c r="C822" s="113" t="s">
        <v>9</v>
      </c>
      <c r="D822" s="116" t="s">
        <v>23</v>
      </c>
      <c r="E822" s="116" t="s">
        <v>4305</v>
      </c>
      <c r="F822" s="72">
        <f t="shared" si="13"/>
        <v>44096</v>
      </c>
      <c r="G822" s="238" t="s">
        <v>6059</v>
      </c>
      <c r="H822" s="171" t="s">
        <v>1136</v>
      </c>
      <c r="I822" s="181" t="s">
        <v>1073</v>
      </c>
      <c r="J822" s="181" t="s">
        <v>956</v>
      </c>
      <c r="K822" s="230"/>
      <c r="L822" s="30" t="s">
        <v>6060</v>
      </c>
      <c r="M822" s="116" t="s">
        <v>6061</v>
      </c>
      <c r="N822" s="192" t="s">
        <v>23</v>
      </c>
      <c r="O822" s="231" t="s">
        <v>4477</v>
      </c>
      <c r="P822" s="232">
        <v>50000000</v>
      </c>
      <c r="Q822" s="232"/>
      <c r="R822" s="30"/>
      <c r="S822" s="30"/>
      <c r="T822" s="233"/>
      <c r="U822" s="30"/>
      <c r="V822" s="30"/>
      <c r="W822" s="30"/>
    </row>
    <row r="823" spans="1:23" ht="51" hidden="1" customHeight="1">
      <c r="A823" s="14">
        <v>808</v>
      </c>
      <c r="B823" s="136">
        <v>44082</v>
      </c>
      <c r="C823" s="113" t="s">
        <v>9</v>
      </c>
      <c r="D823" s="116" t="s">
        <v>10</v>
      </c>
      <c r="E823" s="116" t="s">
        <v>1758</v>
      </c>
      <c r="F823" s="72">
        <f t="shared" si="13"/>
        <v>44096</v>
      </c>
      <c r="G823" s="238" t="s">
        <v>6062</v>
      </c>
      <c r="H823" s="178" t="s">
        <v>1137</v>
      </c>
      <c r="I823" s="181" t="s">
        <v>126</v>
      </c>
      <c r="J823" s="181" t="s">
        <v>122</v>
      </c>
      <c r="K823" s="230"/>
      <c r="L823" s="30" t="s">
        <v>6028</v>
      </c>
      <c r="M823" s="218">
        <v>1467332</v>
      </c>
      <c r="N823" s="181" t="s">
        <v>10</v>
      </c>
      <c r="O823" s="231"/>
      <c r="P823" s="232"/>
      <c r="Q823" s="232"/>
      <c r="R823" s="30"/>
      <c r="S823" s="30"/>
      <c r="T823" s="233"/>
      <c r="U823" s="30"/>
      <c r="V823" s="30"/>
      <c r="W823" s="30"/>
    </row>
    <row r="824" spans="1:23" ht="43.5" hidden="1" customHeight="1">
      <c r="A824" s="14">
        <v>809</v>
      </c>
      <c r="B824" s="136">
        <v>44082</v>
      </c>
      <c r="C824" s="113" t="s">
        <v>9</v>
      </c>
      <c r="D824" s="116" t="s">
        <v>1125</v>
      </c>
      <c r="E824" s="221" t="s">
        <v>902</v>
      </c>
      <c r="F824" s="72">
        <f t="shared" si="13"/>
        <v>44096</v>
      </c>
      <c r="G824" s="116" t="s">
        <v>6046</v>
      </c>
      <c r="H824" s="171" t="s">
        <v>1127</v>
      </c>
      <c r="I824" s="181" t="s">
        <v>6047</v>
      </c>
      <c r="J824" s="181" t="s">
        <v>1187</v>
      </c>
      <c r="K824" s="230"/>
      <c r="L824" s="365" t="s">
        <v>6028</v>
      </c>
      <c r="M824" s="368" t="s">
        <v>6063</v>
      </c>
      <c r="N824" s="192" t="s">
        <v>1125</v>
      </c>
      <c r="O824" s="231"/>
      <c r="P824" s="232"/>
      <c r="Q824" s="232"/>
      <c r="R824" s="30"/>
      <c r="S824" s="30"/>
      <c r="T824" s="233"/>
      <c r="U824" s="30"/>
      <c r="V824" s="30"/>
      <c r="W824" s="30"/>
    </row>
    <row r="825" spans="1:23" ht="13.2">
      <c r="A825" s="14">
        <v>810</v>
      </c>
      <c r="B825" s="136">
        <v>44082</v>
      </c>
      <c r="C825" s="113" t="s">
        <v>9</v>
      </c>
      <c r="D825" s="116" t="s">
        <v>10</v>
      </c>
      <c r="E825" s="116" t="s">
        <v>4258</v>
      </c>
      <c r="F825" s="72">
        <f t="shared" si="13"/>
        <v>44096</v>
      </c>
      <c r="G825" s="262" t="s">
        <v>5409</v>
      </c>
      <c r="H825" s="178" t="s">
        <v>1136</v>
      </c>
      <c r="I825" s="171" t="s">
        <v>126</v>
      </c>
      <c r="J825" s="171" t="s">
        <v>122</v>
      </c>
      <c r="K825" s="230"/>
      <c r="L825" s="30" t="s">
        <v>6048</v>
      </c>
      <c r="M825" s="218">
        <v>1523946</v>
      </c>
      <c r="N825" s="181" t="s">
        <v>10</v>
      </c>
      <c r="O825" s="231"/>
      <c r="P825" s="232"/>
      <c r="Q825" s="232"/>
      <c r="R825" s="30"/>
      <c r="S825" s="30"/>
      <c r="T825" s="233"/>
      <c r="U825" s="30"/>
      <c r="V825" s="30"/>
      <c r="W825" s="30"/>
    </row>
    <row r="826" spans="1:23" ht="79.2" hidden="1">
      <c r="A826" s="14">
        <v>811</v>
      </c>
      <c r="B826" s="136">
        <v>44083</v>
      </c>
      <c r="C826" s="113" t="s">
        <v>9</v>
      </c>
      <c r="D826" s="116" t="s">
        <v>23</v>
      </c>
      <c r="E826" s="116" t="s">
        <v>4372</v>
      </c>
      <c r="F826" s="72">
        <f t="shared" ref="F826:F861" si="14">B826+14</f>
        <v>44097</v>
      </c>
      <c r="G826" s="239" t="s">
        <v>5981</v>
      </c>
      <c r="H826" s="171" t="s">
        <v>1137</v>
      </c>
      <c r="I826" s="171" t="s">
        <v>5982</v>
      </c>
      <c r="J826" s="171" t="s">
        <v>956</v>
      </c>
      <c r="K826" s="230" t="s">
        <v>354</v>
      </c>
      <c r="L826" s="30" t="s">
        <v>6064</v>
      </c>
      <c r="M826" s="116" t="s">
        <v>6065</v>
      </c>
      <c r="N826" s="192" t="s">
        <v>23</v>
      </c>
      <c r="O826" s="231"/>
      <c r="P826" s="232"/>
      <c r="Q826" s="232"/>
      <c r="R826" s="30"/>
      <c r="S826" s="30"/>
      <c r="T826" s="233"/>
      <c r="U826" s="30"/>
      <c r="V826" s="30"/>
      <c r="W826" s="30"/>
    </row>
    <row r="827" spans="1:23" ht="26.4" hidden="1">
      <c r="A827" s="14">
        <v>812</v>
      </c>
      <c r="B827" s="136">
        <v>44083</v>
      </c>
      <c r="C827" s="113" t="s">
        <v>9</v>
      </c>
      <c r="D827" s="116" t="s">
        <v>23</v>
      </c>
      <c r="E827" s="116" t="s">
        <v>187</v>
      </c>
      <c r="F827" s="72">
        <f t="shared" si="14"/>
        <v>44097</v>
      </c>
      <c r="G827" s="238" t="s">
        <v>6066</v>
      </c>
      <c r="H827" s="171" t="s">
        <v>1130</v>
      </c>
      <c r="I827" s="181" t="s">
        <v>6067</v>
      </c>
      <c r="J827" s="181" t="s">
        <v>1731</v>
      </c>
      <c r="K827" s="230" t="s">
        <v>354</v>
      </c>
      <c r="L827" s="30" t="s">
        <v>6064</v>
      </c>
      <c r="M827" s="116" t="s">
        <v>6068</v>
      </c>
      <c r="N827" s="192" t="s">
        <v>23</v>
      </c>
      <c r="O827" s="231"/>
      <c r="P827" s="232"/>
      <c r="Q827" s="232"/>
      <c r="R827" s="30"/>
      <c r="S827" s="30"/>
      <c r="T827" s="233"/>
      <c r="U827" s="30"/>
      <c r="V827" s="30"/>
      <c r="W827" s="30"/>
    </row>
    <row r="828" spans="1:23" ht="26.4">
      <c r="A828" s="14">
        <v>813</v>
      </c>
      <c r="B828" s="136">
        <v>44083</v>
      </c>
      <c r="C828" s="113" t="s">
        <v>9</v>
      </c>
      <c r="D828" s="116" t="s">
        <v>10</v>
      </c>
      <c r="E828" s="14" t="s">
        <v>907</v>
      </c>
      <c r="F828" s="72">
        <f t="shared" si="14"/>
        <v>44097</v>
      </c>
      <c r="G828" s="238" t="s">
        <v>6069</v>
      </c>
      <c r="H828" s="171" t="s">
        <v>1136</v>
      </c>
      <c r="I828" s="181" t="s">
        <v>6070</v>
      </c>
      <c r="J828" s="181" t="s">
        <v>122</v>
      </c>
      <c r="K828" s="230"/>
      <c r="L828" s="30" t="s">
        <v>6071</v>
      </c>
      <c r="M828" s="218">
        <v>1555721</v>
      </c>
      <c r="N828" s="181" t="s">
        <v>10</v>
      </c>
      <c r="O828" s="231"/>
      <c r="P828" s="232"/>
      <c r="Q828" s="232"/>
      <c r="R828" s="30"/>
      <c r="S828" s="30"/>
      <c r="T828" s="233"/>
      <c r="U828" s="30"/>
      <c r="V828" s="30"/>
      <c r="W828" s="30"/>
    </row>
    <row r="829" spans="1:23" ht="26.4">
      <c r="A829" s="14">
        <v>814</v>
      </c>
      <c r="B829" s="136">
        <v>44083</v>
      </c>
      <c r="C829" s="113" t="s">
        <v>9</v>
      </c>
      <c r="D829" s="116" t="s">
        <v>1125</v>
      </c>
      <c r="E829" s="116" t="s">
        <v>4275</v>
      </c>
      <c r="F829" s="72">
        <f t="shared" si="14"/>
        <v>44097</v>
      </c>
      <c r="G829" s="238" t="s">
        <v>6072</v>
      </c>
      <c r="H829" s="171" t="s">
        <v>1136</v>
      </c>
      <c r="I829" s="181" t="s">
        <v>6073</v>
      </c>
      <c r="J829" s="181" t="s">
        <v>2242</v>
      </c>
      <c r="K829" s="230"/>
      <c r="L829" s="365" t="s">
        <v>6074</v>
      </c>
      <c r="M829" s="368" t="s">
        <v>6075</v>
      </c>
      <c r="N829" s="116" t="s">
        <v>1125</v>
      </c>
      <c r="O829" s="231" t="s">
        <v>5212</v>
      </c>
      <c r="P829" s="232">
        <v>90000000</v>
      </c>
      <c r="Q829" s="232"/>
      <c r="R829" s="30"/>
      <c r="S829" s="30"/>
      <c r="T829" s="233"/>
      <c r="U829" s="30"/>
      <c r="V829" s="30"/>
      <c r="W829" s="30"/>
    </row>
    <row r="830" spans="1:23" ht="26.4">
      <c r="A830" s="14">
        <v>815</v>
      </c>
      <c r="B830" s="136">
        <v>44083</v>
      </c>
      <c r="C830" s="113" t="s">
        <v>9</v>
      </c>
      <c r="D830" s="116" t="s">
        <v>34</v>
      </c>
      <c r="E830" s="221" t="s">
        <v>2486</v>
      </c>
      <c r="F830" s="72">
        <f t="shared" si="14"/>
        <v>44097</v>
      </c>
      <c r="G830" s="238" t="s">
        <v>6076</v>
      </c>
      <c r="H830" s="171" t="s">
        <v>1136</v>
      </c>
      <c r="I830" s="238" t="s">
        <v>5858</v>
      </c>
      <c r="J830" s="181" t="s">
        <v>2469</v>
      </c>
      <c r="K830" s="218">
        <v>1482307</v>
      </c>
      <c r="L830" s="19" t="s">
        <v>6077</v>
      </c>
      <c r="M830" s="225">
        <v>1562296</v>
      </c>
      <c r="N830" s="116" t="s">
        <v>34</v>
      </c>
      <c r="O830" s="231" t="s">
        <v>5819</v>
      </c>
      <c r="P830" s="232">
        <v>40000000</v>
      </c>
      <c r="Q830" s="232"/>
      <c r="R830" s="30"/>
      <c r="S830" s="30"/>
      <c r="T830" s="233"/>
      <c r="U830" s="30"/>
      <c r="V830" s="30"/>
      <c r="W830" s="30"/>
    </row>
    <row r="831" spans="1:23" ht="26.4">
      <c r="A831" s="14">
        <v>816</v>
      </c>
      <c r="B831" s="136">
        <v>44083</v>
      </c>
      <c r="C831" s="113" t="s">
        <v>9</v>
      </c>
      <c r="D831" s="116" t="s">
        <v>27</v>
      </c>
      <c r="E831" s="116" t="s">
        <v>4164</v>
      </c>
      <c r="F831" s="72">
        <f t="shared" si="14"/>
        <v>44097</v>
      </c>
      <c r="G831" s="238" t="s">
        <v>6078</v>
      </c>
      <c r="H831" s="171" t="s">
        <v>1136</v>
      </c>
      <c r="I831" s="181" t="s">
        <v>1007</v>
      </c>
      <c r="J831" s="181" t="s">
        <v>990</v>
      </c>
      <c r="K831" s="148">
        <v>1478289</v>
      </c>
      <c r="L831" s="30" t="s">
        <v>6071</v>
      </c>
      <c r="M831" s="218">
        <v>1561200</v>
      </c>
      <c r="N831" s="116" t="s">
        <v>27</v>
      </c>
      <c r="O831" s="231" t="s">
        <v>4477</v>
      </c>
      <c r="P831" s="236">
        <v>700000000</v>
      </c>
      <c r="Q831" s="232"/>
      <c r="R831" s="30"/>
      <c r="S831" s="30"/>
      <c r="T831" s="233"/>
      <c r="U831" s="30"/>
      <c r="V831" s="30"/>
      <c r="W831" s="30"/>
    </row>
    <row r="832" spans="1:23" ht="39.6">
      <c r="A832" s="14">
        <v>817</v>
      </c>
      <c r="B832" s="136">
        <v>44084</v>
      </c>
      <c r="C832" s="113" t="s">
        <v>9</v>
      </c>
      <c r="D832" s="116" t="s">
        <v>1125</v>
      </c>
      <c r="E832" s="116" t="s">
        <v>1096</v>
      </c>
      <c r="F832" s="72">
        <f t="shared" si="14"/>
        <v>44098</v>
      </c>
      <c r="G832" s="238" t="s">
        <v>6079</v>
      </c>
      <c r="H832" s="171" t="s">
        <v>1136</v>
      </c>
      <c r="I832" s="181" t="s">
        <v>6080</v>
      </c>
      <c r="J832" s="181" t="s">
        <v>990</v>
      </c>
      <c r="K832" s="230"/>
      <c r="L832" s="365" t="s">
        <v>6081</v>
      </c>
      <c r="M832" s="368" t="s">
        <v>6082</v>
      </c>
      <c r="N832" s="116" t="s">
        <v>1125</v>
      </c>
      <c r="O832" s="231" t="s">
        <v>5727</v>
      </c>
      <c r="P832" s="232">
        <v>2800000000</v>
      </c>
      <c r="Q832" s="232"/>
      <c r="R832" s="30"/>
      <c r="S832" s="30"/>
      <c r="T832" s="233"/>
      <c r="U832" s="30"/>
      <c r="V832" s="30"/>
      <c r="W832" s="30"/>
    </row>
    <row r="833" spans="1:23" ht="39.6">
      <c r="A833" s="14">
        <v>818</v>
      </c>
      <c r="B833" s="136">
        <v>44085</v>
      </c>
      <c r="C833" s="113" t="s">
        <v>9</v>
      </c>
      <c r="D833" s="116" t="s">
        <v>15</v>
      </c>
      <c r="E833" s="221" t="s">
        <v>245</v>
      </c>
      <c r="F833" s="72">
        <f t="shared" si="14"/>
        <v>44099</v>
      </c>
      <c r="G833" s="238" t="s">
        <v>6083</v>
      </c>
      <c r="H833" s="171" t="s">
        <v>1136</v>
      </c>
      <c r="I833" s="181" t="s">
        <v>6084</v>
      </c>
      <c r="J833" s="181" t="s">
        <v>2812</v>
      </c>
      <c r="K833" s="98" t="s">
        <v>3444</v>
      </c>
      <c r="L833" s="113" t="s">
        <v>6081</v>
      </c>
      <c r="M833" s="98" t="s">
        <v>6085</v>
      </c>
      <c r="N833" s="192" t="s">
        <v>15</v>
      </c>
      <c r="O833" s="192" t="s">
        <v>4439</v>
      </c>
      <c r="P833" s="232">
        <v>50000000</v>
      </c>
      <c r="Q833" s="232"/>
      <c r="R833" s="30"/>
      <c r="S833" s="30"/>
      <c r="T833" s="233"/>
      <c r="U833" s="30"/>
      <c r="V833" s="30"/>
      <c r="W833" s="30"/>
    </row>
    <row r="834" spans="1:23" ht="26.4">
      <c r="A834" s="14">
        <v>819</v>
      </c>
      <c r="B834" s="136">
        <v>44085</v>
      </c>
      <c r="C834" s="113" t="s">
        <v>9</v>
      </c>
      <c r="D834" s="116" t="s">
        <v>15</v>
      </c>
      <c r="E834" s="30" t="s">
        <v>550</v>
      </c>
      <c r="F834" s="72">
        <f t="shared" si="14"/>
        <v>44099</v>
      </c>
      <c r="G834" s="238" t="s">
        <v>6086</v>
      </c>
      <c r="H834" s="171" t="s">
        <v>1135</v>
      </c>
      <c r="I834" s="181" t="s">
        <v>4863</v>
      </c>
      <c r="J834" s="181" t="s">
        <v>122</v>
      </c>
      <c r="K834" s="98" t="s">
        <v>6087</v>
      </c>
      <c r="L834" s="113" t="s">
        <v>6088</v>
      </c>
      <c r="M834" s="98" t="s">
        <v>6089</v>
      </c>
      <c r="N834" s="192" t="s">
        <v>15</v>
      </c>
      <c r="O834" s="231" t="s">
        <v>4434</v>
      </c>
      <c r="P834" s="232">
        <v>496900000</v>
      </c>
      <c r="Q834" s="232"/>
      <c r="R834" s="30"/>
      <c r="S834" s="30"/>
      <c r="T834" s="233"/>
      <c r="U834" s="14" t="b">
        <f ca="1">IF(H834=0,TODAY()-F834)</f>
        <v>0</v>
      </c>
      <c r="V834" s="30"/>
      <c r="W834" s="30"/>
    </row>
    <row r="835" spans="1:23" ht="26.4">
      <c r="A835" s="14">
        <v>820</v>
      </c>
      <c r="B835" s="136">
        <v>44088</v>
      </c>
      <c r="C835" s="113" t="s">
        <v>9</v>
      </c>
      <c r="D835" s="116" t="s">
        <v>23</v>
      </c>
      <c r="E835" s="221" t="s">
        <v>4226</v>
      </c>
      <c r="F835" s="72">
        <f t="shared" si="14"/>
        <v>44102</v>
      </c>
      <c r="G835" s="238" t="s">
        <v>6090</v>
      </c>
      <c r="H835" s="171" t="s">
        <v>1136</v>
      </c>
      <c r="I835" s="171" t="s">
        <v>126</v>
      </c>
      <c r="J835" s="171" t="s">
        <v>122</v>
      </c>
      <c r="K835" s="230" t="s">
        <v>6091</v>
      </c>
      <c r="L835" s="30" t="s">
        <v>6092</v>
      </c>
      <c r="M835" s="116" t="s">
        <v>6093</v>
      </c>
      <c r="N835" s="192" t="s">
        <v>23</v>
      </c>
      <c r="O835" s="231" t="s">
        <v>4434</v>
      </c>
      <c r="P835" s="232">
        <v>1053000000</v>
      </c>
      <c r="Q835" s="232"/>
      <c r="R835" s="30"/>
      <c r="S835" s="30"/>
      <c r="T835" s="233"/>
      <c r="U835" s="30"/>
      <c r="V835" s="30"/>
      <c r="W835" s="30"/>
    </row>
    <row r="836" spans="1:23" ht="26.4" hidden="1">
      <c r="A836" s="14">
        <v>821</v>
      </c>
      <c r="B836" s="136">
        <v>44088</v>
      </c>
      <c r="C836" s="113" t="s">
        <v>9</v>
      </c>
      <c r="D836" s="116" t="s">
        <v>27</v>
      </c>
      <c r="E836" s="116" t="s">
        <v>4306</v>
      </c>
      <c r="F836" s="72">
        <f t="shared" si="14"/>
        <v>44102</v>
      </c>
      <c r="G836" s="238" t="s">
        <v>6078</v>
      </c>
      <c r="H836" s="171" t="s">
        <v>1124</v>
      </c>
      <c r="I836" s="181" t="s">
        <v>1007</v>
      </c>
      <c r="J836" s="181" t="s">
        <v>990</v>
      </c>
      <c r="K836" s="148">
        <v>1510797</v>
      </c>
      <c r="L836" s="30" t="s">
        <v>6071</v>
      </c>
      <c r="M836" s="218">
        <v>1561200</v>
      </c>
      <c r="N836" s="116" t="s">
        <v>27</v>
      </c>
      <c r="O836" s="234" t="s">
        <v>4477</v>
      </c>
      <c r="P836" s="236">
        <v>700000000</v>
      </c>
      <c r="Q836" s="232"/>
      <c r="R836" s="30"/>
      <c r="S836" s="30"/>
      <c r="T836" s="233"/>
      <c r="U836" s="30"/>
      <c r="V836" s="30"/>
      <c r="W836" s="30"/>
    </row>
    <row r="837" spans="1:23" ht="26.4">
      <c r="A837" s="14">
        <v>822</v>
      </c>
      <c r="B837" s="136">
        <v>44088</v>
      </c>
      <c r="C837" s="113" t="s">
        <v>9</v>
      </c>
      <c r="D837" s="116" t="s">
        <v>10</v>
      </c>
      <c r="E837" s="222" t="s">
        <v>4256</v>
      </c>
      <c r="F837" s="72">
        <f t="shared" si="14"/>
        <v>44102</v>
      </c>
      <c r="G837" s="238" t="s">
        <v>6094</v>
      </c>
      <c r="H837" s="171" t="s">
        <v>1136</v>
      </c>
      <c r="I837" s="181" t="s">
        <v>167</v>
      </c>
      <c r="J837" s="181" t="s">
        <v>122</v>
      </c>
      <c r="K837" s="230"/>
      <c r="L837" s="30" t="s">
        <v>6081</v>
      </c>
      <c r="M837" s="218">
        <v>1564853</v>
      </c>
      <c r="N837" s="181" t="s">
        <v>10</v>
      </c>
      <c r="O837" s="231"/>
      <c r="P837" s="232"/>
      <c r="Q837" s="232"/>
      <c r="R837" s="30"/>
      <c r="S837" s="30"/>
      <c r="T837" s="233"/>
      <c r="U837" s="30"/>
      <c r="V837" s="30"/>
      <c r="W837" s="30"/>
    </row>
    <row r="838" spans="1:23" ht="26.4">
      <c r="A838" s="14">
        <v>823</v>
      </c>
      <c r="B838" s="136">
        <v>44088</v>
      </c>
      <c r="C838" s="113" t="s">
        <v>9</v>
      </c>
      <c r="D838" s="116" t="s">
        <v>15</v>
      </c>
      <c r="E838" s="116" t="s">
        <v>4266</v>
      </c>
      <c r="F838" s="72">
        <f t="shared" si="14"/>
        <v>44102</v>
      </c>
      <c r="G838" s="238" t="s">
        <v>6095</v>
      </c>
      <c r="H838" s="171" t="s">
        <v>1136</v>
      </c>
      <c r="I838" s="171" t="s">
        <v>126</v>
      </c>
      <c r="J838" s="171" t="s">
        <v>122</v>
      </c>
      <c r="K838" s="98" t="s">
        <v>6096</v>
      </c>
      <c r="L838" s="113" t="s">
        <v>6097</v>
      </c>
      <c r="M838" s="98" t="s">
        <v>6098</v>
      </c>
      <c r="N838" s="192" t="s">
        <v>15</v>
      </c>
      <c r="O838" s="231" t="s">
        <v>5581</v>
      </c>
      <c r="P838" s="232">
        <v>49000000</v>
      </c>
      <c r="Q838" s="232"/>
      <c r="R838" s="30"/>
      <c r="S838" s="30"/>
      <c r="T838" s="233"/>
      <c r="U838" s="30"/>
      <c r="V838" s="30"/>
      <c r="W838" s="30"/>
    </row>
    <row r="839" spans="1:23" ht="26.4">
      <c r="A839" s="14">
        <v>824</v>
      </c>
      <c r="B839" s="136">
        <v>44089</v>
      </c>
      <c r="C839" s="113" t="s">
        <v>9</v>
      </c>
      <c r="D839" s="116" t="s">
        <v>15</v>
      </c>
      <c r="E839" s="116" t="s">
        <v>4266</v>
      </c>
      <c r="F839" s="72">
        <f t="shared" si="14"/>
        <v>44103</v>
      </c>
      <c r="G839" s="238" t="s">
        <v>6099</v>
      </c>
      <c r="H839" s="171" t="s">
        <v>1136</v>
      </c>
      <c r="I839" s="178" t="s">
        <v>126</v>
      </c>
      <c r="J839" s="178" t="s">
        <v>122</v>
      </c>
      <c r="K839" s="98" t="s">
        <v>3551</v>
      </c>
      <c r="L839" s="113" t="s">
        <v>6097</v>
      </c>
      <c r="M839" s="98" t="s">
        <v>3607</v>
      </c>
      <c r="N839" s="192" t="s">
        <v>15</v>
      </c>
      <c r="O839" s="231" t="s">
        <v>5581</v>
      </c>
      <c r="P839" s="232">
        <v>47700000</v>
      </c>
      <c r="Q839" s="232"/>
      <c r="R839" s="30"/>
      <c r="S839" s="30"/>
      <c r="T839" s="233"/>
      <c r="U839" s="30"/>
      <c r="V839" s="30"/>
      <c r="W839" s="30"/>
    </row>
    <row r="840" spans="1:23" ht="26.4" hidden="1">
      <c r="A840" s="14">
        <v>825</v>
      </c>
      <c r="B840" s="136">
        <v>44089</v>
      </c>
      <c r="C840" s="113" t="s">
        <v>9</v>
      </c>
      <c r="D840" s="116" t="s">
        <v>23</v>
      </c>
      <c r="E840" s="222" t="s">
        <v>877</v>
      </c>
      <c r="F840" s="72">
        <f t="shared" si="14"/>
        <v>44103</v>
      </c>
      <c r="G840" s="238" t="s">
        <v>6100</v>
      </c>
      <c r="H840" s="171" t="s">
        <v>1127</v>
      </c>
      <c r="I840" s="178" t="s">
        <v>126</v>
      </c>
      <c r="J840" s="178" t="s">
        <v>122</v>
      </c>
      <c r="K840" s="230" t="s">
        <v>354</v>
      </c>
      <c r="L840" s="30" t="s">
        <v>6101</v>
      </c>
      <c r="M840" s="116" t="s">
        <v>6102</v>
      </c>
      <c r="N840" s="192" t="s">
        <v>23</v>
      </c>
      <c r="O840" s="231"/>
      <c r="P840" s="232"/>
      <c r="Q840" s="232"/>
      <c r="R840" s="30"/>
      <c r="S840" s="30"/>
      <c r="T840" s="233"/>
      <c r="U840" s="30"/>
      <c r="V840" s="30"/>
      <c r="W840" s="30"/>
    </row>
    <row r="841" spans="1:23" ht="26.4">
      <c r="A841" s="14">
        <v>826</v>
      </c>
      <c r="B841" s="136">
        <v>44090</v>
      </c>
      <c r="C841" s="113" t="s">
        <v>9</v>
      </c>
      <c r="D841" s="116" t="s">
        <v>15</v>
      </c>
      <c r="E841" s="30" t="s">
        <v>380</v>
      </c>
      <c r="F841" s="72">
        <f t="shared" si="14"/>
        <v>44104</v>
      </c>
      <c r="G841" s="238" t="s">
        <v>6103</v>
      </c>
      <c r="H841" s="171" t="s">
        <v>1136</v>
      </c>
      <c r="I841" s="181" t="s">
        <v>1579</v>
      </c>
      <c r="J841" s="181" t="s">
        <v>990</v>
      </c>
      <c r="K841" s="98" t="s">
        <v>3555</v>
      </c>
      <c r="L841" s="30" t="s">
        <v>6104</v>
      </c>
      <c r="M841" s="98" t="s">
        <v>6105</v>
      </c>
      <c r="N841" s="192" t="s">
        <v>15</v>
      </c>
      <c r="O841" s="231" t="s">
        <v>5319</v>
      </c>
      <c r="P841" s="232">
        <v>406900000</v>
      </c>
      <c r="Q841" s="232"/>
      <c r="R841" s="30"/>
      <c r="S841" s="30"/>
      <c r="T841" s="233"/>
      <c r="U841" s="30"/>
      <c r="V841" s="30"/>
      <c r="W841" s="30"/>
    </row>
    <row r="842" spans="1:23" ht="26.4">
      <c r="A842" s="14">
        <v>827</v>
      </c>
      <c r="B842" s="136">
        <v>44090</v>
      </c>
      <c r="C842" s="113" t="s">
        <v>9</v>
      </c>
      <c r="D842" s="116" t="s">
        <v>1125</v>
      </c>
      <c r="E842" s="116" t="s">
        <v>4369</v>
      </c>
      <c r="F842" s="72">
        <f t="shared" si="14"/>
        <v>44104</v>
      </c>
      <c r="G842" s="238" t="s">
        <v>5850</v>
      </c>
      <c r="H842" s="171" t="s">
        <v>1136</v>
      </c>
      <c r="I842" s="171" t="s">
        <v>2468</v>
      </c>
      <c r="J842" s="181" t="s">
        <v>2469</v>
      </c>
      <c r="K842" s="230"/>
      <c r="L842" s="365" t="s">
        <v>6106</v>
      </c>
      <c r="M842" s="368" t="s">
        <v>6107</v>
      </c>
      <c r="N842" s="116" t="s">
        <v>1125</v>
      </c>
      <c r="O842" s="14" t="s">
        <v>4536</v>
      </c>
      <c r="P842" s="232">
        <v>1850000000</v>
      </c>
      <c r="Q842" s="232"/>
      <c r="R842" s="30"/>
      <c r="S842" s="30"/>
      <c r="T842" s="233"/>
      <c r="U842" s="30"/>
      <c r="V842" s="30"/>
      <c r="W842" s="30"/>
    </row>
    <row r="843" spans="1:23" ht="66">
      <c r="A843" s="14">
        <v>828</v>
      </c>
      <c r="B843" s="136">
        <v>44091</v>
      </c>
      <c r="C843" s="113" t="s">
        <v>9</v>
      </c>
      <c r="D843" s="116" t="s">
        <v>1125</v>
      </c>
      <c r="E843" s="116" t="s">
        <v>4348</v>
      </c>
      <c r="F843" s="72">
        <f t="shared" si="14"/>
        <v>44105</v>
      </c>
      <c r="G843" s="306" t="s">
        <v>6108</v>
      </c>
      <c r="H843" s="171" t="s">
        <v>1136</v>
      </c>
      <c r="I843" s="181" t="s">
        <v>1317</v>
      </c>
      <c r="J843" s="181" t="s">
        <v>1261</v>
      </c>
      <c r="K843" s="230"/>
      <c r="L843" s="365" t="s">
        <v>6104</v>
      </c>
      <c r="M843" s="375" t="s">
        <v>6109</v>
      </c>
      <c r="N843" s="116" t="s">
        <v>1125</v>
      </c>
      <c r="O843" s="231" t="s">
        <v>5730</v>
      </c>
      <c r="P843" s="232">
        <v>149689700</v>
      </c>
      <c r="Q843" s="232"/>
      <c r="R843" s="30"/>
      <c r="S843" s="30"/>
      <c r="T843" s="233"/>
      <c r="U843" s="30"/>
      <c r="V843" s="30"/>
      <c r="W843" s="30"/>
    </row>
    <row r="844" spans="1:23" ht="39.6" hidden="1">
      <c r="A844" s="14">
        <v>829</v>
      </c>
      <c r="B844" s="136">
        <v>44092</v>
      </c>
      <c r="C844" s="113" t="s">
        <v>9</v>
      </c>
      <c r="D844" s="116" t="s">
        <v>15</v>
      </c>
      <c r="E844" s="116" t="s">
        <v>4397</v>
      </c>
      <c r="F844" s="72">
        <f t="shared" si="14"/>
        <v>44106</v>
      </c>
      <c r="G844" s="306" t="s">
        <v>6110</v>
      </c>
      <c r="H844" s="171" t="s">
        <v>1130</v>
      </c>
      <c r="I844" s="181" t="s">
        <v>126</v>
      </c>
      <c r="J844" s="181" t="s">
        <v>122</v>
      </c>
      <c r="K844" s="178" t="s">
        <v>1592</v>
      </c>
      <c r="L844" s="113" t="s">
        <v>6071</v>
      </c>
      <c r="M844" s="98" t="s">
        <v>6111</v>
      </c>
      <c r="N844" s="192" t="s">
        <v>15</v>
      </c>
      <c r="O844" s="178" t="s">
        <v>1592</v>
      </c>
      <c r="P844" s="211" t="s">
        <v>1592</v>
      </c>
      <c r="Q844" s="232"/>
      <c r="R844" s="30"/>
      <c r="S844" s="30"/>
      <c r="T844" s="233"/>
      <c r="U844" s="30"/>
      <c r="V844" s="30"/>
      <c r="W844" s="30"/>
    </row>
    <row r="845" spans="1:23" ht="26.4">
      <c r="A845" s="14">
        <v>830</v>
      </c>
      <c r="B845" s="136">
        <v>44092</v>
      </c>
      <c r="C845" s="113" t="s">
        <v>9</v>
      </c>
      <c r="D845" s="116" t="s">
        <v>27</v>
      </c>
      <c r="E845" s="221" t="s">
        <v>4240</v>
      </c>
      <c r="F845" s="72">
        <f t="shared" si="14"/>
        <v>44106</v>
      </c>
      <c r="G845" s="306" t="s">
        <v>6112</v>
      </c>
      <c r="H845" s="171" t="s">
        <v>1136</v>
      </c>
      <c r="I845" s="181" t="s">
        <v>126</v>
      </c>
      <c r="J845" s="181" t="s">
        <v>122</v>
      </c>
      <c r="K845" s="148">
        <v>1544033</v>
      </c>
      <c r="L845" s="30" t="s">
        <v>6088</v>
      </c>
      <c r="M845" s="218">
        <v>1577270</v>
      </c>
      <c r="N845" s="116" t="s">
        <v>27</v>
      </c>
      <c r="O845" s="231" t="s">
        <v>4434</v>
      </c>
      <c r="P845" s="236">
        <v>34793000</v>
      </c>
      <c r="Q845" s="232"/>
      <c r="R845" s="30"/>
      <c r="S845" s="30"/>
      <c r="T845" s="233"/>
      <c r="U845" s="30"/>
      <c r="V845" s="30"/>
      <c r="W845" s="30"/>
    </row>
    <row r="846" spans="1:23" ht="26.4">
      <c r="A846" s="14">
        <v>831</v>
      </c>
      <c r="B846" s="136">
        <v>44092</v>
      </c>
      <c r="C846" s="113" t="s">
        <v>9</v>
      </c>
      <c r="D846" s="116" t="s">
        <v>27</v>
      </c>
      <c r="E846" s="221" t="s">
        <v>4240</v>
      </c>
      <c r="F846" s="72">
        <f t="shared" si="14"/>
        <v>44106</v>
      </c>
      <c r="G846" s="306" t="s">
        <v>6113</v>
      </c>
      <c r="H846" s="171" t="s">
        <v>1136</v>
      </c>
      <c r="I846" s="181" t="s">
        <v>126</v>
      </c>
      <c r="J846" s="181" t="s">
        <v>122</v>
      </c>
      <c r="K846" s="148">
        <v>1543668</v>
      </c>
      <c r="L846" s="30" t="s">
        <v>6097</v>
      </c>
      <c r="M846" s="218">
        <v>1588958</v>
      </c>
      <c r="N846" s="116" t="s">
        <v>27</v>
      </c>
      <c r="O846" s="231" t="s">
        <v>4434</v>
      </c>
      <c r="P846" s="232">
        <v>48702500</v>
      </c>
      <c r="Q846" s="232"/>
      <c r="R846" s="30"/>
      <c r="S846" s="30"/>
      <c r="T846" s="233"/>
      <c r="U846" s="30"/>
      <c r="V846" s="30"/>
      <c r="W846" s="30"/>
    </row>
    <row r="847" spans="1:23" ht="39.6">
      <c r="A847" s="14">
        <v>832</v>
      </c>
      <c r="B847" s="136">
        <v>44092</v>
      </c>
      <c r="C847" s="113" t="s">
        <v>9</v>
      </c>
      <c r="D847" s="116" t="s">
        <v>10</v>
      </c>
      <c r="E847" s="116" t="s">
        <v>4302</v>
      </c>
      <c r="F847" s="72">
        <f t="shared" si="14"/>
        <v>44106</v>
      </c>
      <c r="G847" s="306" t="s">
        <v>6114</v>
      </c>
      <c r="H847" s="171" t="s">
        <v>1136</v>
      </c>
      <c r="I847" s="171" t="s">
        <v>4796</v>
      </c>
      <c r="J847" s="181" t="s">
        <v>1589</v>
      </c>
      <c r="K847" s="230"/>
      <c r="L847" s="30" t="s">
        <v>6115</v>
      </c>
      <c r="M847" s="218">
        <v>1625847</v>
      </c>
      <c r="N847" s="116" t="s">
        <v>10</v>
      </c>
      <c r="O847" s="231"/>
      <c r="P847" s="232"/>
      <c r="Q847" s="232"/>
      <c r="R847" s="30"/>
      <c r="S847" s="30"/>
      <c r="T847" s="233"/>
      <c r="U847" s="30"/>
      <c r="V847" s="30"/>
      <c r="W847" s="30"/>
    </row>
    <row r="848" spans="1:23" ht="26.4">
      <c r="A848" s="14">
        <v>833</v>
      </c>
      <c r="B848" s="136">
        <v>44092</v>
      </c>
      <c r="C848" s="113" t="s">
        <v>9</v>
      </c>
      <c r="D848" s="116" t="s">
        <v>15</v>
      </c>
      <c r="E848" s="116" t="s">
        <v>4141</v>
      </c>
      <c r="F848" s="72">
        <f t="shared" si="14"/>
        <v>44106</v>
      </c>
      <c r="G848" s="306" t="s">
        <v>6116</v>
      </c>
      <c r="H848" s="171" t="s">
        <v>1136</v>
      </c>
      <c r="I848" s="181" t="s">
        <v>6117</v>
      </c>
      <c r="J848" s="181" t="s">
        <v>1731</v>
      </c>
      <c r="K848" s="98" t="s">
        <v>6118</v>
      </c>
      <c r="L848" s="30" t="s">
        <v>6119</v>
      </c>
      <c r="M848" s="116" t="s">
        <v>6120</v>
      </c>
      <c r="N848" s="116" t="s">
        <v>15</v>
      </c>
      <c r="O848" s="231" t="s">
        <v>4439</v>
      </c>
      <c r="P848" s="232">
        <v>42700000</v>
      </c>
      <c r="Q848" s="232"/>
      <c r="R848" s="30"/>
      <c r="S848" s="30"/>
      <c r="T848" s="233"/>
      <c r="U848" s="30"/>
      <c r="V848" s="30"/>
      <c r="W848" s="30"/>
    </row>
    <row r="849" spans="1:23" ht="26.4">
      <c r="A849" s="14">
        <v>834</v>
      </c>
      <c r="B849" s="136">
        <v>44092</v>
      </c>
      <c r="C849" s="113" t="s">
        <v>9</v>
      </c>
      <c r="D849" s="116" t="s">
        <v>1125</v>
      </c>
      <c r="E849" s="30" t="s">
        <v>4007</v>
      </c>
      <c r="F849" s="72">
        <f t="shared" si="14"/>
        <v>44106</v>
      </c>
      <c r="G849" s="306" t="s">
        <v>3842</v>
      </c>
      <c r="H849" s="171" t="s">
        <v>954</v>
      </c>
      <c r="I849" s="181" t="s">
        <v>167</v>
      </c>
      <c r="J849" s="181" t="s">
        <v>122</v>
      </c>
      <c r="K849" s="230"/>
      <c r="L849" s="323" t="s">
        <v>6119</v>
      </c>
      <c r="M849" s="324">
        <v>1649954</v>
      </c>
      <c r="N849" s="116" t="s">
        <v>1125</v>
      </c>
      <c r="O849" s="231"/>
      <c r="P849" s="232"/>
      <c r="Q849" s="232"/>
      <c r="R849" s="30"/>
      <c r="S849" s="30"/>
      <c r="T849" s="233"/>
      <c r="U849" s="30"/>
      <c r="V849" s="30"/>
      <c r="W849" s="30"/>
    </row>
    <row r="850" spans="1:23" ht="39.6">
      <c r="A850" s="14">
        <v>835</v>
      </c>
      <c r="B850" s="136">
        <v>44092</v>
      </c>
      <c r="C850" s="113" t="s">
        <v>9</v>
      </c>
      <c r="D850" s="116" t="s">
        <v>27</v>
      </c>
      <c r="E850" s="221" t="s">
        <v>351</v>
      </c>
      <c r="F850" s="72">
        <f t="shared" si="14"/>
        <v>44106</v>
      </c>
      <c r="G850" s="306" t="s">
        <v>6121</v>
      </c>
      <c r="H850" s="171" t="s">
        <v>1136</v>
      </c>
      <c r="I850" s="181" t="s">
        <v>6122</v>
      </c>
      <c r="J850" s="181" t="s">
        <v>1261</v>
      </c>
      <c r="K850" s="148">
        <v>1566314</v>
      </c>
      <c r="L850" s="30" t="s">
        <v>6119</v>
      </c>
      <c r="M850" s="218">
        <v>1646667</v>
      </c>
      <c r="N850" s="116" t="s">
        <v>27</v>
      </c>
      <c r="O850" s="231" t="s">
        <v>5730</v>
      </c>
      <c r="P850" s="209">
        <v>49200000</v>
      </c>
      <c r="Q850" s="232"/>
      <c r="R850" s="30"/>
      <c r="S850" s="30"/>
      <c r="T850" s="233"/>
      <c r="U850" s="30"/>
      <c r="V850" s="30"/>
      <c r="W850" s="30"/>
    </row>
    <row r="851" spans="1:23" ht="26.4">
      <c r="A851" s="14">
        <v>836</v>
      </c>
      <c r="B851" s="136">
        <v>44095</v>
      </c>
      <c r="C851" s="113" t="s">
        <v>9</v>
      </c>
      <c r="D851" s="116" t="s">
        <v>10</v>
      </c>
      <c r="E851" s="116" t="s">
        <v>4285</v>
      </c>
      <c r="F851" s="72">
        <f t="shared" si="14"/>
        <v>44109</v>
      </c>
      <c r="G851" s="306" t="s">
        <v>6123</v>
      </c>
      <c r="H851" s="171" t="s">
        <v>954</v>
      </c>
      <c r="I851" s="181" t="s">
        <v>4863</v>
      </c>
      <c r="J851" s="181" t="s">
        <v>122</v>
      </c>
      <c r="K851" s="244"/>
      <c r="L851" s="35" t="s">
        <v>6088</v>
      </c>
      <c r="M851" s="245">
        <v>1577635</v>
      </c>
      <c r="N851" s="149" t="s">
        <v>10</v>
      </c>
      <c r="O851" s="246"/>
      <c r="P851" s="243"/>
      <c r="Q851" s="232"/>
      <c r="R851" s="30"/>
      <c r="S851" s="30"/>
      <c r="T851" s="233"/>
      <c r="U851" s="30"/>
      <c r="V851" s="30"/>
      <c r="W851" s="30"/>
    </row>
    <row r="852" spans="1:23" ht="26.4" hidden="1">
      <c r="A852" s="14">
        <v>837</v>
      </c>
      <c r="B852" s="136">
        <v>44096</v>
      </c>
      <c r="C852" s="113" t="s">
        <v>9</v>
      </c>
      <c r="D852" s="116" t="s">
        <v>15</v>
      </c>
      <c r="E852" s="222" t="s">
        <v>213</v>
      </c>
      <c r="F852" s="73">
        <f t="shared" si="14"/>
        <v>44110</v>
      </c>
      <c r="G852" s="307" t="s">
        <v>6124</v>
      </c>
      <c r="H852" s="259" t="s">
        <v>1130</v>
      </c>
      <c r="I852" s="242" t="s">
        <v>126</v>
      </c>
      <c r="J852" s="292" t="s">
        <v>122</v>
      </c>
      <c r="K852" s="178" t="s">
        <v>1592</v>
      </c>
      <c r="L852" s="113" t="s">
        <v>6081</v>
      </c>
      <c r="M852" s="98" t="s">
        <v>6125</v>
      </c>
      <c r="N852" s="113" t="s">
        <v>15</v>
      </c>
      <c r="O852" s="178" t="s">
        <v>1592</v>
      </c>
      <c r="P852" s="211" t="s">
        <v>1592</v>
      </c>
      <c r="Q852" s="295"/>
      <c r="R852" s="30"/>
      <c r="S852" s="30"/>
      <c r="T852" s="233"/>
      <c r="U852" s="30"/>
      <c r="V852" s="30"/>
      <c r="W852" s="30"/>
    </row>
    <row r="853" spans="1:23" ht="39.6">
      <c r="A853" s="14">
        <v>838</v>
      </c>
      <c r="B853" s="136">
        <v>44096</v>
      </c>
      <c r="C853" s="113" t="s">
        <v>9</v>
      </c>
      <c r="D853" s="116" t="s">
        <v>10</v>
      </c>
      <c r="E853" s="30" t="s">
        <v>907</v>
      </c>
      <c r="F853" s="72">
        <f t="shared" si="14"/>
        <v>44110</v>
      </c>
      <c r="G853" s="308" t="s">
        <v>6126</v>
      </c>
      <c r="H853" s="171" t="s">
        <v>1136</v>
      </c>
      <c r="I853" s="171" t="s">
        <v>496</v>
      </c>
      <c r="J853" s="171" t="s">
        <v>1058</v>
      </c>
      <c r="K853" s="301"/>
      <c r="L853" s="45" t="s">
        <v>6127</v>
      </c>
      <c r="M853" s="302">
        <v>1664929</v>
      </c>
      <c r="N853" s="154" t="s">
        <v>10</v>
      </c>
      <c r="O853" s="303"/>
      <c r="P853" s="206"/>
      <c r="Q853" s="203"/>
      <c r="R853" s="68"/>
      <c r="S853" s="30"/>
      <c r="T853" s="233"/>
      <c r="U853" s="30"/>
      <c r="V853" s="30"/>
      <c r="W853" s="30"/>
    </row>
    <row r="854" spans="1:23" ht="66">
      <c r="A854" s="14">
        <v>839</v>
      </c>
      <c r="B854" s="136">
        <v>44096</v>
      </c>
      <c r="C854" s="113" t="s">
        <v>9</v>
      </c>
      <c r="D854" s="116" t="s">
        <v>23</v>
      </c>
      <c r="E854" s="278" t="s">
        <v>2641</v>
      </c>
      <c r="F854" s="72">
        <f t="shared" si="14"/>
        <v>44110</v>
      </c>
      <c r="G854" s="308" t="s">
        <v>6128</v>
      </c>
      <c r="H854" s="171" t="s">
        <v>1136</v>
      </c>
      <c r="I854" s="171" t="s">
        <v>451</v>
      </c>
      <c r="J854" s="171" t="s">
        <v>966</v>
      </c>
      <c r="K854" s="185" t="s">
        <v>6129</v>
      </c>
      <c r="L854" s="14" t="s">
        <v>6119</v>
      </c>
      <c r="M854" s="113" t="s">
        <v>6130</v>
      </c>
      <c r="N854" s="113" t="s">
        <v>23</v>
      </c>
      <c r="O854" s="188" t="s">
        <v>4536</v>
      </c>
      <c r="P854" s="203">
        <v>187430000</v>
      </c>
      <c r="Q854" s="203"/>
      <c r="R854" s="68"/>
      <c r="S854" s="30"/>
      <c r="T854" s="233"/>
      <c r="U854" s="30"/>
      <c r="V854" s="30"/>
      <c r="W854" s="30"/>
    </row>
    <row r="855" spans="1:23" ht="39.6" hidden="1">
      <c r="A855" s="14">
        <v>840</v>
      </c>
      <c r="B855" s="136">
        <v>44096</v>
      </c>
      <c r="C855" s="113" t="s">
        <v>9</v>
      </c>
      <c r="D855" s="116" t="s">
        <v>10</v>
      </c>
      <c r="E855" s="116" t="s">
        <v>4122</v>
      </c>
      <c r="F855" s="77">
        <f t="shared" si="14"/>
        <v>44110</v>
      </c>
      <c r="G855" s="157" t="s">
        <v>6131</v>
      </c>
      <c r="H855" s="260" t="s">
        <v>1127</v>
      </c>
      <c r="I855" s="180" t="s">
        <v>1440</v>
      </c>
      <c r="J855" s="180" t="s">
        <v>1441</v>
      </c>
      <c r="K855" s="248"/>
      <c r="L855" s="22" t="s">
        <v>6106</v>
      </c>
      <c r="M855" s="249">
        <v>1597359</v>
      </c>
      <c r="N855" s="153" t="s">
        <v>10</v>
      </c>
      <c r="O855" s="250"/>
      <c r="P855" s="251"/>
      <c r="Q855" s="251"/>
      <c r="R855" s="30"/>
      <c r="S855" s="30"/>
      <c r="T855" s="233"/>
      <c r="U855" s="30"/>
      <c r="V855" s="30"/>
      <c r="W855" s="30"/>
    </row>
    <row r="856" spans="1:23" ht="39.6" hidden="1">
      <c r="A856" s="14">
        <v>841</v>
      </c>
      <c r="B856" s="136">
        <v>44096</v>
      </c>
      <c r="C856" s="113" t="s">
        <v>9</v>
      </c>
      <c r="D856" s="116" t="s">
        <v>27</v>
      </c>
      <c r="E856" s="116" t="s">
        <v>4087</v>
      </c>
      <c r="F856" s="72">
        <f t="shared" si="14"/>
        <v>44110</v>
      </c>
      <c r="G856" s="119" t="s">
        <v>6132</v>
      </c>
      <c r="H856" s="178" t="s">
        <v>1127</v>
      </c>
      <c r="I856" s="181" t="s">
        <v>5265</v>
      </c>
      <c r="J856" s="181" t="s">
        <v>122</v>
      </c>
      <c r="K856" s="230"/>
      <c r="L856" s="30" t="s">
        <v>6088</v>
      </c>
      <c r="M856" s="218">
        <v>1574713</v>
      </c>
      <c r="N856" s="116" t="s">
        <v>27</v>
      </c>
      <c r="O856" s="231" t="s">
        <v>4809</v>
      </c>
      <c r="P856" s="236">
        <v>714000000</v>
      </c>
      <c r="Q856" s="232"/>
      <c r="R856" s="30"/>
      <c r="S856" s="30"/>
      <c r="T856" s="233"/>
      <c r="U856" s="30"/>
      <c r="V856" s="30"/>
      <c r="W856" s="30"/>
    </row>
    <row r="857" spans="1:23" ht="39.6" hidden="1">
      <c r="A857" s="14">
        <v>842</v>
      </c>
      <c r="B857" s="136">
        <v>44096</v>
      </c>
      <c r="C857" s="113" t="s">
        <v>9</v>
      </c>
      <c r="D857" s="116" t="s">
        <v>27</v>
      </c>
      <c r="E857" s="116" t="s">
        <v>4087</v>
      </c>
      <c r="F857" s="73">
        <f t="shared" si="14"/>
        <v>44110</v>
      </c>
      <c r="G857" s="120" t="s">
        <v>6133</v>
      </c>
      <c r="H857" s="173" t="s">
        <v>1127</v>
      </c>
      <c r="I857" s="242" t="s">
        <v>5265</v>
      </c>
      <c r="J857" s="242" t="s">
        <v>122</v>
      </c>
      <c r="K857" s="244"/>
      <c r="L857" s="35" t="s">
        <v>6088</v>
      </c>
      <c r="M857" s="245">
        <v>1574713</v>
      </c>
      <c r="N857" s="149" t="s">
        <v>27</v>
      </c>
      <c r="O857" s="246" t="s">
        <v>4809</v>
      </c>
      <c r="P857" s="247">
        <v>106400000</v>
      </c>
      <c r="Q857" s="243"/>
      <c r="R857" s="30"/>
      <c r="S857" s="30"/>
      <c r="T857" s="233"/>
      <c r="U857" s="30"/>
      <c r="V857" s="30"/>
      <c r="W857" s="30"/>
    </row>
    <row r="858" spans="1:23" ht="26.4">
      <c r="A858" s="14">
        <v>843</v>
      </c>
      <c r="B858" s="136">
        <v>44096</v>
      </c>
      <c r="C858" s="113" t="s">
        <v>9</v>
      </c>
      <c r="D858" s="116" t="s">
        <v>1125</v>
      </c>
      <c r="E858" s="116" t="s">
        <v>2275</v>
      </c>
      <c r="F858" s="72">
        <f t="shared" si="14"/>
        <v>44110</v>
      </c>
      <c r="G858" s="308" t="s">
        <v>6134</v>
      </c>
      <c r="H858" s="171" t="s">
        <v>1136</v>
      </c>
      <c r="I858" s="171" t="s">
        <v>1027</v>
      </c>
      <c r="J858" s="171" t="s">
        <v>1028</v>
      </c>
      <c r="K858" s="185"/>
      <c r="L858" s="323" t="s">
        <v>6135</v>
      </c>
      <c r="M858" s="324">
        <v>1678809</v>
      </c>
      <c r="N858" s="113" t="s">
        <v>1125</v>
      </c>
      <c r="O858" s="188"/>
      <c r="P858" s="203"/>
      <c r="Q858" s="203"/>
      <c r="R858" s="68"/>
      <c r="S858" s="30"/>
      <c r="T858" s="233"/>
      <c r="U858" s="30"/>
      <c r="V858" s="30"/>
      <c r="W858" s="30"/>
    </row>
    <row r="859" spans="1:23" ht="13.2">
      <c r="A859" s="14">
        <v>844</v>
      </c>
      <c r="B859" s="136">
        <v>44097</v>
      </c>
      <c r="C859" s="113" t="s">
        <v>9</v>
      </c>
      <c r="D859" s="116" t="s">
        <v>23</v>
      </c>
      <c r="E859" s="241" t="s">
        <v>4426</v>
      </c>
      <c r="F859" s="72">
        <f t="shared" si="14"/>
        <v>44111</v>
      </c>
      <c r="G859" s="308" t="s">
        <v>6136</v>
      </c>
      <c r="H859" s="171" t="s">
        <v>1136</v>
      </c>
      <c r="I859" s="171" t="s">
        <v>126</v>
      </c>
      <c r="J859" s="171" t="s">
        <v>122</v>
      </c>
      <c r="K859" s="185" t="s">
        <v>6137</v>
      </c>
      <c r="L859" s="14" t="s">
        <v>6138</v>
      </c>
      <c r="M859" s="113" t="s">
        <v>6139</v>
      </c>
      <c r="N859" s="113" t="s">
        <v>23</v>
      </c>
      <c r="O859" s="188" t="s">
        <v>4434</v>
      </c>
      <c r="P859" s="203">
        <v>381653100</v>
      </c>
      <c r="Q859" s="203"/>
      <c r="R859" s="68"/>
      <c r="S859" s="30"/>
      <c r="T859" s="233"/>
      <c r="U859" s="30"/>
      <c r="V859" s="30"/>
      <c r="W859" s="30"/>
    </row>
    <row r="860" spans="1:23" ht="39.6" hidden="1">
      <c r="A860" s="14">
        <v>845</v>
      </c>
      <c r="B860" s="136">
        <v>44097</v>
      </c>
      <c r="C860" s="113" t="s">
        <v>9</v>
      </c>
      <c r="D860" s="116" t="s">
        <v>10</v>
      </c>
      <c r="E860" s="241" t="s">
        <v>4346</v>
      </c>
      <c r="F860" s="72">
        <f t="shared" si="14"/>
        <v>44111</v>
      </c>
      <c r="G860" s="308" t="s">
        <v>6140</v>
      </c>
      <c r="H860" s="171" t="s">
        <v>1134</v>
      </c>
      <c r="I860" s="171" t="s">
        <v>1317</v>
      </c>
      <c r="J860" s="171" t="s">
        <v>1261</v>
      </c>
      <c r="K860" s="297"/>
      <c r="L860" s="25" t="s">
        <v>6135</v>
      </c>
      <c r="M860" s="298">
        <v>1685747</v>
      </c>
      <c r="N860" s="316" t="s">
        <v>10</v>
      </c>
      <c r="O860" s="299"/>
      <c r="P860" s="300"/>
      <c r="Q860" s="203"/>
      <c r="R860" s="68"/>
      <c r="S860" s="30"/>
      <c r="T860" s="233"/>
      <c r="U860" s="30"/>
      <c r="V860" s="30"/>
      <c r="W860" s="30"/>
    </row>
    <row r="861" spans="1:23" ht="39.6">
      <c r="A861" s="14">
        <v>846</v>
      </c>
      <c r="B861" s="136">
        <v>44097</v>
      </c>
      <c r="C861" s="113" t="s">
        <v>9</v>
      </c>
      <c r="D861" s="116" t="s">
        <v>15</v>
      </c>
      <c r="E861" s="116" t="s">
        <v>4192</v>
      </c>
      <c r="F861" s="76">
        <f t="shared" si="14"/>
        <v>44111</v>
      </c>
      <c r="G861" s="309" t="s">
        <v>6141</v>
      </c>
      <c r="H861" s="261" t="s">
        <v>1136</v>
      </c>
      <c r="I861" s="252" t="s">
        <v>6084</v>
      </c>
      <c r="J861" s="293" t="s">
        <v>2812</v>
      </c>
      <c r="K861" s="98" t="s">
        <v>3444</v>
      </c>
      <c r="L861" s="113" t="s">
        <v>6106</v>
      </c>
      <c r="M861" s="98" t="s">
        <v>6142</v>
      </c>
      <c r="N861" s="192" t="s">
        <v>15</v>
      </c>
      <c r="O861" s="192" t="s">
        <v>4439</v>
      </c>
      <c r="P861" s="203">
        <v>50000000</v>
      </c>
      <c r="Q861" s="296"/>
      <c r="R861" s="30"/>
      <c r="S861" s="30"/>
      <c r="T861" s="233"/>
      <c r="U861" s="30"/>
      <c r="V861" s="30"/>
      <c r="W861" s="30"/>
    </row>
    <row r="862" spans="1:23" ht="39.6">
      <c r="A862" s="14">
        <v>847</v>
      </c>
      <c r="B862" s="136">
        <v>44097</v>
      </c>
      <c r="C862" s="113" t="s">
        <v>9</v>
      </c>
      <c r="D862" s="116" t="s">
        <v>23</v>
      </c>
      <c r="E862" s="241" t="s">
        <v>4280</v>
      </c>
      <c r="F862" s="72">
        <v>44097</v>
      </c>
      <c r="G862" s="275" t="s">
        <v>5552</v>
      </c>
      <c r="H862" s="171" t="s">
        <v>1136</v>
      </c>
      <c r="I862" s="171" t="s">
        <v>451</v>
      </c>
      <c r="J862" s="171" t="s">
        <v>966</v>
      </c>
      <c r="K862" s="301" t="s">
        <v>6129</v>
      </c>
      <c r="L862" s="154" t="s">
        <v>6119</v>
      </c>
      <c r="M862" s="154" t="s">
        <v>6130</v>
      </c>
      <c r="N862" s="154" t="s">
        <v>23</v>
      </c>
      <c r="O862" s="304"/>
      <c r="P862" s="206"/>
      <c r="Q862" s="203"/>
      <c r="R862" s="68"/>
      <c r="S862" s="30"/>
      <c r="T862" s="233"/>
      <c r="U862" s="30"/>
      <c r="V862" s="30"/>
      <c r="W862" s="30"/>
    </row>
    <row r="863" spans="1:23" ht="26.4">
      <c r="A863" s="14">
        <v>848</v>
      </c>
      <c r="B863" s="136">
        <v>44098</v>
      </c>
      <c r="C863" s="113" t="s">
        <v>9</v>
      </c>
      <c r="D863" s="116" t="s">
        <v>27</v>
      </c>
      <c r="E863" s="241" t="s">
        <v>1522</v>
      </c>
      <c r="F863" s="72">
        <f t="shared" ref="F863:F902" si="15">B863+14</f>
        <v>44112</v>
      </c>
      <c r="G863" s="275" t="s">
        <v>6143</v>
      </c>
      <c r="H863" s="171" t="s">
        <v>1136</v>
      </c>
      <c r="I863" s="178" t="s">
        <v>4441</v>
      </c>
      <c r="J863" s="181" t="s">
        <v>966</v>
      </c>
      <c r="K863" s="98" t="s">
        <v>6144</v>
      </c>
      <c r="L863" s="113" t="s">
        <v>6145</v>
      </c>
      <c r="M863" s="98" t="s">
        <v>6146</v>
      </c>
      <c r="N863" s="113" t="s">
        <v>27</v>
      </c>
      <c r="O863" s="253" t="s">
        <v>4809</v>
      </c>
      <c r="P863" s="203">
        <v>70000000</v>
      </c>
      <c r="Q863" s="203"/>
      <c r="R863" s="68"/>
      <c r="S863" s="30"/>
      <c r="T863" s="233"/>
      <c r="U863" s="30"/>
      <c r="V863" s="30"/>
      <c r="W863" s="30"/>
    </row>
    <row r="864" spans="1:23" ht="39.6">
      <c r="A864" s="14">
        <v>849</v>
      </c>
      <c r="B864" s="136">
        <v>44099</v>
      </c>
      <c r="C864" s="113" t="s">
        <v>9</v>
      </c>
      <c r="D864" s="116" t="s">
        <v>10</v>
      </c>
      <c r="E864" s="241" t="s">
        <v>4175</v>
      </c>
      <c r="F864" s="72">
        <f t="shared" si="15"/>
        <v>44113</v>
      </c>
      <c r="G864" s="308" t="s">
        <v>6147</v>
      </c>
      <c r="H864" s="171" t="s">
        <v>1136</v>
      </c>
      <c r="I864" s="171" t="s">
        <v>126</v>
      </c>
      <c r="J864" s="171" t="s">
        <v>122</v>
      </c>
      <c r="K864" s="185"/>
      <c r="L864" s="14" t="s">
        <v>6135</v>
      </c>
      <c r="M864" s="148">
        <v>1682460</v>
      </c>
      <c r="N864" s="113" t="s">
        <v>10</v>
      </c>
      <c r="O864" s="188"/>
      <c r="P864" s="203"/>
      <c r="Q864" s="203"/>
      <c r="R864" s="68"/>
      <c r="S864" s="30"/>
      <c r="T864" s="233"/>
      <c r="U864" s="30"/>
      <c r="V864" s="30"/>
      <c r="W864" s="30"/>
    </row>
    <row r="865" spans="1:121" ht="26.4" hidden="1">
      <c r="A865" s="14">
        <v>850</v>
      </c>
      <c r="B865" s="136">
        <v>44102</v>
      </c>
      <c r="C865" s="113" t="s">
        <v>9</v>
      </c>
      <c r="D865" s="116" t="s">
        <v>34</v>
      </c>
      <c r="E865" s="278" t="s">
        <v>3928</v>
      </c>
      <c r="F865" s="72">
        <f t="shared" si="15"/>
        <v>44116</v>
      </c>
      <c r="G865" s="308" t="s">
        <v>6148</v>
      </c>
      <c r="H865" s="171" t="s">
        <v>1134</v>
      </c>
      <c r="I865" s="171" t="s">
        <v>477</v>
      </c>
      <c r="J865" s="171" t="s">
        <v>1220</v>
      </c>
      <c r="K865" s="185"/>
      <c r="L865" s="14" t="s">
        <v>6149</v>
      </c>
      <c r="M865" s="148">
        <v>1666025</v>
      </c>
      <c r="N865" s="116" t="s">
        <v>34</v>
      </c>
      <c r="O865" s="188" t="s">
        <v>4536</v>
      </c>
      <c r="P865" s="203">
        <v>8400000000</v>
      </c>
      <c r="Q865" s="203"/>
      <c r="R865" s="68"/>
      <c r="S865" s="30"/>
      <c r="T865" s="233"/>
      <c r="U865" s="30"/>
      <c r="V865" s="30"/>
      <c r="W865" s="30"/>
    </row>
    <row r="866" spans="1:121" ht="26.4">
      <c r="A866" s="14">
        <v>851</v>
      </c>
      <c r="B866" s="136">
        <v>44102</v>
      </c>
      <c r="C866" s="113" t="s">
        <v>9</v>
      </c>
      <c r="D866" s="116" t="s">
        <v>23</v>
      </c>
      <c r="E866" s="189" t="s">
        <v>4138</v>
      </c>
      <c r="F866" s="72">
        <f t="shared" si="15"/>
        <v>44116</v>
      </c>
      <c r="G866" s="308" t="s">
        <v>6136</v>
      </c>
      <c r="H866" s="171" t="s">
        <v>1136</v>
      </c>
      <c r="I866" s="171" t="s">
        <v>126</v>
      </c>
      <c r="J866" s="171" t="s">
        <v>122</v>
      </c>
      <c r="K866" s="185" t="s">
        <v>6137</v>
      </c>
      <c r="L866" s="14" t="s">
        <v>6138</v>
      </c>
      <c r="M866" s="113" t="s">
        <v>6139</v>
      </c>
      <c r="N866" s="113" t="s">
        <v>23</v>
      </c>
      <c r="O866" s="188" t="s">
        <v>4434</v>
      </c>
      <c r="P866" s="203">
        <v>381653100</v>
      </c>
      <c r="Q866" s="203"/>
      <c r="R866" s="68"/>
      <c r="S866" s="30"/>
      <c r="T866" s="233"/>
      <c r="U866" s="30"/>
      <c r="V866" s="30"/>
      <c r="W866" s="30"/>
    </row>
    <row r="867" spans="1:121" ht="12.75" customHeight="1">
      <c r="A867" s="14">
        <v>852</v>
      </c>
      <c r="B867" s="136">
        <v>44102</v>
      </c>
      <c r="C867" s="113" t="s">
        <v>9</v>
      </c>
      <c r="D867" s="116" t="s">
        <v>10</v>
      </c>
      <c r="E867" s="241" t="s">
        <v>160</v>
      </c>
      <c r="F867" s="72">
        <f t="shared" si="15"/>
        <v>44116</v>
      </c>
      <c r="G867" s="308" t="s">
        <v>6150</v>
      </c>
      <c r="H867" s="171" t="s">
        <v>1136</v>
      </c>
      <c r="I867" s="171" t="s">
        <v>126</v>
      </c>
      <c r="J867" s="171" t="s">
        <v>122</v>
      </c>
      <c r="K867" s="185"/>
      <c r="L867" s="14" t="s">
        <v>6151</v>
      </c>
      <c r="M867" s="148">
        <v>1709489</v>
      </c>
      <c r="N867" s="116" t="s">
        <v>10</v>
      </c>
      <c r="O867" s="188"/>
      <c r="P867" s="203"/>
      <c r="Q867" s="203"/>
      <c r="R867" s="68"/>
      <c r="S867" s="30"/>
      <c r="T867" s="233"/>
      <c r="U867" s="30"/>
      <c r="V867" s="30"/>
      <c r="W867" s="30"/>
    </row>
    <row r="868" spans="1:121" ht="26.4" hidden="1">
      <c r="A868" s="14">
        <v>853</v>
      </c>
      <c r="B868" s="136">
        <v>44102</v>
      </c>
      <c r="C868" s="113" t="s">
        <v>9</v>
      </c>
      <c r="D868" s="116" t="s">
        <v>27</v>
      </c>
      <c r="E868" s="241" t="s">
        <v>4317</v>
      </c>
      <c r="F868" s="72">
        <f t="shared" si="15"/>
        <v>44116</v>
      </c>
      <c r="G868" s="308" t="s">
        <v>6152</v>
      </c>
      <c r="H868" s="171" t="s">
        <v>1127</v>
      </c>
      <c r="I868" s="171" t="s">
        <v>4601</v>
      </c>
      <c r="J868" s="171" t="s">
        <v>122</v>
      </c>
      <c r="K868" s="185"/>
      <c r="L868" s="14" t="s">
        <v>6115</v>
      </c>
      <c r="M868" s="148">
        <v>1627308</v>
      </c>
      <c r="N868" s="116" t="s">
        <v>27</v>
      </c>
      <c r="O868" s="253" t="s">
        <v>4809</v>
      </c>
      <c r="P868" s="247">
        <v>441530000</v>
      </c>
      <c r="Q868" s="203"/>
      <c r="R868" s="68"/>
      <c r="S868" s="30"/>
      <c r="T868" s="233"/>
      <c r="U868" s="30"/>
      <c r="V868" s="30"/>
      <c r="W868" s="30"/>
    </row>
    <row r="869" spans="1:121" ht="26.4" hidden="1">
      <c r="A869" s="14">
        <v>854</v>
      </c>
      <c r="B869" s="136">
        <v>44103</v>
      </c>
      <c r="C869" s="113" t="s">
        <v>9</v>
      </c>
      <c r="D869" s="116" t="s">
        <v>1128</v>
      </c>
      <c r="E869" s="241" t="s">
        <v>4327</v>
      </c>
      <c r="F869" s="72">
        <f t="shared" si="15"/>
        <v>44117</v>
      </c>
      <c r="G869" s="308" t="s">
        <v>6153</v>
      </c>
      <c r="H869" s="171" t="s">
        <v>1127</v>
      </c>
      <c r="I869" s="171" t="s">
        <v>126</v>
      </c>
      <c r="J869" s="171" t="s">
        <v>122</v>
      </c>
      <c r="K869" s="297"/>
      <c r="L869" s="25" t="s">
        <v>6127</v>
      </c>
      <c r="M869" s="298">
        <v>1655798</v>
      </c>
      <c r="N869" s="149" t="s">
        <v>1128</v>
      </c>
      <c r="O869" s="299"/>
      <c r="P869" s="300"/>
      <c r="Q869" s="203"/>
      <c r="R869" s="68"/>
      <c r="S869" s="30"/>
      <c r="T869" s="233"/>
      <c r="U869" s="30"/>
      <c r="V869" s="30"/>
      <c r="W869" s="30"/>
    </row>
    <row r="870" spans="1:121" ht="26.4">
      <c r="A870" s="14">
        <v>855</v>
      </c>
      <c r="B870" s="136">
        <v>44103</v>
      </c>
      <c r="C870" s="113" t="s">
        <v>9</v>
      </c>
      <c r="D870" s="116" t="s">
        <v>15</v>
      </c>
      <c r="E870" s="277" t="s">
        <v>4264</v>
      </c>
      <c r="F870" s="72">
        <f t="shared" si="15"/>
        <v>44117</v>
      </c>
      <c r="G870" s="308" t="s">
        <v>6154</v>
      </c>
      <c r="H870" s="171" t="s">
        <v>1135</v>
      </c>
      <c r="I870" s="171" t="s">
        <v>336</v>
      </c>
      <c r="J870" s="294" t="s">
        <v>1058</v>
      </c>
      <c r="K870" s="98" t="s">
        <v>6155</v>
      </c>
      <c r="L870" s="14" t="s">
        <v>6156</v>
      </c>
      <c r="M870" s="98" t="s">
        <v>3651</v>
      </c>
      <c r="N870" s="113" t="s">
        <v>15</v>
      </c>
      <c r="O870" s="188" t="s">
        <v>5357</v>
      </c>
      <c r="P870" s="203">
        <v>290000000</v>
      </c>
      <c r="Q870" s="228"/>
      <c r="R870" s="68"/>
      <c r="S870" s="30"/>
      <c r="T870" s="233"/>
      <c r="U870" s="30"/>
      <c r="V870" s="30"/>
      <c r="W870" s="30"/>
    </row>
    <row r="871" spans="1:121" ht="26.4" hidden="1">
      <c r="A871" s="14">
        <v>856</v>
      </c>
      <c r="B871" s="136">
        <v>44103</v>
      </c>
      <c r="C871" s="113" t="s">
        <v>9</v>
      </c>
      <c r="D871" s="116" t="s">
        <v>1125</v>
      </c>
      <c r="E871" s="278" t="s">
        <v>176</v>
      </c>
      <c r="F871" s="72">
        <f t="shared" si="15"/>
        <v>44117</v>
      </c>
      <c r="G871" s="308" t="s">
        <v>6157</v>
      </c>
      <c r="H871" s="171" t="s">
        <v>1130</v>
      </c>
      <c r="I871" s="171" t="s">
        <v>529</v>
      </c>
      <c r="J871" s="171"/>
      <c r="K871" s="301"/>
      <c r="L871" s="45"/>
      <c r="M871" s="154"/>
      <c r="N871" s="153" t="s">
        <v>1125</v>
      </c>
      <c r="O871" s="303"/>
      <c r="P871" s="206"/>
      <c r="Q871" s="203"/>
      <c r="R871" s="68"/>
      <c r="S871" s="30"/>
      <c r="T871" s="233"/>
      <c r="U871" s="30"/>
      <c r="V871" s="30"/>
      <c r="W871" s="30"/>
    </row>
    <row r="872" spans="1:121" ht="39.6">
      <c r="A872" s="14">
        <v>857</v>
      </c>
      <c r="B872" s="136">
        <v>44103</v>
      </c>
      <c r="C872" s="113" t="s">
        <v>9</v>
      </c>
      <c r="D872" s="116" t="s">
        <v>23</v>
      </c>
      <c r="E872" s="241" t="s">
        <v>4241</v>
      </c>
      <c r="F872" s="72">
        <f t="shared" si="15"/>
        <v>44117</v>
      </c>
      <c r="G872" s="308" t="s">
        <v>6158</v>
      </c>
      <c r="H872" s="171" t="s">
        <v>1136</v>
      </c>
      <c r="I872" s="171" t="s">
        <v>6159</v>
      </c>
      <c r="J872" s="171" t="s">
        <v>990</v>
      </c>
      <c r="K872" s="185" t="s">
        <v>6160</v>
      </c>
      <c r="L872" s="14" t="s">
        <v>6161</v>
      </c>
      <c r="M872" s="113" t="s">
        <v>6162</v>
      </c>
      <c r="N872" s="116" t="s">
        <v>23</v>
      </c>
      <c r="O872" s="188"/>
      <c r="P872" s="203"/>
      <c r="Q872" s="203"/>
      <c r="R872" s="68"/>
      <c r="S872" s="30"/>
      <c r="T872" s="233"/>
      <c r="U872" s="30"/>
      <c r="V872" s="30"/>
      <c r="W872" s="30"/>
    </row>
    <row r="873" spans="1:121" ht="26.4">
      <c r="A873" s="14">
        <v>858</v>
      </c>
      <c r="B873" s="136">
        <v>44103</v>
      </c>
      <c r="C873" s="113" t="s">
        <v>9</v>
      </c>
      <c r="D873" s="116" t="s">
        <v>1128</v>
      </c>
      <c r="E873" s="278" t="s">
        <v>4222</v>
      </c>
      <c r="F873" s="72">
        <f t="shared" si="15"/>
        <v>44117</v>
      </c>
      <c r="G873" s="239" t="s">
        <v>6163</v>
      </c>
      <c r="H873" s="171" t="s">
        <v>1136</v>
      </c>
      <c r="I873" s="178" t="s">
        <v>4441</v>
      </c>
      <c r="J873" s="171" t="s">
        <v>966</v>
      </c>
      <c r="K873" s="148">
        <v>1623656</v>
      </c>
      <c r="L873" s="14" t="s">
        <v>6151</v>
      </c>
      <c r="M873" s="148">
        <v>1702184</v>
      </c>
      <c r="N873" s="116" t="s">
        <v>1128</v>
      </c>
      <c r="O873" s="188"/>
      <c r="P873" s="203"/>
      <c r="Q873" s="203"/>
      <c r="R873" s="68"/>
      <c r="S873" s="30"/>
      <c r="T873" s="233"/>
      <c r="U873" s="30"/>
      <c r="V873" s="30"/>
      <c r="W873" s="30"/>
    </row>
    <row r="874" spans="1:121" ht="39.6" hidden="1">
      <c r="A874" s="14">
        <v>859</v>
      </c>
      <c r="B874" s="136">
        <v>44104</v>
      </c>
      <c r="C874" s="113" t="s">
        <v>9</v>
      </c>
      <c r="D874" s="116" t="s">
        <v>1125</v>
      </c>
      <c r="E874" s="241" t="s">
        <v>390</v>
      </c>
      <c r="F874" s="72">
        <f t="shared" si="15"/>
        <v>44118</v>
      </c>
      <c r="G874" s="308" t="s">
        <v>6164</v>
      </c>
      <c r="H874" s="171" t="s">
        <v>1124</v>
      </c>
      <c r="I874" s="171" t="s">
        <v>1027</v>
      </c>
      <c r="J874" s="171" t="s">
        <v>1028</v>
      </c>
      <c r="K874" s="185"/>
      <c r="L874" s="14"/>
      <c r="M874" s="113"/>
      <c r="N874" s="116" t="s">
        <v>1125</v>
      </c>
      <c r="O874" s="188"/>
      <c r="P874" s="203"/>
      <c r="Q874" s="203"/>
      <c r="R874" s="68"/>
      <c r="S874" s="30"/>
      <c r="T874" s="233"/>
      <c r="U874" s="30"/>
      <c r="V874" s="30"/>
      <c r="W874" s="30"/>
    </row>
    <row r="875" spans="1:121" ht="39.6">
      <c r="A875" s="14">
        <v>860</v>
      </c>
      <c r="B875" s="136">
        <v>44105</v>
      </c>
      <c r="C875" s="113" t="s">
        <v>9</v>
      </c>
      <c r="D875" s="116" t="s">
        <v>23</v>
      </c>
      <c r="E875" s="241" t="s">
        <v>4347</v>
      </c>
      <c r="F875" s="72">
        <f t="shared" si="15"/>
        <v>44119</v>
      </c>
      <c r="G875" s="328" t="s">
        <v>6165</v>
      </c>
      <c r="H875" s="178" t="s">
        <v>1136</v>
      </c>
      <c r="I875" s="287" t="s">
        <v>1242</v>
      </c>
      <c r="J875" s="287" t="s">
        <v>1243</v>
      </c>
      <c r="K875" s="185" t="s">
        <v>6166</v>
      </c>
      <c r="L875" s="113" t="s">
        <v>6167</v>
      </c>
      <c r="M875" s="153" t="s">
        <v>6168</v>
      </c>
      <c r="N875" s="116" t="s">
        <v>23</v>
      </c>
      <c r="O875" s="288"/>
      <c r="P875" s="289"/>
      <c r="Q875" s="289"/>
      <c r="R875" s="116"/>
      <c r="S875" s="116"/>
      <c r="T875" s="290"/>
      <c r="U875" s="116"/>
      <c r="V875" s="116"/>
      <c r="W875" s="116"/>
      <c r="X875" s="99"/>
      <c r="Y875" s="99"/>
      <c r="Z875" s="99"/>
      <c r="AA875" s="99"/>
      <c r="AB875" s="99"/>
      <c r="AC875" s="99"/>
      <c r="AD875" s="99"/>
      <c r="AE875" s="99"/>
      <c r="AF875" s="99"/>
      <c r="AG875" s="99"/>
      <c r="AH875" s="99"/>
      <c r="AI875" s="99"/>
      <c r="AJ875" s="99"/>
      <c r="AK875" s="99"/>
      <c r="AL875" s="99"/>
      <c r="AM875" s="99"/>
      <c r="AN875" s="99"/>
      <c r="AO875" s="99"/>
      <c r="AP875" s="99"/>
      <c r="AQ875" s="99"/>
      <c r="AR875" s="99"/>
      <c r="AS875" s="99"/>
      <c r="AT875" s="99"/>
      <c r="AU875" s="99"/>
      <c r="AV875" s="99"/>
      <c r="AW875" s="99"/>
      <c r="AX875" s="99"/>
      <c r="AY875" s="99"/>
      <c r="AZ875" s="99"/>
      <c r="BA875" s="99"/>
      <c r="BB875" s="99"/>
      <c r="BC875" s="99"/>
      <c r="BD875" s="99"/>
      <c r="BE875" s="99"/>
      <c r="BF875" s="99"/>
      <c r="BG875" s="99"/>
      <c r="BH875" s="99"/>
      <c r="BI875" s="99"/>
      <c r="BJ875" s="99"/>
      <c r="BK875" s="99"/>
      <c r="BL875" s="99"/>
      <c r="BM875" s="99"/>
      <c r="BN875" s="99"/>
      <c r="BO875" s="99"/>
      <c r="BP875" s="99"/>
      <c r="BQ875" s="99"/>
      <c r="BR875" s="99"/>
      <c r="BS875" s="99"/>
      <c r="BT875" s="99"/>
      <c r="BU875" s="99"/>
      <c r="BV875" s="99"/>
      <c r="BW875" s="99"/>
      <c r="BX875" s="99"/>
      <c r="BY875" s="99"/>
      <c r="BZ875" s="99"/>
      <c r="CA875" s="99"/>
      <c r="CB875" s="99"/>
      <c r="CC875" s="99"/>
      <c r="CD875" s="99"/>
      <c r="CE875" s="99"/>
      <c r="CF875" s="99"/>
      <c r="CG875" s="99"/>
      <c r="CH875" s="99"/>
      <c r="CI875" s="99"/>
      <c r="CJ875" s="99"/>
      <c r="CK875" s="99"/>
      <c r="CL875" s="99"/>
      <c r="CM875" s="99"/>
      <c r="CN875" s="99"/>
      <c r="CO875" s="99"/>
      <c r="CP875" s="99"/>
      <c r="CQ875" s="99"/>
      <c r="CR875" s="99"/>
      <c r="CS875" s="99"/>
      <c r="CT875" s="99"/>
      <c r="CU875" s="99"/>
      <c r="CV875" s="99"/>
      <c r="CW875" s="99"/>
      <c r="CX875" s="99"/>
      <c r="CY875" s="99"/>
      <c r="CZ875" s="99"/>
      <c r="DA875" s="99"/>
      <c r="DB875" s="99"/>
      <c r="DC875" s="99"/>
      <c r="DD875" s="99"/>
      <c r="DE875" s="99"/>
      <c r="DF875" s="99"/>
      <c r="DG875" s="99"/>
      <c r="DH875" s="99"/>
      <c r="DI875" s="99"/>
      <c r="DJ875" s="99"/>
      <c r="DK875" s="99"/>
      <c r="DL875" s="99"/>
      <c r="DM875" s="99"/>
      <c r="DN875" s="99"/>
      <c r="DO875" s="99"/>
      <c r="DP875" s="99"/>
      <c r="DQ875" s="99"/>
    </row>
    <row r="876" spans="1:121" ht="26.4">
      <c r="A876" s="14">
        <v>861</v>
      </c>
      <c r="B876" s="136">
        <v>44106</v>
      </c>
      <c r="C876" s="113" t="s">
        <v>9</v>
      </c>
      <c r="D876" s="116" t="s">
        <v>1125</v>
      </c>
      <c r="E876" s="278" t="s">
        <v>176</v>
      </c>
      <c r="F876" s="72">
        <f t="shared" si="15"/>
        <v>44120</v>
      </c>
      <c r="G876" s="308" t="s">
        <v>6169</v>
      </c>
      <c r="H876" s="171" t="s">
        <v>1136</v>
      </c>
      <c r="I876" s="171" t="s">
        <v>6170</v>
      </c>
      <c r="J876" s="171" t="s">
        <v>1058</v>
      </c>
      <c r="K876" s="185"/>
      <c r="L876" s="323" t="s">
        <v>6171</v>
      </c>
      <c r="M876" s="324">
        <v>1750030</v>
      </c>
      <c r="N876" s="116" t="s">
        <v>1125</v>
      </c>
      <c r="O876" s="188"/>
      <c r="P876" s="203"/>
      <c r="Q876" s="203"/>
      <c r="R876" s="68"/>
      <c r="S876" s="30"/>
      <c r="T876" s="233"/>
      <c r="U876" s="30"/>
      <c r="V876" s="30"/>
      <c r="W876" s="30"/>
    </row>
    <row r="877" spans="1:121" ht="26.4">
      <c r="A877" s="14">
        <v>862</v>
      </c>
      <c r="B877" s="136">
        <v>44106</v>
      </c>
      <c r="C877" s="113" t="s">
        <v>9</v>
      </c>
      <c r="D877" s="116" t="s">
        <v>10</v>
      </c>
      <c r="E877" s="241" t="s">
        <v>1071</v>
      </c>
      <c r="F877" s="72">
        <f t="shared" si="15"/>
        <v>44120</v>
      </c>
      <c r="G877" s="306" t="s">
        <v>6172</v>
      </c>
      <c r="H877" s="178" t="s">
        <v>954</v>
      </c>
      <c r="I877" s="181" t="s">
        <v>417</v>
      </c>
      <c r="J877" s="181" t="s">
        <v>990</v>
      </c>
      <c r="K877" s="230"/>
      <c r="L877" s="30" t="s">
        <v>6173</v>
      </c>
      <c r="M877" s="218">
        <v>1734690</v>
      </c>
      <c r="N877" s="116" t="s">
        <v>10</v>
      </c>
      <c r="O877" s="178" t="s">
        <v>122</v>
      </c>
      <c r="P877" s="232"/>
      <c r="Q877" s="232"/>
      <c r="R877" s="30"/>
      <c r="S877" s="30"/>
      <c r="T877" s="233"/>
      <c r="U877" s="30"/>
      <c r="V877" s="30"/>
      <c r="W877" s="30"/>
    </row>
    <row r="878" spans="1:121" ht="13.2">
      <c r="A878" s="14">
        <v>863</v>
      </c>
      <c r="B878" s="136">
        <v>44106</v>
      </c>
      <c r="C878" s="113" t="s">
        <v>9</v>
      </c>
      <c r="D878" s="116" t="s">
        <v>1128</v>
      </c>
      <c r="E878" s="276" t="s">
        <v>562</v>
      </c>
      <c r="F878" s="72">
        <f t="shared" si="15"/>
        <v>44120</v>
      </c>
      <c r="G878" s="306" t="s">
        <v>6174</v>
      </c>
      <c r="H878" s="181" t="s">
        <v>1136</v>
      </c>
      <c r="I878" s="178" t="s">
        <v>126</v>
      </c>
      <c r="J878" s="178" t="s">
        <v>122</v>
      </c>
      <c r="K878" s="32" t="s">
        <v>6175</v>
      </c>
      <c r="L878" s="30" t="s">
        <v>6173</v>
      </c>
      <c r="M878" s="218">
        <v>1737612</v>
      </c>
      <c r="N878" s="116" t="s">
        <v>1128</v>
      </c>
      <c r="O878" s="231"/>
      <c r="P878" s="232"/>
      <c r="Q878" s="232"/>
      <c r="R878" s="30"/>
      <c r="S878" s="30"/>
      <c r="T878" s="233"/>
      <c r="U878" s="30"/>
      <c r="V878" s="30"/>
      <c r="W878" s="30"/>
    </row>
    <row r="879" spans="1:121" ht="26.4">
      <c r="A879" s="14">
        <v>864</v>
      </c>
      <c r="B879" s="136">
        <v>44109</v>
      </c>
      <c r="C879" s="113" t="s">
        <v>9</v>
      </c>
      <c r="D879" s="116" t="s">
        <v>23</v>
      </c>
      <c r="E879" s="277" t="s">
        <v>1271</v>
      </c>
      <c r="F879" s="72">
        <f t="shared" si="15"/>
        <v>44123</v>
      </c>
      <c r="G879" s="306" t="s">
        <v>6176</v>
      </c>
      <c r="H879" s="178" t="s">
        <v>1135</v>
      </c>
      <c r="I879" s="181" t="s">
        <v>1843</v>
      </c>
      <c r="J879" s="181" t="s">
        <v>1028</v>
      </c>
      <c r="K879" s="230" t="s">
        <v>5976</v>
      </c>
      <c r="L879" s="113" t="s">
        <v>6177</v>
      </c>
      <c r="M879" s="153" t="s">
        <v>6178</v>
      </c>
      <c r="N879" s="116" t="s">
        <v>23</v>
      </c>
      <c r="O879" s="231"/>
      <c r="P879" s="232"/>
      <c r="Q879" s="232"/>
      <c r="R879" s="30"/>
      <c r="S879" s="30"/>
      <c r="T879" s="233"/>
      <c r="U879" s="30"/>
      <c r="V879" s="30"/>
      <c r="W879" s="30"/>
    </row>
    <row r="880" spans="1:121" ht="26.4" hidden="1">
      <c r="A880" s="14">
        <v>865</v>
      </c>
      <c r="B880" s="136">
        <v>44110</v>
      </c>
      <c r="C880" s="113" t="s">
        <v>9</v>
      </c>
      <c r="D880" s="116" t="s">
        <v>15</v>
      </c>
      <c r="E880" s="241" t="s">
        <v>4217</v>
      </c>
      <c r="F880" s="72">
        <f t="shared" si="15"/>
        <v>44124</v>
      </c>
      <c r="G880" s="306" t="s">
        <v>6179</v>
      </c>
      <c r="H880" s="171" t="s">
        <v>1132</v>
      </c>
      <c r="I880" s="181" t="s">
        <v>2542</v>
      </c>
      <c r="J880" s="181" t="s">
        <v>1311</v>
      </c>
      <c r="K880" s="281">
        <v>0</v>
      </c>
      <c r="L880" s="30" t="s">
        <v>6151</v>
      </c>
      <c r="M880" s="98" t="s">
        <v>6180</v>
      </c>
      <c r="N880" s="116" t="s">
        <v>15</v>
      </c>
      <c r="O880" s="281">
        <v>0</v>
      </c>
      <c r="P880" s="281">
        <v>0</v>
      </c>
      <c r="Q880" s="232"/>
      <c r="R880" s="30"/>
      <c r="S880" s="30"/>
      <c r="T880" s="233"/>
      <c r="U880" s="30"/>
      <c r="V880" s="30"/>
      <c r="W880" s="30"/>
    </row>
    <row r="881" spans="1:23" ht="12.75" customHeight="1">
      <c r="A881" s="14">
        <v>866</v>
      </c>
      <c r="B881" s="136">
        <v>44110</v>
      </c>
      <c r="C881" s="113" t="s">
        <v>9</v>
      </c>
      <c r="D881" s="116" t="s">
        <v>1128</v>
      </c>
      <c r="E881" s="276" t="s">
        <v>355</v>
      </c>
      <c r="F881" s="72">
        <f t="shared" si="15"/>
        <v>44124</v>
      </c>
      <c r="G881" s="306" t="s">
        <v>6174</v>
      </c>
      <c r="H881" s="181" t="s">
        <v>1136</v>
      </c>
      <c r="I881" s="171" t="s">
        <v>126</v>
      </c>
      <c r="J881" s="171" t="s">
        <v>122</v>
      </c>
      <c r="K881" s="32" t="s">
        <v>6175</v>
      </c>
      <c r="L881" s="30" t="s">
        <v>6173</v>
      </c>
      <c r="M881" s="218">
        <v>1737612</v>
      </c>
      <c r="N881" s="116" t="s">
        <v>1128</v>
      </c>
      <c r="O881" s="231"/>
      <c r="P881" s="232"/>
      <c r="Q881" s="232"/>
      <c r="R881" s="30"/>
      <c r="S881" s="30"/>
      <c r="T881" s="233"/>
      <c r="U881" s="30"/>
      <c r="V881" s="30"/>
      <c r="W881" s="30"/>
    </row>
    <row r="882" spans="1:23" ht="12.75" customHeight="1">
      <c r="A882" s="14">
        <v>867</v>
      </c>
      <c r="B882" s="136">
        <v>44110</v>
      </c>
      <c r="C882" s="113" t="s">
        <v>9</v>
      </c>
      <c r="D882" s="116" t="s">
        <v>27</v>
      </c>
      <c r="E882" s="241" t="s">
        <v>4300</v>
      </c>
      <c r="F882" s="72">
        <f t="shared" si="15"/>
        <v>44124</v>
      </c>
      <c r="G882" s="306" t="s">
        <v>6181</v>
      </c>
      <c r="H882" s="178" t="s">
        <v>1135</v>
      </c>
      <c r="I882" s="171" t="s">
        <v>126</v>
      </c>
      <c r="J882" s="171" t="s">
        <v>122</v>
      </c>
      <c r="K882" s="98" t="s">
        <v>6182</v>
      </c>
      <c r="L882" s="30" t="s">
        <v>6171</v>
      </c>
      <c r="M882" s="218">
        <v>1752952</v>
      </c>
      <c r="N882" s="116" t="s">
        <v>27</v>
      </c>
      <c r="O882" s="231" t="s">
        <v>4434</v>
      </c>
      <c r="P882" s="232">
        <v>795920000</v>
      </c>
      <c r="Q882" s="232"/>
      <c r="R882" s="30"/>
      <c r="S882" s="30"/>
      <c r="T882" s="233"/>
      <c r="U882" s="30"/>
      <c r="V882" s="30"/>
      <c r="W882" s="30"/>
    </row>
    <row r="883" spans="1:23" ht="26.4" hidden="1">
      <c r="A883" s="14">
        <v>868</v>
      </c>
      <c r="B883" s="136">
        <v>44110</v>
      </c>
      <c r="C883" s="113" t="s">
        <v>9</v>
      </c>
      <c r="D883" s="116" t="s">
        <v>23</v>
      </c>
      <c r="E883" s="241" t="s">
        <v>2255</v>
      </c>
      <c r="F883" s="72">
        <f t="shared" si="15"/>
        <v>44124</v>
      </c>
      <c r="G883" s="306" t="s">
        <v>6183</v>
      </c>
      <c r="H883" s="178" t="s">
        <v>1127</v>
      </c>
      <c r="I883" s="171" t="s">
        <v>126</v>
      </c>
      <c r="J883" s="171" t="s">
        <v>122</v>
      </c>
      <c r="K883" s="230" t="s">
        <v>354</v>
      </c>
      <c r="L883" s="113" t="s">
        <v>6161</v>
      </c>
      <c r="M883" s="153" t="s">
        <v>6184</v>
      </c>
      <c r="N883" s="116" t="s">
        <v>23</v>
      </c>
      <c r="O883" s="231"/>
      <c r="P883" s="232"/>
      <c r="Q883" s="232"/>
      <c r="R883" s="30"/>
      <c r="S883" s="30"/>
      <c r="T883" s="233"/>
      <c r="U883" s="30"/>
      <c r="V883" s="30"/>
      <c r="W883" s="30"/>
    </row>
    <row r="884" spans="1:23" ht="26.4">
      <c r="A884" s="14">
        <v>869</v>
      </c>
      <c r="B884" s="136">
        <v>44110</v>
      </c>
      <c r="C884" s="113" t="s">
        <v>9</v>
      </c>
      <c r="D884" s="116" t="s">
        <v>10</v>
      </c>
      <c r="E884" s="241" t="s">
        <v>1739</v>
      </c>
      <c r="F884" s="72">
        <f t="shared" si="15"/>
        <v>44124</v>
      </c>
      <c r="G884" s="306" t="s">
        <v>158</v>
      </c>
      <c r="H884" s="178" t="s">
        <v>954</v>
      </c>
      <c r="I884" s="181" t="s">
        <v>1027</v>
      </c>
      <c r="J884" s="181" t="s">
        <v>1028</v>
      </c>
      <c r="K884" s="230"/>
      <c r="L884" s="30" t="s">
        <v>6171</v>
      </c>
      <c r="M884" s="218">
        <v>1752587</v>
      </c>
      <c r="N884" s="116" t="s">
        <v>10</v>
      </c>
      <c r="O884" s="231"/>
      <c r="P884" s="232"/>
      <c r="Q884" s="232"/>
      <c r="R884" s="30"/>
      <c r="S884" s="30"/>
      <c r="T884" s="233"/>
      <c r="U884" s="30"/>
      <c r="V884" s="30"/>
      <c r="W884" s="30"/>
    </row>
    <row r="885" spans="1:23" ht="39.6">
      <c r="A885" s="14">
        <v>870</v>
      </c>
      <c r="B885" s="136">
        <v>44110</v>
      </c>
      <c r="C885" s="113" t="s">
        <v>9</v>
      </c>
      <c r="D885" s="116" t="s">
        <v>15</v>
      </c>
      <c r="E885" s="241" t="s">
        <v>4249</v>
      </c>
      <c r="F885" s="72">
        <f t="shared" si="15"/>
        <v>44124</v>
      </c>
      <c r="G885" s="306" t="s">
        <v>6185</v>
      </c>
      <c r="H885" s="178" t="s">
        <v>1136</v>
      </c>
      <c r="I885" s="181" t="s">
        <v>6186</v>
      </c>
      <c r="J885" s="181" t="s">
        <v>990</v>
      </c>
      <c r="K885" s="98" t="s">
        <v>6155</v>
      </c>
      <c r="L885" s="30" t="s">
        <v>6171</v>
      </c>
      <c r="M885" s="218">
        <v>1758795</v>
      </c>
      <c r="N885" s="116" t="s">
        <v>15</v>
      </c>
      <c r="O885" s="231" t="s">
        <v>5319</v>
      </c>
      <c r="P885" s="232">
        <v>296300000</v>
      </c>
      <c r="Q885" s="232"/>
      <c r="R885" s="30"/>
      <c r="S885" s="30"/>
      <c r="T885" s="233"/>
      <c r="U885" s="30"/>
      <c r="V885" s="30"/>
      <c r="W885" s="30"/>
    </row>
    <row r="886" spans="1:23" ht="12.75" hidden="1" customHeight="1">
      <c r="A886" s="14">
        <v>871</v>
      </c>
      <c r="B886" s="136">
        <v>44110</v>
      </c>
      <c r="C886" s="113" t="s">
        <v>9</v>
      </c>
      <c r="D886" s="116" t="s">
        <v>1125</v>
      </c>
      <c r="E886" s="241" t="s">
        <v>4389</v>
      </c>
      <c r="F886" s="72">
        <f t="shared" si="15"/>
        <v>44124</v>
      </c>
      <c r="G886" s="306" t="s">
        <v>6187</v>
      </c>
      <c r="H886" s="181" t="s">
        <v>1130</v>
      </c>
      <c r="I886" s="171" t="s">
        <v>126</v>
      </c>
      <c r="J886" s="171" t="s">
        <v>122</v>
      </c>
      <c r="K886" s="230"/>
      <c r="L886" s="323"/>
      <c r="M886" s="324"/>
      <c r="N886" s="116" t="s">
        <v>1125</v>
      </c>
      <c r="O886" s="231"/>
      <c r="P886" s="232"/>
      <c r="Q886" s="232"/>
      <c r="R886" s="30"/>
      <c r="S886" s="30"/>
      <c r="T886" s="233"/>
      <c r="U886" s="30"/>
      <c r="V886" s="30"/>
      <c r="W886" s="30"/>
    </row>
    <row r="887" spans="1:23" ht="12.75" hidden="1" customHeight="1">
      <c r="A887" s="14">
        <v>872</v>
      </c>
      <c r="B887" s="136">
        <v>44110</v>
      </c>
      <c r="C887" s="113" t="s">
        <v>9</v>
      </c>
      <c r="D887" s="116" t="s">
        <v>10</v>
      </c>
      <c r="E887" s="14" t="s">
        <v>907</v>
      </c>
      <c r="F887" s="72">
        <f t="shared" si="15"/>
        <v>44124</v>
      </c>
      <c r="G887" s="306" t="s">
        <v>6069</v>
      </c>
      <c r="H887" s="178" t="s">
        <v>1137</v>
      </c>
      <c r="I887" s="181" t="s">
        <v>6070</v>
      </c>
      <c r="J887" s="181" t="s">
        <v>122</v>
      </c>
      <c r="K887" s="230"/>
      <c r="L887" s="30" t="s">
        <v>6151</v>
      </c>
      <c r="M887" s="218">
        <v>1709123</v>
      </c>
      <c r="N887" s="116" t="s">
        <v>10</v>
      </c>
      <c r="O887" s="231"/>
      <c r="P887" s="232"/>
      <c r="Q887" s="232"/>
      <c r="R887" s="30"/>
      <c r="S887" s="30"/>
      <c r="T887" s="233"/>
      <c r="U887" s="30"/>
      <c r="V887" s="30"/>
      <c r="W887" s="30"/>
    </row>
    <row r="888" spans="1:23" ht="31.5" customHeight="1">
      <c r="A888" s="14">
        <v>873</v>
      </c>
      <c r="B888" s="136">
        <v>44113</v>
      </c>
      <c r="C888" s="113" t="s">
        <v>9</v>
      </c>
      <c r="D888" s="116" t="s">
        <v>1128</v>
      </c>
      <c r="E888" s="241" t="s">
        <v>452</v>
      </c>
      <c r="F888" s="72">
        <f t="shared" si="15"/>
        <v>44127</v>
      </c>
      <c r="G888" s="238" t="s">
        <v>6188</v>
      </c>
      <c r="H888" s="181" t="s">
        <v>1136</v>
      </c>
      <c r="I888" s="181" t="s">
        <v>1579</v>
      </c>
      <c r="J888" s="181" t="s">
        <v>990</v>
      </c>
      <c r="K888" s="32" t="s">
        <v>6189</v>
      </c>
      <c r="L888" s="30" t="s">
        <v>6190</v>
      </c>
      <c r="M888" s="218">
        <v>1766466</v>
      </c>
      <c r="N888" s="116" t="s">
        <v>1128</v>
      </c>
      <c r="O888" s="231"/>
      <c r="P888" s="232"/>
      <c r="Q888" s="232"/>
      <c r="R888" s="30"/>
      <c r="S888" s="30"/>
      <c r="T888" s="233"/>
      <c r="U888" s="30"/>
      <c r="V888" s="30"/>
      <c r="W888" s="30"/>
    </row>
    <row r="889" spans="1:23" ht="26.4">
      <c r="A889" s="14">
        <v>874</v>
      </c>
      <c r="B889" s="136">
        <v>44111</v>
      </c>
      <c r="C889" s="113" t="s">
        <v>9</v>
      </c>
      <c r="D889" s="116" t="s">
        <v>1128</v>
      </c>
      <c r="E889" s="278" t="s">
        <v>601</v>
      </c>
      <c r="F889" s="72">
        <f t="shared" si="15"/>
        <v>44125</v>
      </c>
      <c r="G889" s="306" t="s">
        <v>6191</v>
      </c>
      <c r="H889" s="181" t="s">
        <v>1135</v>
      </c>
      <c r="I889" s="181" t="s">
        <v>4863</v>
      </c>
      <c r="J889" s="181" t="s">
        <v>122</v>
      </c>
      <c r="K889" s="230"/>
      <c r="L889" s="30" t="s">
        <v>6190</v>
      </c>
      <c r="M889" s="218">
        <v>1760987</v>
      </c>
      <c r="N889" s="116" t="s">
        <v>1128</v>
      </c>
      <c r="O889" s="231"/>
      <c r="P889" s="232"/>
      <c r="Q889" s="232"/>
      <c r="R889" s="30"/>
      <c r="S889" s="30"/>
      <c r="T889" s="233"/>
      <c r="U889" s="30"/>
      <c r="V889" s="30"/>
      <c r="W889" s="30"/>
    </row>
    <row r="890" spans="1:23" ht="12.75" customHeight="1">
      <c r="A890" s="14">
        <v>875</v>
      </c>
      <c r="B890" s="136">
        <v>44111</v>
      </c>
      <c r="C890" s="113" t="s">
        <v>9</v>
      </c>
      <c r="D890" s="116" t="s">
        <v>1128</v>
      </c>
      <c r="E890" s="377" t="s">
        <v>186</v>
      </c>
      <c r="F890" s="72">
        <f t="shared" si="15"/>
        <v>44125</v>
      </c>
      <c r="G890" s="306" t="s">
        <v>6192</v>
      </c>
      <c r="H890" s="181" t="s">
        <v>1136</v>
      </c>
      <c r="I890" s="171" t="s">
        <v>2468</v>
      </c>
      <c r="J890" s="181" t="s">
        <v>2469</v>
      </c>
      <c r="K890" s="117" t="s">
        <v>6193</v>
      </c>
      <c r="L890" s="30" t="s">
        <v>6190</v>
      </c>
      <c r="M890" s="218">
        <v>1761352</v>
      </c>
      <c r="N890" s="116" t="s">
        <v>1128</v>
      </c>
      <c r="O890" s="231"/>
      <c r="P890" s="232"/>
      <c r="Q890" s="232"/>
      <c r="R890" s="30"/>
      <c r="S890" s="30"/>
      <c r="T890" s="233"/>
      <c r="U890" s="30"/>
      <c r="V890" s="30"/>
      <c r="W890" s="30"/>
    </row>
    <row r="891" spans="1:23" ht="12.75" hidden="1" customHeight="1">
      <c r="A891" s="14">
        <v>876</v>
      </c>
      <c r="B891" s="136">
        <v>44113</v>
      </c>
      <c r="C891" s="113" t="s">
        <v>9</v>
      </c>
      <c r="D891" s="116" t="s">
        <v>27</v>
      </c>
      <c r="E891" s="377" t="s">
        <v>157</v>
      </c>
      <c r="F891" s="72">
        <f t="shared" si="15"/>
        <v>44127</v>
      </c>
      <c r="G891" s="306" t="s">
        <v>6194</v>
      </c>
      <c r="H891" s="178" t="s">
        <v>1127</v>
      </c>
      <c r="I891" s="181" t="s">
        <v>1027</v>
      </c>
      <c r="J891" s="181" t="s">
        <v>1028</v>
      </c>
      <c r="K891" s="230"/>
      <c r="L891" s="30" t="s">
        <v>6156</v>
      </c>
      <c r="M891" s="218">
        <v>1713872</v>
      </c>
      <c r="N891" s="116" t="s">
        <v>27</v>
      </c>
      <c r="O891" s="231" t="s">
        <v>5386</v>
      </c>
      <c r="P891" s="232">
        <v>200000000</v>
      </c>
      <c r="Q891" s="232"/>
      <c r="R891" s="30"/>
      <c r="S891" s="30"/>
      <c r="T891" s="233"/>
      <c r="U891" s="30"/>
      <c r="V891" s="30"/>
      <c r="W891" s="30"/>
    </row>
    <row r="892" spans="1:23" ht="12.75" hidden="1" customHeight="1">
      <c r="A892" s="14">
        <v>877</v>
      </c>
      <c r="B892" s="136">
        <v>44113</v>
      </c>
      <c r="C892" s="113" t="s">
        <v>9</v>
      </c>
      <c r="D892" s="116" t="s">
        <v>27</v>
      </c>
      <c r="E892" s="377" t="s">
        <v>157</v>
      </c>
      <c r="F892" s="72">
        <f t="shared" si="15"/>
        <v>44127</v>
      </c>
      <c r="G892" s="306" t="s">
        <v>6195</v>
      </c>
      <c r="H892" s="178" t="s">
        <v>1127</v>
      </c>
      <c r="I892" s="181" t="s">
        <v>961</v>
      </c>
      <c r="J892" s="181"/>
      <c r="K892" s="230"/>
      <c r="L892" s="30" t="s">
        <v>6156</v>
      </c>
      <c r="M892" s="218">
        <v>1713506</v>
      </c>
      <c r="N892" s="116" t="s">
        <v>27</v>
      </c>
      <c r="O892" s="231" t="s">
        <v>5069</v>
      </c>
      <c r="P892" s="232">
        <v>596000000</v>
      </c>
      <c r="Q892" s="232"/>
      <c r="R892" s="30"/>
      <c r="S892" s="30"/>
      <c r="T892" s="233"/>
      <c r="U892" s="30"/>
      <c r="V892" s="30"/>
      <c r="W892" s="30"/>
    </row>
    <row r="893" spans="1:23" ht="13.2">
      <c r="A893" s="14">
        <v>878</v>
      </c>
      <c r="B893" s="136">
        <v>44113</v>
      </c>
      <c r="C893" s="113" t="s">
        <v>9</v>
      </c>
      <c r="D893" s="116" t="s">
        <v>1125</v>
      </c>
      <c r="E893" s="377" t="s">
        <v>1254</v>
      </c>
      <c r="F893" s="72">
        <f t="shared" si="15"/>
        <v>44127</v>
      </c>
      <c r="G893" s="306" t="s">
        <v>6196</v>
      </c>
      <c r="H893" s="181" t="s">
        <v>1136</v>
      </c>
      <c r="I893" s="181" t="s">
        <v>1007</v>
      </c>
      <c r="J893" s="181" t="s">
        <v>990</v>
      </c>
      <c r="K893" s="230"/>
      <c r="L893" s="323" t="s">
        <v>6197</v>
      </c>
      <c r="M893" s="324">
        <v>1777788</v>
      </c>
      <c r="N893" s="116" t="s">
        <v>1125</v>
      </c>
      <c r="O893" s="231"/>
      <c r="P893" s="232"/>
      <c r="Q893" s="232"/>
      <c r="R893" s="30"/>
      <c r="S893" s="30"/>
      <c r="T893" s="233"/>
      <c r="U893" s="30"/>
      <c r="V893" s="30"/>
      <c r="W893" s="30"/>
    </row>
    <row r="894" spans="1:23" ht="26.4">
      <c r="A894" s="14">
        <v>879</v>
      </c>
      <c r="B894" s="136">
        <v>44113</v>
      </c>
      <c r="C894" s="113" t="s">
        <v>9</v>
      </c>
      <c r="D894" s="116" t="s">
        <v>27</v>
      </c>
      <c r="E894" s="377" t="s">
        <v>4381</v>
      </c>
      <c r="F894" s="72">
        <f t="shared" si="15"/>
        <v>44127</v>
      </c>
      <c r="G894" s="306" t="s">
        <v>6198</v>
      </c>
      <c r="H894" s="178" t="s">
        <v>954</v>
      </c>
      <c r="I894" s="181" t="s">
        <v>2254</v>
      </c>
      <c r="J894" s="181" t="s">
        <v>1261</v>
      </c>
      <c r="K894" s="98" t="s">
        <v>6199</v>
      </c>
      <c r="L894" s="30" t="s">
        <v>6190</v>
      </c>
      <c r="M894" s="218">
        <v>1765005</v>
      </c>
      <c r="N894" s="116" t="s">
        <v>27</v>
      </c>
      <c r="O894" s="231" t="s">
        <v>5212</v>
      </c>
      <c r="P894" s="232">
        <v>500000000</v>
      </c>
      <c r="Q894" s="232"/>
      <c r="R894" s="30"/>
      <c r="S894" s="30"/>
      <c r="T894" s="233"/>
      <c r="U894" s="30"/>
      <c r="V894" s="30"/>
      <c r="W894" s="30"/>
    </row>
    <row r="895" spans="1:23" ht="39.6">
      <c r="A895" s="14">
        <v>880</v>
      </c>
      <c r="B895" s="136">
        <v>44113</v>
      </c>
      <c r="C895" s="113" t="s">
        <v>9</v>
      </c>
      <c r="D895" s="116" t="s">
        <v>15</v>
      </c>
      <c r="E895" s="377" t="s">
        <v>6200</v>
      </c>
      <c r="F895" s="72">
        <f t="shared" si="15"/>
        <v>44127</v>
      </c>
      <c r="G895" s="238" t="s">
        <v>6201</v>
      </c>
      <c r="H895" s="178" t="s">
        <v>1135</v>
      </c>
      <c r="I895" s="181" t="s">
        <v>463</v>
      </c>
      <c r="J895" s="181" t="s">
        <v>956</v>
      </c>
      <c r="K895" s="98" t="s">
        <v>6202</v>
      </c>
      <c r="L895" s="30" t="s">
        <v>6197</v>
      </c>
      <c r="M895" s="98" t="s">
        <v>6203</v>
      </c>
      <c r="N895" s="116" t="s">
        <v>15</v>
      </c>
      <c r="O895" s="231" t="s">
        <v>5319</v>
      </c>
      <c r="P895" s="232">
        <v>170000000</v>
      </c>
      <c r="Q895" s="232"/>
      <c r="R895" s="30"/>
      <c r="S895" s="30"/>
      <c r="T895" s="233"/>
      <c r="U895" s="30"/>
      <c r="V895" s="30"/>
      <c r="W895" s="30"/>
    </row>
    <row r="896" spans="1:23" ht="27" hidden="1" customHeight="1">
      <c r="A896" s="14">
        <v>881</v>
      </c>
      <c r="B896" s="136">
        <v>44113</v>
      </c>
      <c r="C896" s="113" t="s">
        <v>9</v>
      </c>
      <c r="D896" s="116" t="s">
        <v>10</v>
      </c>
      <c r="E896" s="377" t="s">
        <v>233</v>
      </c>
      <c r="F896" s="72">
        <f t="shared" si="15"/>
        <v>44127</v>
      </c>
      <c r="G896" s="306" t="s">
        <v>6204</v>
      </c>
      <c r="H896" s="178" t="s">
        <v>1127</v>
      </c>
      <c r="I896" s="171" t="s">
        <v>126</v>
      </c>
      <c r="J896" s="171" t="s">
        <v>122</v>
      </c>
      <c r="K896" s="230"/>
      <c r="L896" s="30" t="s">
        <v>6156</v>
      </c>
      <c r="M896" s="218">
        <v>1719349</v>
      </c>
      <c r="N896" s="116" t="s">
        <v>10</v>
      </c>
      <c r="O896" s="231"/>
      <c r="P896" s="232"/>
      <c r="Q896" s="232"/>
      <c r="R896" s="30"/>
      <c r="S896" s="30"/>
      <c r="T896" s="233"/>
      <c r="U896" s="30"/>
      <c r="V896" s="30"/>
      <c r="W896" s="30"/>
    </row>
    <row r="897" spans="1:23" ht="26.4" hidden="1">
      <c r="A897" s="14">
        <v>882</v>
      </c>
      <c r="B897" s="136">
        <v>44113</v>
      </c>
      <c r="C897" s="113" t="s">
        <v>9</v>
      </c>
      <c r="D897" s="116" t="s">
        <v>1128</v>
      </c>
      <c r="E897" s="377" t="s">
        <v>4313</v>
      </c>
      <c r="F897" s="72">
        <f t="shared" si="15"/>
        <v>44127</v>
      </c>
      <c r="G897" s="306" t="s">
        <v>6205</v>
      </c>
      <c r="H897" s="181" t="s">
        <v>1127</v>
      </c>
      <c r="I897" s="171" t="s">
        <v>5302</v>
      </c>
      <c r="J897" s="181" t="s">
        <v>1220</v>
      </c>
      <c r="K897" s="230"/>
      <c r="L897" s="30" t="s">
        <v>6173</v>
      </c>
      <c r="M897" s="218">
        <v>1187556</v>
      </c>
      <c r="N897" s="116" t="s">
        <v>1128</v>
      </c>
      <c r="O897" s="231"/>
      <c r="P897" s="232"/>
      <c r="Q897" s="232"/>
      <c r="R897" s="30"/>
      <c r="S897" s="30"/>
      <c r="T897" s="233"/>
      <c r="U897" s="30"/>
      <c r="V897" s="30"/>
      <c r="W897" s="30"/>
    </row>
    <row r="898" spans="1:23" ht="26.4" hidden="1">
      <c r="A898" s="14">
        <v>883</v>
      </c>
      <c r="B898" s="136">
        <v>44113</v>
      </c>
      <c r="C898" s="113" t="s">
        <v>9</v>
      </c>
      <c r="D898" s="116" t="s">
        <v>1125</v>
      </c>
      <c r="E898" s="377" t="s">
        <v>575</v>
      </c>
      <c r="F898" s="72">
        <f t="shared" si="15"/>
        <v>44127</v>
      </c>
      <c r="G898" s="306" t="s">
        <v>6195</v>
      </c>
      <c r="H898" s="181" t="s">
        <v>1127</v>
      </c>
      <c r="I898" s="181" t="s">
        <v>961</v>
      </c>
      <c r="J898" s="181"/>
      <c r="K898" s="230"/>
      <c r="L898" s="30"/>
      <c r="M898" s="116"/>
      <c r="N898" s="116" t="s">
        <v>27</v>
      </c>
      <c r="O898" s="231"/>
      <c r="P898" s="232"/>
      <c r="Q898" s="232"/>
      <c r="R898" s="30"/>
      <c r="S898" s="30"/>
      <c r="T898" s="233"/>
      <c r="U898" s="30"/>
      <c r="V898" s="30"/>
      <c r="W898" s="30"/>
    </row>
    <row r="899" spans="1:23" ht="12.75" customHeight="1">
      <c r="A899" s="14">
        <v>884</v>
      </c>
      <c r="B899" s="136">
        <v>44113</v>
      </c>
      <c r="C899" s="113" t="s">
        <v>9</v>
      </c>
      <c r="D899" s="116" t="s">
        <v>1128</v>
      </c>
      <c r="E899" s="377" t="s">
        <v>550</v>
      </c>
      <c r="F899" s="72">
        <f t="shared" si="15"/>
        <v>44127</v>
      </c>
      <c r="G899" s="306" t="s">
        <v>6206</v>
      </c>
      <c r="H899" s="181" t="s">
        <v>1136</v>
      </c>
      <c r="I899" s="181" t="s">
        <v>167</v>
      </c>
      <c r="J899" s="181" t="s">
        <v>122</v>
      </c>
      <c r="K899" s="117" t="s">
        <v>6207</v>
      </c>
      <c r="L899" s="30" t="s">
        <v>6197</v>
      </c>
      <c r="M899" s="218">
        <v>1776327</v>
      </c>
      <c r="N899" s="116" t="s">
        <v>1128</v>
      </c>
      <c r="O899" s="231" t="s">
        <v>4434</v>
      </c>
      <c r="P899" s="232"/>
      <c r="Q899" s="232"/>
      <c r="R899" s="30"/>
      <c r="S899" s="30"/>
      <c r="T899" s="233"/>
      <c r="U899" s="14" t="b">
        <f ca="1">IF(H899=0,TODAY()-F899)</f>
        <v>0</v>
      </c>
      <c r="V899" s="30"/>
      <c r="W899" s="30"/>
    </row>
    <row r="900" spans="1:23" ht="12.75" hidden="1" customHeight="1">
      <c r="A900" s="14">
        <v>885</v>
      </c>
      <c r="B900" s="136">
        <v>44113</v>
      </c>
      <c r="C900" s="113" t="s">
        <v>9</v>
      </c>
      <c r="D900" s="116" t="s">
        <v>1125</v>
      </c>
      <c r="E900" s="377" t="s">
        <v>1096</v>
      </c>
      <c r="F900" s="72">
        <f t="shared" si="15"/>
        <v>44127</v>
      </c>
      <c r="G900" s="306" t="s">
        <v>6079</v>
      </c>
      <c r="H900" s="178" t="s">
        <v>1137</v>
      </c>
      <c r="I900" s="181" t="s">
        <v>6080</v>
      </c>
      <c r="J900" s="181" t="s">
        <v>990</v>
      </c>
      <c r="K900" s="230"/>
      <c r="L900" s="30"/>
      <c r="M900" s="116"/>
      <c r="N900" s="116" t="s">
        <v>1125</v>
      </c>
      <c r="O900" s="231"/>
      <c r="P900" s="232"/>
      <c r="Q900" s="232"/>
      <c r="R900" s="30"/>
      <c r="S900" s="30"/>
      <c r="T900" s="233"/>
      <c r="U900" s="30"/>
      <c r="V900" s="30"/>
      <c r="W900" s="30"/>
    </row>
    <row r="901" spans="1:23" ht="26.4" hidden="1">
      <c r="A901" s="14">
        <v>886</v>
      </c>
      <c r="B901" s="136">
        <v>44116</v>
      </c>
      <c r="C901" s="113" t="s">
        <v>9</v>
      </c>
      <c r="D901" s="116" t="s">
        <v>10</v>
      </c>
      <c r="E901" s="241" t="s">
        <v>2255</v>
      </c>
      <c r="F901" s="72">
        <f t="shared" si="15"/>
        <v>44130</v>
      </c>
      <c r="G901" s="306" t="s">
        <v>6208</v>
      </c>
      <c r="H901" s="178" t="s">
        <v>1127</v>
      </c>
      <c r="I901" s="171" t="s">
        <v>126</v>
      </c>
      <c r="J901" s="171" t="s">
        <v>122</v>
      </c>
      <c r="K901" s="230"/>
      <c r="L901" s="30" t="s">
        <v>6173</v>
      </c>
      <c r="M901" s="218">
        <v>1733959</v>
      </c>
      <c r="N901" s="116" t="s">
        <v>10</v>
      </c>
      <c r="O901" s="231"/>
      <c r="P901" s="232"/>
      <c r="Q901" s="232"/>
      <c r="R901" s="30"/>
      <c r="S901" s="30"/>
      <c r="T901" s="233"/>
      <c r="U901" s="30"/>
      <c r="V901" s="30"/>
      <c r="W901" s="30"/>
    </row>
    <row r="902" spans="1:23" ht="26.4" hidden="1">
      <c r="A902" s="14">
        <v>887</v>
      </c>
      <c r="B902" s="136">
        <v>44116</v>
      </c>
      <c r="C902" s="113" t="s">
        <v>9</v>
      </c>
      <c r="D902" s="116" t="s">
        <v>1125</v>
      </c>
      <c r="E902" s="377" t="s">
        <v>575</v>
      </c>
      <c r="F902" s="72">
        <f t="shared" si="15"/>
        <v>44130</v>
      </c>
      <c r="G902" s="306" t="s">
        <v>6195</v>
      </c>
      <c r="H902" s="235" t="s">
        <v>1127</v>
      </c>
      <c r="I902" s="235" t="s">
        <v>961</v>
      </c>
      <c r="J902" s="171"/>
      <c r="L902" s="30"/>
      <c r="M902" s="305"/>
      <c r="N902" s="116"/>
      <c r="O902" s="231"/>
      <c r="P902" s="232"/>
      <c r="Q902" s="232"/>
      <c r="R902" s="30"/>
      <c r="S902" s="30"/>
      <c r="T902" s="233"/>
      <c r="U902" s="30"/>
      <c r="V902" s="30"/>
      <c r="W902" s="30"/>
    </row>
    <row r="903" spans="1:23" ht="39.6">
      <c r="A903" s="14">
        <v>888</v>
      </c>
      <c r="B903" s="136">
        <v>44116</v>
      </c>
      <c r="C903" s="113" t="s">
        <v>9</v>
      </c>
      <c r="D903" s="116" t="s">
        <v>15</v>
      </c>
      <c r="E903" s="377" t="s">
        <v>542</v>
      </c>
      <c r="F903" s="72">
        <f>B902+14</f>
        <v>44130</v>
      </c>
      <c r="G903" s="306" t="s">
        <v>6209</v>
      </c>
      <c r="H903" s="178" t="s">
        <v>1136</v>
      </c>
      <c r="I903" s="171" t="s">
        <v>126</v>
      </c>
      <c r="J903" s="171" t="s">
        <v>122</v>
      </c>
      <c r="K903" s="98" t="s">
        <v>6210</v>
      </c>
      <c r="L903" s="30" t="s">
        <v>6197</v>
      </c>
      <c r="M903" s="98" t="s">
        <v>3742</v>
      </c>
      <c r="N903" s="116" t="s">
        <v>15</v>
      </c>
      <c r="O903" s="231" t="s">
        <v>4434</v>
      </c>
      <c r="P903" s="232">
        <v>80000000</v>
      </c>
      <c r="Q903" s="232"/>
      <c r="R903" s="30"/>
      <c r="S903" s="30"/>
      <c r="T903" s="233"/>
      <c r="U903" s="30"/>
      <c r="V903" s="30"/>
      <c r="W903" s="30"/>
    </row>
    <row r="904" spans="1:23" ht="39.6" hidden="1">
      <c r="A904" s="14">
        <v>889</v>
      </c>
      <c r="B904" s="136">
        <v>44117</v>
      </c>
      <c r="C904" s="113" t="s">
        <v>9</v>
      </c>
      <c r="D904" s="116" t="s">
        <v>23</v>
      </c>
      <c r="E904" s="377" t="s">
        <v>3910</v>
      </c>
      <c r="F904" s="72">
        <f t="shared" ref="F904:F918" si="16">B904+14</f>
        <v>44131</v>
      </c>
      <c r="G904" s="306" t="s">
        <v>6211</v>
      </c>
      <c r="H904" s="178" t="s">
        <v>1127</v>
      </c>
      <c r="I904" s="181" t="s">
        <v>6212</v>
      </c>
      <c r="J904" s="181" t="s">
        <v>990</v>
      </c>
      <c r="K904" s="230" t="s">
        <v>354</v>
      </c>
      <c r="L904" s="30" t="s">
        <v>6213</v>
      </c>
      <c r="M904" s="116" t="s">
        <v>6214</v>
      </c>
      <c r="N904" s="116" t="s">
        <v>23</v>
      </c>
      <c r="O904" s="231"/>
      <c r="P904" s="232"/>
      <c r="Q904" s="232"/>
      <c r="R904" s="30"/>
      <c r="S904" s="30"/>
      <c r="T904" s="233"/>
      <c r="U904" s="30"/>
      <c r="V904" s="30"/>
      <c r="W904" s="30"/>
    </row>
    <row r="905" spans="1:23" ht="26.4" hidden="1">
      <c r="A905" s="14">
        <v>890</v>
      </c>
      <c r="B905" s="136">
        <v>44117</v>
      </c>
      <c r="C905" s="113" t="s">
        <v>9</v>
      </c>
      <c r="D905" s="116" t="s">
        <v>15</v>
      </c>
      <c r="E905" s="377" t="s">
        <v>390</v>
      </c>
      <c r="F905" s="72">
        <f t="shared" si="16"/>
        <v>44131</v>
      </c>
      <c r="G905" s="306" t="s">
        <v>6215</v>
      </c>
      <c r="H905" s="178" t="s">
        <v>1130</v>
      </c>
      <c r="I905" s="181" t="s">
        <v>3684</v>
      </c>
      <c r="J905" s="181" t="s">
        <v>990</v>
      </c>
      <c r="K905" s="230" t="s">
        <v>6216</v>
      </c>
      <c r="L905" s="30" t="s">
        <v>6217</v>
      </c>
      <c r="M905" s="116" t="s">
        <v>6218</v>
      </c>
      <c r="N905" s="116" t="s">
        <v>15</v>
      </c>
      <c r="O905" s="281">
        <v>0</v>
      </c>
      <c r="P905" s="281">
        <v>0</v>
      </c>
      <c r="Q905" s="232"/>
      <c r="R905" s="30"/>
      <c r="S905" s="30"/>
      <c r="T905" s="233"/>
      <c r="U905" s="30"/>
      <c r="V905" s="30"/>
      <c r="W905" s="30"/>
    </row>
    <row r="906" spans="1:23" ht="12.75" customHeight="1">
      <c r="A906" s="14">
        <v>891</v>
      </c>
      <c r="B906" s="136">
        <v>44118</v>
      </c>
      <c r="C906" s="113" t="s">
        <v>9</v>
      </c>
      <c r="D906" s="116" t="s">
        <v>1128</v>
      </c>
      <c r="E906" s="377" t="s">
        <v>562</v>
      </c>
      <c r="F906" s="72">
        <f t="shared" si="16"/>
        <v>44132</v>
      </c>
      <c r="G906" s="306" t="s">
        <v>6219</v>
      </c>
      <c r="H906" s="178" t="s">
        <v>1136</v>
      </c>
      <c r="I906" s="171" t="s">
        <v>126</v>
      </c>
      <c r="J906" s="171" t="s">
        <v>122</v>
      </c>
      <c r="K906" s="117" t="s">
        <v>6220</v>
      </c>
      <c r="L906" s="30" t="s">
        <v>6221</v>
      </c>
      <c r="M906" s="218">
        <v>1818696</v>
      </c>
      <c r="N906" s="116" t="s">
        <v>1128</v>
      </c>
      <c r="O906" s="231"/>
      <c r="P906" s="232"/>
      <c r="Q906" s="232"/>
      <c r="R906" s="30"/>
      <c r="S906" s="30"/>
      <c r="T906" s="233"/>
      <c r="U906" s="30"/>
      <c r="V906" s="30"/>
      <c r="W906" s="30"/>
    </row>
    <row r="907" spans="1:23" ht="26.4">
      <c r="A907" s="14">
        <v>892</v>
      </c>
      <c r="B907" s="136">
        <v>44120</v>
      </c>
      <c r="C907" s="113" t="s">
        <v>9</v>
      </c>
      <c r="D907" s="116" t="s">
        <v>23</v>
      </c>
      <c r="E907" s="377" t="s">
        <v>4093</v>
      </c>
      <c r="F907" s="72">
        <f t="shared" si="16"/>
        <v>44134</v>
      </c>
      <c r="G907" s="306" t="s">
        <v>6222</v>
      </c>
      <c r="H907" s="178" t="s">
        <v>1136</v>
      </c>
      <c r="I907" s="181" t="s">
        <v>1092</v>
      </c>
      <c r="J907" s="181" t="s">
        <v>1093</v>
      </c>
      <c r="K907" s="230"/>
      <c r="L907" s="30" t="s">
        <v>6223</v>
      </c>
      <c r="M907" s="116" t="s">
        <v>6224</v>
      </c>
      <c r="N907" s="116" t="s">
        <v>23</v>
      </c>
      <c r="O907" s="231"/>
      <c r="P907" s="232"/>
      <c r="Q907" s="232"/>
      <c r="R907" s="30"/>
      <c r="S907" s="30"/>
      <c r="T907" s="233"/>
      <c r="U907" s="30"/>
      <c r="V907" s="30"/>
      <c r="W907" s="30"/>
    </row>
    <row r="908" spans="1:23" ht="12.75" customHeight="1">
      <c r="A908" s="14">
        <v>893</v>
      </c>
      <c r="B908" s="136">
        <v>44120</v>
      </c>
      <c r="C908" s="113" t="s">
        <v>9</v>
      </c>
      <c r="D908" s="116" t="s">
        <v>1128</v>
      </c>
      <c r="E908" s="377" t="s">
        <v>160</v>
      </c>
      <c r="F908" s="72">
        <f t="shared" si="16"/>
        <v>44134</v>
      </c>
      <c r="G908" s="306" t="s">
        <v>6219</v>
      </c>
      <c r="H908" s="181" t="s">
        <v>1136</v>
      </c>
      <c r="I908" s="178" t="s">
        <v>126</v>
      </c>
      <c r="J908" s="178" t="s">
        <v>122</v>
      </c>
      <c r="K908" s="117" t="s">
        <v>6220</v>
      </c>
      <c r="L908" s="30" t="s">
        <v>6221</v>
      </c>
      <c r="M908" s="218">
        <v>1818696</v>
      </c>
      <c r="N908" s="116" t="s">
        <v>1128</v>
      </c>
      <c r="O908" s="231"/>
      <c r="P908" s="232"/>
      <c r="Q908" s="232"/>
      <c r="R908" s="30"/>
      <c r="S908" s="30"/>
      <c r="T908" s="233"/>
      <c r="U908" s="30"/>
      <c r="V908" s="30"/>
      <c r="W908" s="30"/>
    </row>
    <row r="909" spans="1:23" ht="26.4">
      <c r="A909" s="14">
        <v>894</v>
      </c>
      <c r="B909" s="136">
        <v>44120</v>
      </c>
      <c r="C909" s="113" t="s">
        <v>9</v>
      </c>
      <c r="D909" s="116" t="s">
        <v>23</v>
      </c>
      <c r="E909" s="377" t="s">
        <v>4357</v>
      </c>
      <c r="F909" s="131">
        <f t="shared" si="16"/>
        <v>44134</v>
      </c>
      <c r="G909" s="238" t="s">
        <v>6225</v>
      </c>
      <c r="H909" s="178" t="s">
        <v>1135</v>
      </c>
      <c r="I909" s="178" t="s">
        <v>126</v>
      </c>
      <c r="J909" s="178" t="s">
        <v>122</v>
      </c>
      <c r="K909" s="230" t="s">
        <v>6226</v>
      </c>
      <c r="L909" s="30" t="s">
        <v>6223</v>
      </c>
      <c r="M909" s="116" t="s">
        <v>6227</v>
      </c>
      <c r="N909" s="116" t="s">
        <v>23</v>
      </c>
      <c r="O909" s="231"/>
      <c r="P909" s="232"/>
      <c r="Q909" s="232"/>
      <c r="R909" s="30"/>
      <c r="S909" s="30"/>
      <c r="T909" s="233"/>
      <c r="U909" s="30"/>
      <c r="V909" s="30"/>
      <c r="W909" s="30"/>
    </row>
    <row r="910" spans="1:23" ht="12.75" customHeight="1">
      <c r="A910" s="14">
        <v>895</v>
      </c>
      <c r="B910" s="136">
        <v>44120</v>
      </c>
      <c r="C910" s="113" t="s">
        <v>9</v>
      </c>
      <c r="D910" s="116" t="s">
        <v>27</v>
      </c>
      <c r="E910" s="377" t="s">
        <v>2960</v>
      </c>
      <c r="F910" s="72">
        <f t="shared" si="16"/>
        <v>44134</v>
      </c>
      <c r="G910" s="306" t="s">
        <v>6228</v>
      </c>
      <c r="H910" s="178" t="s">
        <v>1136</v>
      </c>
      <c r="I910" s="178" t="s">
        <v>126</v>
      </c>
      <c r="J910" s="178" t="s">
        <v>122</v>
      </c>
      <c r="K910" s="98" t="s">
        <v>6229</v>
      </c>
      <c r="L910" s="30" t="s">
        <v>6230</v>
      </c>
      <c r="M910" s="218">
        <v>1797147</v>
      </c>
      <c r="N910" s="116" t="s">
        <v>27</v>
      </c>
      <c r="O910" s="231" t="s">
        <v>4434</v>
      </c>
      <c r="P910" s="232">
        <v>474375000</v>
      </c>
      <c r="Q910" s="232"/>
      <c r="R910" s="30"/>
      <c r="S910" s="30"/>
      <c r="T910" s="233"/>
      <c r="U910" s="30"/>
      <c r="V910" s="30"/>
      <c r="W910" s="30"/>
    </row>
    <row r="911" spans="1:23" ht="39.6">
      <c r="A911" s="14">
        <v>896</v>
      </c>
      <c r="B911" s="136">
        <v>44120</v>
      </c>
      <c r="C911" s="113" t="s">
        <v>9</v>
      </c>
      <c r="D911" s="116" t="s">
        <v>27</v>
      </c>
      <c r="E911" s="377" t="s">
        <v>4119</v>
      </c>
      <c r="F911" s="72">
        <f t="shared" si="16"/>
        <v>44134</v>
      </c>
      <c r="G911" s="306" t="s">
        <v>6231</v>
      </c>
      <c r="H911" s="178" t="s">
        <v>1136</v>
      </c>
      <c r="I911" s="181" t="s">
        <v>477</v>
      </c>
      <c r="J911" s="181" t="s">
        <v>1220</v>
      </c>
      <c r="K911" s="98" t="s">
        <v>6232</v>
      </c>
      <c r="L911" s="30" t="s">
        <v>6230</v>
      </c>
      <c r="M911" s="218">
        <v>1796781</v>
      </c>
      <c r="N911" s="116" t="s">
        <v>27</v>
      </c>
      <c r="O911" s="231" t="s">
        <v>5069</v>
      </c>
      <c r="P911" s="232">
        <v>273128400</v>
      </c>
      <c r="Q911" s="232"/>
      <c r="R911" s="30"/>
      <c r="S911" s="30"/>
      <c r="T911" s="233"/>
      <c r="U911" s="30"/>
      <c r="V911" s="30"/>
      <c r="W911" s="30"/>
    </row>
    <row r="912" spans="1:23" ht="39.6">
      <c r="A912" s="14">
        <v>897</v>
      </c>
      <c r="B912" s="136">
        <v>44120</v>
      </c>
      <c r="C912" s="113" t="s">
        <v>9</v>
      </c>
      <c r="D912" s="116" t="s">
        <v>27</v>
      </c>
      <c r="E912" s="377" t="s">
        <v>177</v>
      </c>
      <c r="F912" s="72">
        <f t="shared" si="16"/>
        <v>44134</v>
      </c>
      <c r="G912" s="306" t="s">
        <v>6233</v>
      </c>
      <c r="H912" s="178" t="s">
        <v>1136</v>
      </c>
      <c r="I912" s="181" t="s">
        <v>477</v>
      </c>
      <c r="J912" s="181" t="s">
        <v>1220</v>
      </c>
      <c r="K912" s="98" t="s">
        <v>6232</v>
      </c>
      <c r="L912" s="30" t="s">
        <v>6234</v>
      </c>
      <c r="M912" s="218">
        <v>1809565</v>
      </c>
      <c r="N912" s="116" t="s">
        <v>27</v>
      </c>
      <c r="O912" s="231" t="s">
        <v>5069</v>
      </c>
      <c r="P912" s="232">
        <v>862044720</v>
      </c>
      <c r="Q912" s="232"/>
      <c r="R912" s="30"/>
      <c r="S912" s="30"/>
      <c r="T912" s="233"/>
      <c r="U912" s="30"/>
      <c r="V912" s="30"/>
      <c r="W912" s="30"/>
    </row>
    <row r="913" spans="1:23" ht="39.6">
      <c r="A913" s="14">
        <v>898</v>
      </c>
      <c r="B913" s="136">
        <v>44123</v>
      </c>
      <c r="C913" s="113" t="s">
        <v>9</v>
      </c>
      <c r="D913" s="116" t="s">
        <v>15</v>
      </c>
      <c r="E913" s="377" t="s">
        <v>4182</v>
      </c>
      <c r="F913" s="72">
        <f t="shared" si="16"/>
        <v>44137</v>
      </c>
      <c r="G913" s="238" t="s">
        <v>5539</v>
      </c>
      <c r="H913" s="178" t="s">
        <v>1136</v>
      </c>
      <c r="I913" s="181" t="s">
        <v>5254</v>
      </c>
      <c r="J913" s="181" t="s">
        <v>990</v>
      </c>
      <c r="K913" s="98" t="s">
        <v>6235</v>
      </c>
      <c r="L913" s="30" t="s">
        <v>6236</v>
      </c>
      <c r="M913" s="116" t="s">
        <v>6237</v>
      </c>
      <c r="N913" s="116" t="s">
        <v>15</v>
      </c>
      <c r="O913" s="231" t="s">
        <v>4434</v>
      </c>
      <c r="P913" s="232">
        <v>24900000</v>
      </c>
      <c r="Q913" s="232"/>
      <c r="R913" s="30"/>
      <c r="S913" s="30"/>
      <c r="T913" s="233"/>
      <c r="U913" s="30"/>
      <c r="V913" s="30"/>
      <c r="W913" s="30"/>
    </row>
    <row r="914" spans="1:23" ht="26.4">
      <c r="A914" s="14">
        <v>899</v>
      </c>
      <c r="B914" s="136">
        <v>44124</v>
      </c>
      <c r="C914" s="113" t="s">
        <v>9</v>
      </c>
      <c r="D914" s="116" t="s">
        <v>23</v>
      </c>
      <c r="E914" s="377" t="s">
        <v>160</v>
      </c>
      <c r="F914" s="72">
        <f t="shared" si="16"/>
        <v>44138</v>
      </c>
      <c r="G914" s="238" t="s">
        <v>6238</v>
      </c>
      <c r="H914" s="178" t="s">
        <v>1136</v>
      </c>
      <c r="I914" s="181" t="s">
        <v>4863</v>
      </c>
      <c r="J914" s="181" t="s">
        <v>122</v>
      </c>
      <c r="K914" s="230" t="s">
        <v>6239</v>
      </c>
      <c r="L914" s="30" t="s">
        <v>6236</v>
      </c>
      <c r="M914" s="116" t="s">
        <v>6240</v>
      </c>
      <c r="N914" s="116" t="s">
        <v>23</v>
      </c>
      <c r="O914" s="231"/>
      <c r="P914" s="232"/>
      <c r="Q914" s="232"/>
      <c r="R914" s="30"/>
      <c r="S914" s="30"/>
      <c r="T914" s="233"/>
      <c r="U914" s="30"/>
      <c r="V914" s="30"/>
      <c r="W914" s="30"/>
    </row>
    <row r="915" spans="1:23" ht="26.25" customHeight="1">
      <c r="A915" s="14">
        <v>900</v>
      </c>
      <c r="B915" s="136">
        <v>44124</v>
      </c>
      <c r="C915" s="113" t="s">
        <v>9</v>
      </c>
      <c r="D915" s="116" t="s">
        <v>1128</v>
      </c>
      <c r="E915" s="377" t="s">
        <v>4128</v>
      </c>
      <c r="F915" s="72">
        <f t="shared" si="16"/>
        <v>44138</v>
      </c>
      <c r="G915" s="238" t="s">
        <v>6241</v>
      </c>
      <c r="H915" s="178" t="s">
        <v>1136</v>
      </c>
      <c r="I915" s="178" t="s">
        <v>126</v>
      </c>
      <c r="J915" s="178" t="s">
        <v>122</v>
      </c>
      <c r="K915" s="98" t="s">
        <v>6242</v>
      </c>
      <c r="L915" s="30" t="s">
        <v>6243</v>
      </c>
      <c r="M915" s="116" t="s">
        <v>6244</v>
      </c>
      <c r="N915" s="116" t="s">
        <v>1128</v>
      </c>
      <c r="O915" s="231"/>
      <c r="P915" s="232"/>
      <c r="Q915" s="232"/>
      <c r="R915" s="30"/>
      <c r="S915" s="30"/>
      <c r="T915" s="233"/>
      <c r="U915" s="30"/>
      <c r="V915" s="30"/>
      <c r="W915" s="30"/>
    </row>
    <row r="916" spans="1:23" ht="26.4">
      <c r="A916" s="14">
        <v>901</v>
      </c>
      <c r="B916" s="136">
        <v>44124</v>
      </c>
      <c r="C916" s="113" t="s">
        <v>9</v>
      </c>
      <c r="D916" s="116" t="s">
        <v>27</v>
      </c>
      <c r="E916" s="377" t="s">
        <v>3928</v>
      </c>
      <c r="F916" s="72">
        <f t="shared" si="16"/>
        <v>44138</v>
      </c>
      <c r="G916" s="238" t="s">
        <v>6245</v>
      </c>
      <c r="H916" s="178" t="s">
        <v>1136</v>
      </c>
      <c r="I916" s="181" t="s">
        <v>1348</v>
      </c>
      <c r="J916" s="235" t="s">
        <v>1058</v>
      </c>
      <c r="K916" s="98" t="s">
        <v>3681</v>
      </c>
      <c r="L916" s="30" t="s">
        <v>6246</v>
      </c>
      <c r="M916" s="218">
        <v>1846089</v>
      </c>
      <c r="N916" s="116" t="s">
        <v>27</v>
      </c>
      <c r="O916" s="231" t="s">
        <v>4536</v>
      </c>
      <c r="P916" s="232">
        <v>22487500</v>
      </c>
      <c r="Q916" s="232"/>
      <c r="R916" s="30"/>
      <c r="S916" s="30"/>
      <c r="T916" s="233"/>
      <c r="U916" s="30"/>
      <c r="V916" s="30"/>
      <c r="W916" s="30"/>
    </row>
    <row r="917" spans="1:23" ht="33" customHeight="1">
      <c r="A917" s="14">
        <v>902</v>
      </c>
      <c r="B917" s="136">
        <v>44125</v>
      </c>
      <c r="C917" s="113" t="s">
        <v>9</v>
      </c>
      <c r="D917" s="116" t="s">
        <v>27</v>
      </c>
      <c r="E917" s="377" t="s">
        <v>233</v>
      </c>
      <c r="F917" s="131">
        <f t="shared" si="16"/>
        <v>44139</v>
      </c>
      <c r="G917" s="238" t="s">
        <v>6247</v>
      </c>
      <c r="H917" s="178" t="s">
        <v>1136</v>
      </c>
      <c r="I917" s="181" t="s">
        <v>1027</v>
      </c>
      <c r="J917" s="181"/>
      <c r="K917" s="98" t="s">
        <v>6248</v>
      </c>
      <c r="L917" s="30" t="s">
        <v>6249</v>
      </c>
      <c r="M917" s="218">
        <v>1864351</v>
      </c>
      <c r="N917" s="116" t="s">
        <v>27</v>
      </c>
      <c r="O917" s="231" t="s">
        <v>4434</v>
      </c>
      <c r="P917" s="232">
        <v>1352000000</v>
      </c>
      <c r="Q917" s="232"/>
      <c r="R917" s="30"/>
      <c r="S917" s="30"/>
      <c r="T917" s="233"/>
      <c r="U917" s="30"/>
      <c r="V917" s="30"/>
      <c r="W917" s="30"/>
    </row>
    <row r="918" spans="1:23" ht="39.6">
      <c r="A918" s="14">
        <v>903</v>
      </c>
      <c r="B918" s="136">
        <v>44125</v>
      </c>
      <c r="C918" s="113" t="s">
        <v>9</v>
      </c>
      <c r="D918" s="116" t="s">
        <v>1128</v>
      </c>
      <c r="E918" s="30" t="s">
        <v>1112</v>
      </c>
      <c r="F918" s="131">
        <f t="shared" si="16"/>
        <v>44139</v>
      </c>
      <c r="G918" s="238" t="s">
        <v>6250</v>
      </c>
      <c r="H918" s="178" t="s">
        <v>1136</v>
      </c>
      <c r="I918" s="181" t="s">
        <v>1801</v>
      </c>
      <c r="J918" s="181" t="s">
        <v>1325</v>
      </c>
      <c r="K918" s="98" t="s">
        <v>6251</v>
      </c>
      <c r="L918" s="30" t="s">
        <v>6243</v>
      </c>
      <c r="M918" s="116" t="s">
        <v>6252</v>
      </c>
      <c r="N918" s="116" t="s">
        <v>1128</v>
      </c>
      <c r="O918" s="231"/>
      <c r="P918" s="232"/>
      <c r="Q918" s="232"/>
      <c r="R918" s="30"/>
      <c r="S918" s="30"/>
      <c r="T918" s="233"/>
      <c r="U918" s="30"/>
      <c r="V918" s="30"/>
      <c r="W918" s="30"/>
    </row>
    <row r="919" spans="1:23" ht="26.4">
      <c r="A919" s="14">
        <v>904</v>
      </c>
      <c r="B919" s="136">
        <v>44125</v>
      </c>
      <c r="C919" s="113" t="s">
        <v>9</v>
      </c>
      <c r="D919" s="116" t="s">
        <v>23</v>
      </c>
      <c r="E919" s="30" t="s">
        <v>4156</v>
      </c>
      <c r="F919" s="131">
        <v>44139</v>
      </c>
      <c r="G919" s="291" t="s">
        <v>6253</v>
      </c>
      <c r="H919" s="178" t="s">
        <v>1136</v>
      </c>
      <c r="I919" s="181" t="s">
        <v>1092</v>
      </c>
      <c r="J919" s="181" t="s">
        <v>1093</v>
      </c>
      <c r="K919" s="230"/>
      <c r="L919" s="30" t="s">
        <v>6246</v>
      </c>
      <c r="M919" s="116" t="s">
        <v>6254</v>
      </c>
      <c r="N919" s="116" t="s">
        <v>23</v>
      </c>
      <c r="O919" s="231"/>
      <c r="P919" s="232"/>
      <c r="Q919" s="232"/>
      <c r="R919" s="30"/>
      <c r="S919" s="30"/>
      <c r="T919" s="233"/>
      <c r="U919" s="30"/>
      <c r="V919" s="30"/>
      <c r="W919" s="30"/>
    </row>
    <row r="920" spans="1:23" ht="26.4">
      <c r="A920" s="14">
        <v>905</v>
      </c>
      <c r="B920" s="136">
        <v>44125</v>
      </c>
      <c r="C920" s="113" t="s">
        <v>9</v>
      </c>
      <c r="D920" s="116" t="s">
        <v>23</v>
      </c>
      <c r="E920" s="30" t="s">
        <v>4099</v>
      </c>
      <c r="F920" s="131">
        <v>44139</v>
      </c>
      <c r="G920" s="238" t="s">
        <v>6238</v>
      </c>
      <c r="H920" s="178" t="s">
        <v>1136</v>
      </c>
      <c r="I920" s="181" t="s">
        <v>4863</v>
      </c>
      <c r="J920" s="181" t="s">
        <v>122</v>
      </c>
      <c r="K920" s="230" t="s">
        <v>6239</v>
      </c>
      <c r="L920" s="30" t="s">
        <v>6236</v>
      </c>
      <c r="M920" s="116" t="s">
        <v>6240</v>
      </c>
      <c r="N920" s="116" t="s">
        <v>23</v>
      </c>
      <c r="O920" s="231"/>
      <c r="P920" s="232"/>
      <c r="Q920" s="232"/>
      <c r="R920" s="30"/>
      <c r="S920" s="30"/>
      <c r="T920" s="233"/>
      <c r="U920" s="30"/>
      <c r="V920" s="30"/>
      <c r="W920" s="30"/>
    </row>
    <row r="921" spans="1:23" ht="39.6">
      <c r="A921" s="14">
        <v>906</v>
      </c>
      <c r="B921" s="136">
        <v>44127</v>
      </c>
      <c r="C921" s="113" t="s">
        <v>9</v>
      </c>
      <c r="D921" s="30" t="s">
        <v>1128</v>
      </c>
      <c r="E921" s="30" t="s">
        <v>4318</v>
      </c>
      <c r="F921" s="311">
        <f t="shared" ref="F921:F959" si="17">B921+14</f>
        <v>44141</v>
      </c>
      <c r="G921" s="238" t="s">
        <v>6255</v>
      </c>
      <c r="H921" s="178" t="s">
        <v>954</v>
      </c>
      <c r="I921" s="181" t="s">
        <v>5130</v>
      </c>
      <c r="J921" s="181" t="s">
        <v>5131</v>
      </c>
      <c r="K921" s="117" t="s">
        <v>6256</v>
      </c>
      <c r="L921" s="30" t="s">
        <v>6257</v>
      </c>
      <c r="M921" s="116" t="s">
        <v>6258</v>
      </c>
      <c r="N921" s="181" t="s">
        <v>1128</v>
      </c>
      <c r="O921" s="231" t="s">
        <v>4536</v>
      </c>
      <c r="P921" s="232"/>
      <c r="Q921" s="232"/>
      <c r="R921" s="30" t="s">
        <v>489</v>
      </c>
      <c r="S921" s="30" t="s">
        <v>6259</v>
      </c>
      <c r="T921" s="233">
        <v>2361572</v>
      </c>
      <c r="U921" s="30"/>
      <c r="V921" s="225">
        <v>1941417</v>
      </c>
      <c r="W921" s="30" t="s">
        <v>6260</v>
      </c>
    </row>
    <row r="922" spans="1:23" ht="39.6">
      <c r="A922" s="14">
        <v>907</v>
      </c>
      <c r="B922" s="136">
        <v>44127</v>
      </c>
      <c r="C922" s="113" t="s">
        <v>9</v>
      </c>
      <c r="D922" s="30" t="s">
        <v>1128</v>
      </c>
      <c r="E922" s="30" t="s">
        <v>4318</v>
      </c>
      <c r="F922" s="311">
        <f t="shared" si="17"/>
        <v>44141</v>
      </c>
      <c r="G922" s="238" t="s">
        <v>6255</v>
      </c>
      <c r="H922" s="178" t="s">
        <v>954</v>
      </c>
      <c r="I922" s="181" t="s">
        <v>5130</v>
      </c>
      <c r="J922" s="181" t="s">
        <v>5131</v>
      </c>
      <c r="K922" s="117" t="s">
        <v>6256</v>
      </c>
      <c r="L922" s="30" t="s">
        <v>6257</v>
      </c>
      <c r="M922" s="116" t="s">
        <v>6258</v>
      </c>
      <c r="N922" s="181" t="s">
        <v>1128</v>
      </c>
      <c r="O922" s="231" t="s">
        <v>4536</v>
      </c>
      <c r="P922" s="232"/>
      <c r="Q922" s="232"/>
      <c r="R922" s="30" t="s">
        <v>489</v>
      </c>
      <c r="S922" s="30" t="s">
        <v>6261</v>
      </c>
      <c r="T922" s="233">
        <v>2446768</v>
      </c>
      <c r="U922" s="30"/>
      <c r="V922" s="218">
        <v>1941417</v>
      </c>
      <c r="W922" s="30" t="s">
        <v>6260</v>
      </c>
    </row>
    <row r="923" spans="1:23" ht="26.4">
      <c r="A923" s="14">
        <v>908</v>
      </c>
      <c r="B923" s="136">
        <v>44127</v>
      </c>
      <c r="C923" s="113" t="s">
        <v>9</v>
      </c>
      <c r="D923" s="30" t="s">
        <v>27</v>
      </c>
      <c r="E923" s="30" t="s">
        <v>4426</v>
      </c>
      <c r="F923" s="311">
        <f t="shared" si="17"/>
        <v>44141</v>
      </c>
      <c r="G923" s="238" t="s">
        <v>5939</v>
      </c>
      <c r="H923" s="178" t="s">
        <v>1136</v>
      </c>
      <c r="I923" s="181" t="s">
        <v>126</v>
      </c>
      <c r="J923" s="181" t="s">
        <v>122</v>
      </c>
      <c r="K923" s="98" t="s">
        <v>6262</v>
      </c>
      <c r="L923" s="30" t="s">
        <v>6263</v>
      </c>
      <c r="M923" s="218">
        <v>1868368</v>
      </c>
      <c r="N923" s="116" t="s">
        <v>27</v>
      </c>
      <c r="O923" s="231" t="s">
        <v>4434</v>
      </c>
      <c r="P923" s="236">
        <v>379103400</v>
      </c>
      <c r="Q923" s="232"/>
      <c r="R923" s="30"/>
      <c r="S923" s="30"/>
      <c r="T923" s="233"/>
      <c r="U923" s="30"/>
      <c r="V923" s="30"/>
      <c r="W923" s="30"/>
    </row>
    <row r="924" spans="1:23" ht="12.75" customHeight="1">
      <c r="A924" s="14">
        <v>909</v>
      </c>
      <c r="B924" s="136">
        <v>44127</v>
      </c>
      <c r="C924" s="30" t="s">
        <v>9</v>
      </c>
      <c r="D924" s="30" t="s">
        <v>23</v>
      </c>
      <c r="E924" s="30" t="s">
        <v>4248</v>
      </c>
      <c r="F924" s="311">
        <f t="shared" si="17"/>
        <v>44141</v>
      </c>
      <c r="G924" s="238" t="s">
        <v>6264</v>
      </c>
      <c r="H924" s="178" t="s">
        <v>1136</v>
      </c>
      <c r="I924" s="181" t="s">
        <v>4441</v>
      </c>
      <c r="J924" s="181" t="s">
        <v>122</v>
      </c>
      <c r="K924" s="230"/>
      <c r="L924" s="30" t="s">
        <v>6265</v>
      </c>
      <c r="M924" s="116" t="s">
        <v>6266</v>
      </c>
      <c r="N924" s="181" t="s">
        <v>23</v>
      </c>
      <c r="O924" s="231"/>
      <c r="P924" s="232"/>
      <c r="Q924" s="232"/>
      <c r="R924" s="30"/>
      <c r="S924" s="30"/>
      <c r="T924" s="233"/>
      <c r="U924" s="30"/>
      <c r="V924" s="30"/>
      <c r="W924" s="30"/>
    </row>
    <row r="925" spans="1:23" ht="39.6">
      <c r="A925" s="14">
        <v>910</v>
      </c>
      <c r="B925" s="136">
        <v>44130</v>
      </c>
      <c r="C925" s="30" t="s">
        <v>9</v>
      </c>
      <c r="D925" s="30" t="s">
        <v>1128</v>
      </c>
      <c r="E925" s="30" t="s">
        <v>4288</v>
      </c>
      <c r="F925" s="311">
        <f t="shared" si="17"/>
        <v>44144</v>
      </c>
      <c r="G925" s="310" t="s">
        <v>6255</v>
      </c>
      <c r="H925" s="178" t="s">
        <v>954</v>
      </c>
      <c r="I925" s="181" t="s">
        <v>5130</v>
      </c>
      <c r="J925" s="181" t="s">
        <v>5131</v>
      </c>
      <c r="K925" s="117" t="s">
        <v>6256</v>
      </c>
      <c r="L925" s="30" t="s">
        <v>6257</v>
      </c>
      <c r="M925" s="116" t="s">
        <v>6258</v>
      </c>
      <c r="N925" s="30" t="s">
        <v>1128</v>
      </c>
      <c r="O925" s="231"/>
      <c r="P925" s="232"/>
      <c r="Q925" s="232"/>
      <c r="R925" s="30"/>
      <c r="S925" s="30"/>
      <c r="T925" s="233"/>
      <c r="U925" s="30"/>
      <c r="V925" s="30"/>
      <c r="W925" s="30"/>
    </row>
    <row r="926" spans="1:23" ht="26.4">
      <c r="A926" s="14">
        <v>911</v>
      </c>
      <c r="B926" s="136">
        <v>44130</v>
      </c>
      <c r="C926" s="30" t="s">
        <v>9</v>
      </c>
      <c r="D926" s="30" t="s">
        <v>15</v>
      </c>
      <c r="E926" s="30" t="s">
        <v>4256</v>
      </c>
      <c r="F926" s="311">
        <f t="shared" si="17"/>
        <v>44144</v>
      </c>
      <c r="G926" s="238" t="s">
        <v>6267</v>
      </c>
      <c r="H926" s="178" t="s">
        <v>1136</v>
      </c>
      <c r="I926" s="181" t="s">
        <v>126</v>
      </c>
      <c r="J926" s="181" t="s">
        <v>122</v>
      </c>
      <c r="K926" s="98" t="s">
        <v>6268</v>
      </c>
      <c r="L926" s="30" t="s">
        <v>6269</v>
      </c>
      <c r="M926" s="116" t="s">
        <v>6270</v>
      </c>
      <c r="N926" s="30" t="s">
        <v>15</v>
      </c>
      <c r="O926" s="231" t="s">
        <v>6271</v>
      </c>
      <c r="P926" s="232">
        <v>34800000</v>
      </c>
      <c r="Q926" s="232"/>
      <c r="R926" s="30"/>
      <c r="S926" s="30"/>
      <c r="T926" s="233"/>
      <c r="U926" s="30"/>
      <c r="V926" s="30"/>
      <c r="W926" s="30"/>
    </row>
    <row r="927" spans="1:23" ht="26.4">
      <c r="A927" s="14">
        <v>912</v>
      </c>
      <c r="B927" s="136">
        <v>44130</v>
      </c>
      <c r="C927" s="30" t="s">
        <v>9</v>
      </c>
      <c r="D927" s="30" t="s">
        <v>15</v>
      </c>
      <c r="E927" s="30" t="s">
        <v>233</v>
      </c>
      <c r="F927" s="311">
        <f t="shared" si="17"/>
        <v>44144</v>
      </c>
      <c r="G927" s="238" t="s">
        <v>6272</v>
      </c>
      <c r="H927" s="178" t="s">
        <v>1136</v>
      </c>
      <c r="I927" s="181" t="s">
        <v>1027</v>
      </c>
      <c r="J927" s="181" t="s">
        <v>1028</v>
      </c>
      <c r="K927" s="98" t="s">
        <v>6273</v>
      </c>
      <c r="L927" s="30" t="s">
        <v>6274</v>
      </c>
      <c r="M927" s="116" t="s">
        <v>6275</v>
      </c>
      <c r="N927" s="30" t="s">
        <v>15</v>
      </c>
      <c r="O927" s="231" t="s">
        <v>5069</v>
      </c>
      <c r="P927" s="232">
        <v>74000000</v>
      </c>
      <c r="Q927" s="232"/>
      <c r="R927" s="30"/>
      <c r="S927" s="30"/>
      <c r="T927" s="233"/>
      <c r="U927" s="30"/>
      <c r="V927" s="30"/>
      <c r="W927" s="30"/>
    </row>
    <row r="928" spans="1:23" ht="39.6" hidden="1">
      <c r="A928" s="14">
        <v>913</v>
      </c>
      <c r="B928" s="136">
        <v>44130</v>
      </c>
      <c r="C928" s="30" t="s">
        <v>9</v>
      </c>
      <c r="D928" s="116" t="s">
        <v>23</v>
      </c>
      <c r="E928" s="30" t="s">
        <v>3577</v>
      </c>
      <c r="F928" s="311">
        <f t="shared" si="17"/>
        <v>44144</v>
      </c>
      <c r="G928" s="238" t="s">
        <v>6276</v>
      </c>
      <c r="H928" s="178" t="s">
        <v>1127</v>
      </c>
      <c r="I928" s="181" t="s">
        <v>477</v>
      </c>
      <c r="J928" s="181" t="s">
        <v>1220</v>
      </c>
      <c r="K928" s="230" t="s">
        <v>354</v>
      </c>
      <c r="L928" s="30" t="s">
        <v>6223</v>
      </c>
      <c r="M928" s="116" t="s">
        <v>6277</v>
      </c>
      <c r="N928" s="116" t="s">
        <v>23</v>
      </c>
      <c r="O928" s="231"/>
      <c r="P928" s="232"/>
      <c r="Q928" s="232"/>
      <c r="R928" s="30"/>
      <c r="S928" s="30"/>
      <c r="T928" s="233"/>
      <c r="U928" s="30"/>
      <c r="V928" s="30"/>
      <c r="W928" s="30"/>
    </row>
    <row r="929" spans="1:23" ht="52.8">
      <c r="A929" s="14">
        <v>914</v>
      </c>
      <c r="B929" s="136">
        <v>44131</v>
      </c>
      <c r="C929" s="30" t="s">
        <v>9</v>
      </c>
      <c r="D929" s="30" t="s">
        <v>1128</v>
      </c>
      <c r="E929" s="30" t="s">
        <v>4288</v>
      </c>
      <c r="F929" s="311">
        <f t="shared" si="17"/>
        <v>44145</v>
      </c>
      <c r="G929" s="238" t="s">
        <v>6278</v>
      </c>
      <c r="H929" s="178" t="s">
        <v>954</v>
      </c>
      <c r="I929" s="181" t="s">
        <v>3048</v>
      </c>
      <c r="J929" s="181" t="s">
        <v>3642</v>
      </c>
      <c r="K929" s="117" t="s">
        <v>6279</v>
      </c>
      <c r="L929" s="30" t="s">
        <v>6280</v>
      </c>
      <c r="M929" s="116" t="s">
        <v>6281</v>
      </c>
      <c r="N929" s="30" t="s">
        <v>1128</v>
      </c>
      <c r="O929" s="231"/>
      <c r="P929" s="232"/>
      <c r="Q929" s="232"/>
      <c r="R929" s="30"/>
      <c r="S929" s="30"/>
      <c r="T929" s="233"/>
      <c r="U929" s="30"/>
      <c r="V929" s="30"/>
      <c r="W929" s="30"/>
    </row>
    <row r="930" spans="1:23" ht="26.4">
      <c r="A930" s="14">
        <v>915</v>
      </c>
      <c r="B930" s="136">
        <v>44131</v>
      </c>
      <c r="C930" s="30" t="s">
        <v>9</v>
      </c>
      <c r="D930" s="30" t="s">
        <v>27</v>
      </c>
      <c r="E930" s="30" t="s">
        <v>3138</v>
      </c>
      <c r="F930" s="311">
        <f t="shared" si="17"/>
        <v>44145</v>
      </c>
      <c r="G930" s="238" t="s">
        <v>6282</v>
      </c>
      <c r="H930" s="178" t="s">
        <v>1136</v>
      </c>
      <c r="I930" s="181" t="s">
        <v>4863</v>
      </c>
      <c r="J930" s="181" t="s">
        <v>122</v>
      </c>
      <c r="K930" s="98" t="s">
        <v>6283</v>
      </c>
      <c r="L930" s="30" t="s">
        <v>6280</v>
      </c>
      <c r="M930" s="116" t="s">
        <v>6284</v>
      </c>
      <c r="N930" s="116" t="s">
        <v>27</v>
      </c>
      <c r="O930" s="231" t="s">
        <v>4434</v>
      </c>
      <c r="P930" s="232">
        <v>3923565000</v>
      </c>
      <c r="Q930" s="232"/>
      <c r="R930" s="30"/>
      <c r="S930" s="30"/>
      <c r="T930" s="233"/>
      <c r="U930" s="30"/>
      <c r="V930" s="30"/>
      <c r="W930" s="30"/>
    </row>
    <row r="931" spans="1:23" ht="39.6">
      <c r="A931" s="14">
        <v>916</v>
      </c>
      <c r="B931" s="136">
        <v>44131</v>
      </c>
      <c r="C931" s="30" t="s">
        <v>9</v>
      </c>
      <c r="D931" s="30" t="s">
        <v>27</v>
      </c>
      <c r="E931" s="30" t="s">
        <v>3075</v>
      </c>
      <c r="F931" s="311">
        <f t="shared" si="17"/>
        <v>44145</v>
      </c>
      <c r="G931" s="238" t="s">
        <v>6285</v>
      </c>
      <c r="H931" s="178" t="s">
        <v>1136</v>
      </c>
      <c r="I931" s="181" t="s">
        <v>1073</v>
      </c>
      <c r="J931" s="181" t="s">
        <v>956</v>
      </c>
      <c r="K931" s="98" t="s">
        <v>6286</v>
      </c>
      <c r="L931" s="30" t="s">
        <v>6280</v>
      </c>
      <c r="M931" s="116" t="s">
        <v>6287</v>
      </c>
      <c r="N931" s="116" t="s">
        <v>27</v>
      </c>
      <c r="O931" s="231" t="s">
        <v>6288</v>
      </c>
      <c r="P931" s="232">
        <v>2215490000</v>
      </c>
      <c r="Q931" s="232"/>
      <c r="R931" s="30"/>
      <c r="S931" s="30"/>
      <c r="T931" s="233"/>
      <c r="U931" s="30"/>
      <c r="V931" s="30"/>
      <c r="W931" s="30"/>
    </row>
    <row r="932" spans="1:23" ht="39.6">
      <c r="A932" s="14">
        <v>917</v>
      </c>
      <c r="B932" s="136">
        <v>44137</v>
      </c>
      <c r="C932" s="30" t="s">
        <v>9</v>
      </c>
      <c r="D932" s="30" t="s">
        <v>27</v>
      </c>
      <c r="E932" s="30" t="s">
        <v>4148</v>
      </c>
      <c r="F932" s="311">
        <f t="shared" si="17"/>
        <v>44151</v>
      </c>
      <c r="G932" s="238" t="s">
        <v>6289</v>
      </c>
      <c r="H932" s="178" t="s">
        <v>1136</v>
      </c>
      <c r="I932" s="181" t="s">
        <v>463</v>
      </c>
      <c r="J932" s="181" t="s">
        <v>956</v>
      </c>
      <c r="K932" s="98" t="s">
        <v>6290</v>
      </c>
      <c r="L932" s="19" t="s">
        <v>6291</v>
      </c>
      <c r="M932" s="218">
        <v>1916946</v>
      </c>
      <c r="N932" s="116" t="s">
        <v>27</v>
      </c>
      <c r="O932" s="231" t="s">
        <v>4477</v>
      </c>
      <c r="P932" s="232">
        <v>1500000000</v>
      </c>
      <c r="Q932" s="232"/>
      <c r="R932" s="30"/>
      <c r="S932" s="30"/>
      <c r="T932" s="233"/>
      <c r="U932" s="30"/>
      <c r="V932" s="30"/>
      <c r="W932" s="30"/>
    </row>
    <row r="933" spans="1:23" ht="39.6">
      <c r="A933" s="14">
        <v>918</v>
      </c>
      <c r="B933" s="136">
        <v>44133</v>
      </c>
      <c r="C933" s="30" t="s">
        <v>9</v>
      </c>
      <c r="D933" s="30" t="s">
        <v>1128</v>
      </c>
      <c r="E933" s="30" t="s">
        <v>4199</v>
      </c>
      <c r="F933" s="311">
        <f t="shared" si="17"/>
        <v>44147</v>
      </c>
      <c r="G933" s="238" t="s">
        <v>6276</v>
      </c>
      <c r="H933" s="178" t="s">
        <v>1136</v>
      </c>
      <c r="I933" s="181" t="s">
        <v>477</v>
      </c>
      <c r="J933" s="181" t="s">
        <v>1220</v>
      </c>
      <c r="K933" s="230" t="s">
        <v>6292</v>
      </c>
      <c r="L933" s="30" t="s">
        <v>6293</v>
      </c>
      <c r="M933" s="116" t="s">
        <v>6294</v>
      </c>
      <c r="N933" s="30" t="s">
        <v>1128</v>
      </c>
      <c r="O933" s="231"/>
      <c r="P933" s="232"/>
      <c r="Q933" s="232"/>
      <c r="R933" s="30"/>
      <c r="S933" s="30"/>
      <c r="T933" s="233"/>
      <c r="U933" s="30"/>
      <c r="V933" s="30"/>
      <c r="W933" s="30"/>
    </row>
    <row r="934" spans="1:23" ht="26.4">
      <c r="A934" s="14">
        <v>919</v>
      </c>
      <c r="B934" s="136">
        <v>44134</v>
      </c>
      <c r="C934" s="30" t="s">
        <v>9</v>
      </c>
      <c r="D934" s="30" t="s">
        <v>15</v>
      </c>
      <c r="E934" s="30" t="s">
        <v>4362</v>
      </c>
      <c r="F934" s="311">
        <f t="shared" si="17"/>
        <v>44148</v>
      </c>
      <c r="G934" s="238" t="s">
        <v>6295</v>
      </c>
      <c r="H934" s="178" t="s">
        <v>1136</v>
      </c>
      <c r="I934" s="181" t="s">
        <v>6296</v>
      </c>
      <c r="J934" s="181" t="s">
        <v>1261</v>
      </c>
      <c r="K934" s="230" t="s">
        <v>6297</v>
      </c>
      <c r="L934" s="30" t="s">
        <v>6298</v>
      </c>
      <c r="M934" s="116" t="s">
        <v>6299</v>
      </c>
      <c r="N934" s="30" t="s">
        <v>15</v>
      </c>
      <c r="O934" s="231" t="s">
        <v>4536</v>
      </c>
      <c r="P934" s="232">
        <v>24000000</v>
      </c>
      <c r="Q934" s="232"/>
      <c r="R934" s="30"/>
      <c r="S934" s="30"/>
      <c r="T934" s="233"/>
      <c r="U934" s="30"/>
      <c r="V934" s="30"/>
      <c r="W934" s="30"/>
    </row>
    <row r="935" spans="1:23" ht="26.4" hidden="1">
      <c r="A935" s="14">
        <v>920</v>
      </c>
      <c r="B935" s="136">
        <v>44137</v>
      </c>
      <c r="C935" s="30" t="s">
        <v>4</v>
      </c>
      <c r="D935" s="116" t="s">
        <v>23</v>
      </c>
      <c r="E935" s="30" t="s">
        <v>236</v>
      </c>
      <c r="F935" s="311">
        <f t="shared" si="17"/>
        <v>44151</v>
      </c>
      <c r="G935" s="238" t="s">
        <v>6300</v>
      </c>
      <c r="H935" s="178" t="s">
        <v>1124</v>
      </c>
      <c r="I935" s="181" t="s">
        <v>4599</v>
      </c>
      <c r="J935" s="181" t="s">
        <v>4599</v>
      </c>
      <c r="K935" s="230" t="s">
        <v>354</v>
      </c>
      <c r="L935" s="30" t="s">
        <v>354</v>
      </c>
      <c r="M935" s="116" t="s">
        <v>354</v>
      </c>
      <c r="N935" s="116" t="s">
        <v>23</v>
      </c>
      <c r="O935" s="231"/>
      <c r="P935" s="232"/>
      <c r="Q935" s="232"/>
      <c r="R935" s="30"/>
      <c r="S935" s="30"/>
      <c r="T935" s="233"/>
      <c r="U935" s="30"/>
      <c r="V935" s="30"/>
      <c r="W935" s="30"/>
    </row>
    <row r="936" spans="1:23" ht="26.4">
      <c r="A936" s="14">
        <v>921</v>
      </c>
      <c r="B936" s="136">
        <v>44137</v>
      </c>
      <c r="C936" s="30" t="s">
        <v>4</v>
      </c>
      <c r="D936" s="30" t="s">
        <v>1128</v>
      </c>
      <c r="E936" s="30" t="s">
        <v>4120</v>
      </c>
      <c r="F936" s="311">
        <f t="shared" si="17"/>
        <v>44151</v>
      </c>
      <c r="G936" s="238" t="s">
        <v>6301</v>
      </c>
      <c r="H936" s="178" t="s">
        <v>1136</v>
      </c>
      <c r="I936" s="181" t="s">
        <v>2254</v>
      </c>
      <c r="J936" s="181" t="s">
        <v>1261</v>
      </c>
      <c r="K936" s="230" t="s">
        <v>6302</v>
      </c>
      <c r="L936" s="30" t="s">
        <v>6298</v>
      </c>
      <c r="M936" s="116" t="s">
        <v>6303</v>
      </c>
      <c r="N936" s="30" t="s">
        <v>1128</v>
      </c>
      <c r="O936" s="231"/>
      <c r="P936" s="232"/>
      <c r="Q936" s="232"/>
      <c r="R936" s="30"/>
      <c r="S936" s="30"/>
      <c r="T936" s="233"/>
      <c r="U936" s="30"/>
      <c r="V936" s="30"/>
      <c r="W936" s="30"/>
    </row>
    <row r="937" spans="1:23" ht="12.75" hidden="1" customHeight="1">
      <c r="A937" s="14">
        <v>922</v>
      </c>
      <c r="B937" s="136">
        <v>44137</v>
      </c>
      <c r="C937" s="30" t="s">
        <v>4</v>
      </c>
      <c r="D937" s="116" t="s">
        <v>23</v>
      </c>
      <c r="E937" s="30" t="s">
        <v>4352</v>
      </c>
      <c r="F937" s="311">
        <f t="shared" si="17"/>
        <v>44151</v>
      </c>
      <c r="G937" s="306" t="s">
        <v>6304</v>
      </c>
      <c r="H937" s="178" t="s">
        <v>1127</v>
      </c>
      <c r="I937" s="181" t="s">
        <v>6305</v>
      </c>
      <c r="J937" s="181" t="s">
        <v>6306</v>
      </c>
      <c r="K937" s="230" t="s">
        <v>354</v>
      </c>
      <c r="L937" s="30" t="s">
        <v>6274</v>
      </c>
      <c r="M937" s="116" t="s">
        <v>6307</v>
      </c>
      <c r="N937" s="116" t="s">
        <v>23</v>
      </c>
      <c r="O937" s="231"/>
      <c r="P937" s="232"/>
      <c r="Q937" s="232"/>
      <c r="R937" s="30"/>
      <c r="S937" s="30"/>
      <c r="T937" s="233"/>
      <c r="U937" s="30"/>
      <c r="V937" s="30"/>
      <c r="W937" s="30"/>
    </row>
    <row r="938" spans="1:23" ht="12.75" customHeight="1">
      <c r="A938" s="14">
        <v>923</v>
      </c>
      <c r="B938" s="136">
        <v>44138</v>
      </c>
      <c r="C938" s="30" t="s">
        <v>4</v>
      </c>
      <c r="D938" s="30" t="s">
        <v>15</v>
      </c>
      <c r="E938" s="30" t="s">
        <v>462</v>
      </c>
      <c r="F938" s="311">
        <f t="shared" si="17"/>
        <v>44152</v>
      </c>
      <c r="G938" s="238" t="s">
        <v>6308</v>
      </c>
      <c r="H938" s="178" t="s">
        <v>1136</v>
      </c>
      <c r="I938" s="171" t="s">
        <v>2468</v>
      </c>
      <c r="J938" s="181" t="s">
        <v>2469</v>
      </c>
      <c r="K938" s="230" t="s">
        <v>6309</v>
      </c>
      <c r="L938" s="30" t="s">
        <v>6310</v>
      </c>
      <c r="M938" s="116" t="s">
        <v>6311</v>
      </c>
      <c r="N938" s="30" t="s">
        <v>15</v>
      </c>
      <c r="O938" s="231" t="s">
        <v>5319</v>
      </c>
      <c r="P938" s="232">
        <v>200000000</v>
      </c>
      <c r="Q938" s="232"/>
      <c r="R938" s="30"/>
      <c r="S938" s="30"/>
      <c r="T938" s="233"/>
      <c r="U938" s="30"/>
      <c r="V938" s="30"/>
      <c r="W938" s="30"/>
    </row>
    <row r="939" spans="1:23" ht="26.4">
      <c r="A939" s="14">
        <v>924</v>
      </c>
      <c r="B939" s="136">
        <v>44138</v>
      </c>
      <c r="C939" s="30" t="s">
        <v>4</v>
      </c>
      <c r="D939" s="30" t="s">
        <v>1128</v>
      </c>
      <c r="E939" s="30" t="s">
        <v>4173</v>
      </c>
      <c r="F939" s="311">
        <f t="shared" si="17"/>
        <v>44152</v>
      </c>
      <c r="G939" s="238" t="s">
        <v>6312</v>
      </c>
      <c r="H939" s="178" t="s">
        <v>1136</v>
      </c>
      <c r="I939" s="181" t="s">
        <v>126</v>
      </c>
      <c r="J939" s="181" t="s">
        <v>122</v>
      </c>
      <c r="K939" s="230" t="s">
        <v>6313</v>
      </c>
      <c r="L939" s="30" t="s">
        <v>6314</v>
      </c>
      <c r="M939" s="116" t="s">
        <v>6315</v>
      </c>
      <c r="N939" s="30" t="s">
        <v>1128</v>
      </c>
      <c r="O939" s="231"/>
      <c r="P939" s="232"/>
      <c r="Q939" s="232"/>
      <c r="R939" s="30"/>
      <c r="S939" s="30"/>
      <c r="T939" s="233"/>
      <c r="U939" s="30"/>
      <c r="V939" s="30"/>
      <c r="W939" s="30"/>
    </row>
    <row r="940" spans="1:23" ht="12.75" hidden="1" customHeight="1">
      <c r="A940" s="14">
        <v>925</v>
      </c>
      <c r="B940" s="136">
        <v>44139</v>
      </c>
      <c r="C940" s="30" t="s">
        <v>4</v>
      </c>
      <c r="D940" s="30" t="s">
        <v>15</v>
      </c>
      <c r="E940" s="30" t="s">
        <v>4282</v>
      </c>
      <c r="F940" s="311">
        <f t="shared" si="17"/>
        <v>44153</v>
      </c>
      <c r="G940" s="238" t="s">
        <v>6316</v>
      </c>
      <c r="H940" s="178" t="s">
        <v>1124</v>
      </c>
      <c r="I940" s="181" t="s">
        <v>126</v>
      </c>
      <c r="J940" s="181" t="s">
        <v>122</v>
      </c>
      <c r="K940" s="230" t="s">
        <v>6317</v>
      </c>
      <c r="L940" s="30" t="s">
        <v>6298</v>
      </c>
      <c r="M940" s="230" t="s">
        <v>6318</v>
      </c>
      <c r="N940" s="30" t="s">
        <v>15</v>
      </c>
      <c r="O940" s="281">
        <v>0</v>
      </c>
      <c r="P940" s="281">
        <v>0</v>
      </c>
      <c r="Q940" s="232"/>
      <c r="R940" s="30"/>
      <c r="S940" s="30"/>
      <c r="T940" s="233"/>
      <c r="U940" s="30"/>
      <c r="V940" s="30"/>
      <c r="W940" s="30"/>
    </row>
    <row r="941" spans="1:23" ht="26.4">
      <c r="A941" s="14">
        <v>926</v>
      </c>
      <c r="B941" s="136">
        <v>44139</v>
      </c>
      <c r="C941" s="30" t="s">
        <v>4</v>
      </c>
      <c r="D941" s="30" t="s">
        <v>27</v>
      </c>
      <c r="E941" s="30" t="s">
        <v>4401</v>
      </c>
      <c r="F941" s="311">
        <f t="shared" si="17"/>
        <v>44153</v>
      </c>
      <c r="G941" s="238" t="s">
        <v>6319</v>
      </c>
      <c r="H941" s="178" t="s">
        <v>1136</v>
      </c>
      <c r="I941" s="181" t="s">
        <v>126</v>
      </c>
      <c r="J941" s="181" t="s">
        <v>122</v>
      </c>
      <c r="K941" s="117" t="s">
        <v>6320</v>
      </c>
      <c r="L941" s="30" t="s">
        <v>6314</v>
      </c>
      <c r="M941" s="218">
        <v>1936669</v>
      </c>
      <c r="N941" s="116" t="s">
        <v>27</v>
      </c>
      <c r="O941" s="231" t="s">
        <v>4434</v>
      </c>
      <c r="P941" s="232">
        <v>540000000</v>
      </c>
      <c r="Q941" s="232"/>
      <c r="R941" s="30"/>
      <c r="S941" s="30"/>
      <c r="T941" s="233"/>
      <c r="U941" s="30"/>
      <c r="V941" s="30"/>
      <c r="W941" s="30"/>
    </row>
    <row r="942" spans="1:23" ht="12.75" hidden="1" customHeight="1">
      <c r="A942" s="14">
        <v>927</v>
      </c>
      <c r="B942" s="136">
        <v>44139</v>
      </c>
      <c r="C942" s="30" t="s">
        <v>4</v>
      </c>
      <c r="D942" s="116" t="s">
        <v>23</v>
      </c>
      <c r="E942" s="30" t="s">
        <v>443</v>
      </c>
      <c r="F942" s="311">
        <f t="shared" si="17"/>
        <v>44153</v>
      </c>
      <c r="G942" s="238" t="s">
        <v>6150</v>
      </c>
      <c r="H942" s="178" t="s">
        <v>1127</v>
      </c>
      <c r="I942" s="181" t="s">
        <v>126</v>
      </c>
      <c r="J942" s="181" t="s">
        <v>122</v>
      </c>
      <c r="K942" s="230" t="s">
        <v>354</v>
      </c>
      <c r="L942" s="30" t="s">
        <v>6321</v>
      </c>
      <c r="M942" s="116" t="s">
        <v>6322</v>
      </c>
      <c r="N942" s="116" t="s">
        <v>23</v>
      </c>
      <c r="O942" s="231"/>
      <c r="P942" s="232"/>
      <c r="Q942" s="232"/>
      <c r="R942" s="30"/>
      <c r="S942" s="30"/>
      <c r="T942" s="233"/>
      <c r="U942" s="30"/>
      <c r="V942" s="30"/>
      <c r="W942" s="30"/>
    </row>
    <row r="943" spans="1:23" ht="12.75" customHeight="1">
      <c r="A943" s="14">
        <v>928</v>
      </c>
      <c r="B943" s="136">
        <v>44139</v>
      </c>
      <c r="C943" s="30" t="s">
        <v>4</v>
      </c>
      <c r="D943" s="30" t="s">
        <v>1128</v>
      </c>
      <c r="E943" s="30" t="s">
        <v>205</v>
      </c>
      <c r="F943" s="311">
        <f t="shared" si="17"/>
        <v>44153</v>
      </c>
      <c r="G943" s="238" t="s">
        <v>6323</v>
      </c>
      <c r="H943" s="178" t="s">
        <v>954</v>
      </c>
      <c r="I943" s="181" t="s">
        <v>167</v>
      </c>
      <c r="J943" s="181" t="s">
        <v>122</v>
      </c>
      <c r="K943" s="230" t="s">
        <v>6324</v>
      </c>
      <c r="L943" s="30" t="s">
        <v>6314</v>
      </c>
      <c r="M943" s="116" t="s">
        <v>6325</v>
      </c>
      <c r="N943" s="30" t="s">
        <v>1128</v>
      </c>
      <c r="O943" s="231"/>
      <c r="P943" s="232"/>
      <c r="Q943" s="232"/>
      <c r="R943" s="30"/>
      <c r="S943" s="30"/>
      <c r="T943" s="233"/>
      <c r="U943" s="30"/>
      <c r="V943" s="30"/>
      <c r="W943" s="30"/>
    </row>
    <row r="944" spans="1:23" ht="12.75" customHeight="1">
      <c r="A944" s="14">
        <v>929</v>
      </c>
      <c r="B944" s="136">
        <v>44139</v>
      </c>
      <c r="C944" s="30" t="s">
        <v>4</v>
      </c>
      <c r="D944" s="116" t="s">
        <v>23</v>
      </c>
      <c r="E944" s="30" t="s">
        <v>311</v>
      </c>
      <c r="F944" s="311">
        <f t="shared" si="17"/>
        <v>44153</v>
      </c>
      <c r="G944" s="238" t="s">
        <v>6326</v>
      </c>
      <c r="H944" s="178" t="s">
        <v>954</v>
      </c>
      <c r="I944" s="181" t="s">
        <v>126</v>
      </c>
      <c r="J944" s="181" t="s">
        <v>122</v>
      </c>
      <c r="K944" s="230"/>
      <c r="L944" s="30" t="s">
        <v>6327</v>
      </c>
      <c r="M944" s="116" t="s">
        <v>6328</v>
      </c>
      <c r="N944" s="116" t="s">
        <v>23</v>
      </c>
      <c r="O944" s="231"/>
      <c r="P944" s="232"/>
      <c r="Q944" s="232"/>
      <c r="R944" s="30"/>
      <c r="S944" s="30"/>
      <c r="T944" s="233"/>
      <c r="U944" s="30"/>
      <c r="V944" s="30"/>
      <c r="W944" s="30"/>
    </row>
    <row r="945" spans="1:23" ht="12.75" hidden="1" customHeight="1">
      <c r="A945" s="14">
        <v>930</v>
      </c>
      <c r="B945" s="136">
        <v>44139</v>
      </c>
      <c r="C945" s="30" t="s">
        <v>4</v>
      </c>
      <c r="D945" s="116" t="s">
        <v>23</v>
      </c>
      <c r="E945" s="30" t="s">
        <v>1254</v>
      </c>
      <c r="F945" s="311">
        <f t="shared" si="17"/>
        <v>44153</v>
      </c>
      <c r="G945" s="238" t="s">
        <v>6329</v>
      </c>
      <c r="H945" s="178" t="s">
        <v>1137</v>
      </c>
      <c r="I945" s="181" t="s">
        <v>6330</v>
      </c>
      <c r="J945" s="181" t="s">
        <v>6331</v>
      </c>
      <c r="K945" s="230" t="s">
        <v>6332</v>
      </c>
      <c r="L945" s="30" t="s">
        <v>6333</v>
      </c>
      <c r="M945" s="218">
        <v>1911102</v>
      </c>
      <c r="N945" s="116" t="s">
        <v>23</v>
      </c>
      <c r="O945" s="231"/>
      <c r="P945" s="232"/>
      <c r="Q945" s="232"/>
      <c r="R945" s="30"/>
      <c r="S945" s="30"/>
      <c r="T945" s="233"/>
      <c r="U945" s="30"/>
      <c r="V945" s="30"/>
      <c r="W945" s="30"/>
    </row>
    <row r="946" spans="1:23" ht="12.75" customHeight="1">
      <c r="A946" s="14">
        <v>931</v>
      </c>
      <c r="B946" s="136">
        <v>44140</v>
      </c>
      <c r="C946" s="30" t="s">
        <v>4</v>
      </c>
      <c r="D946" s="30" t="s">
        <v>1128</v>
      </c>
      <c r="E946" s="30" t="s">
        <v>883</v>
      </c>
      <c r="F946" s="311">
        <f t="shared" si="17"/>
        <v>44154</v>
      </c>
      <c r="G946" s="238" t="s">
        <v>6334</v>
      </c>
      <c r="H946" s="178" t="s">
        <v>1136</v>
      </c>
      <c r="I946" s="181" t="s">
        <v>4599</v>
      </c>
      <c r="J946" s="181" t="s">
        <v>1187</v>
      </c>
      <c r="K946" s="230" t="s">
        <v>6335</v>
      </c>
      <c r="L946" s="30" t="s">
        <v>6336</v>
      </c>
      <c r="M946" s="116" t="s">
        <v>6337</v>
      </c>
      <c r="N946" s="30" t="s">
        <v>1128</v>
      </c>
      <c r="O946" s="231"/>
      <c r="P946" s="232"/>
      <c r="Q946" s="232"/>
      <c r="R946" s="30"/>
      <c r="S946" s="30"/>
      <c r="T946" s="233"/>
      <c r="U946" s="30"/>
      <c r="V946" s="30"/>
      <c r="W946" s="30"/>
    </row>
    <row r="947" spans="1:23" ht="26.4">
      <c r="A947" s="14">
        <v>932</v>
      </c>
      <c r="B947" s="136">
        <v>44140</v>
      </c>
      <c r="C947" s="30" t="s">
        <v>4</v>
      </c>
      <c r="D947" s="30" t="s">
        <v>23</v>
      </c>
      <c r="E947" s="30" t="s">
        <v>386</v>
      </c>
      <c r="F947" s="311">
        <f t="shared" si="17"/>
        <v>44154</v>
      </c>
      <c r="G947" s="238" t="s">
        <v>6300</v>
      </c>
      <c r="H947" s="178" t="s">
        <v>1136</v>
      </c>
      <c r="I947" s="181" t="s">
        <v>4599</v>
      </c>
      <c r="J947" s="181" t="s">
        <v>4599</v>
      </c>
      <c r="K947" s="230"/>
      <c r="L947" s="30" t="s">
        <v>6338</v>
      </c>
      <c r="M947" s="116" t="s">
        <v>6339</v>
      </c>
      <c r="N947" s="181" t="s">
        <v>23</v>
      </c>
      <c r="O947" s="231"/>
      <c r="P947" s="232"/>
      <c r="Q947" s="232"/>
      <c r="R947" s="30"/>
      <c r="S947" s="30"/>
      <c r="T947" s="233"/>
      <c r="U947" s="30"/>
      <c r="V947" s="30"/>
      <c r="W947" s="30"/>
    </row>
    <row r="948" spans="1:23" ht="26.4" hidden="1">
      <c r="A948" s="14">
        <v>933</v>
      </c>
      <c r="B948" s="136">
        <v>44140</v>
      </c>
      <c r="C948" s="30" t="s">
        <v>4</v>
      </c>
      <c r="D948" s="116" t="s">
        <v>23</v>
      </c>
      <c r="E948" s="30" t="s">
        <v>4135</v>
      </c>
      <c r="F948" s="311">
        <f t="shared" si="17"/>
        <v>44154</v>
      </c>
      <c r="G948" s="238" t="s">
        <v>6326</v>
      </c>
      <c r="H948" s="178" t="s">
        <v>1134</v>
      </c>
      <c r="I948" s="181" t="s">
        <v>126</v>
      </c>
      <c r="J948" s="181" t="s">
        <v>122</v>
      </c>
      <c r="K948" s="230" t="s">
        <v>354</v>
      </c>
      <c r="L948" s="30" t="s">
        <v>6310</v>
      </c>
      <c r="M948" s="218">
        <v>1944705</v>
      </c>
      <c r="N948" s="116" t="s">
        <v>23</v>
      </c>
      <c r="O948" s="231"/>
      <c r="P948" s="232"/>
      <c r="Q948" s="232"/>
      <c r="R948" s="30"/>
      <c r="S948" s="30"/>
      <c r="T948" s="233"/>
      <c r="U948" s="30"/>
      <c r="V948" s="30"/>
      <c r="W948" s="30"/>
    </row>
    <row r="949" spans="1:23" ht="26.4">
      <c r="A949" s="14">
        <v>934</v>
      </c>
      <c r="B949" s="136">
        <v>44141</v>
      </c>
      <c r="C949" s="30" t="s">
        <v>4</v>
      </c>
      <c r="D949" s="30" t="s">
        <v>15</v>
      </c>
      <c r="E949" s="30" t="s">
        <v>4102</v>
      </c>
      <c r="F949" s="311">
        <f t="shared" si="17"/>
        <v>44155</v>
      </c>
      <c r="G949" s="238" t="s">
        <v>6340</v>
      </c>
      <c r="H949" s="178" t="s">
        <v>1136</v>
      </c>
      <c r="I949" s="181" t="s">
        <v>126</v>
      </c>
      <c r="J949" s="181" t="s">
        <v>122</v>
      </c>
      <c r="K949" s="230" t="s">
        <v>6341</v>
      </c>
      <c r="L949" s="30" t="s">
        <v>6342</v>
      </c>
      <c r="M949" s="218">
        <v>1952376</v>
      </c>
      <c r="N949" s="116" t="s">
        <v>15</v>
      </c>
      <c r="O949" s="231" t="s">
        <v>5581</v>
      </c>
      <c r="P949" s="232">
        <v>675000000</v>
      </c>
      <c r="Q949" s="232"/>
      <c r="R949" s="30"/>
      <c r="S949" s="30"/>
      <c r="T949" s="233"/>
      <c r="U949" s="30"/>
      <c r="V949" s="30"/>
      <c r="W949" s="30"/>
    </row>
    <row r="950" spans="1:23" ht="26.4" hidden="1">
      <c r="A950" s="14">
        <v>935</v>
      </c>
      <c r="B950" s="136">
        <v>44141</v>
      </c>
      <c r="C950" s="30" t="s">
        <v>4</v>
      </c>
      <c r="D950" s="116" t="s">
        <v>1128</v>
      </c>
      <c r="E950" s="30" t="s">
        <v>539</v>
      </c>
      <c r="F950" s="311">
        <f t="shared" si="17"/>
        <v>44155</v>
      </c>
      <c r="G950" s="238" t="s">
        <v>5960</v>
      </c>
      <c r="H950" s="178" t="s">
        <v>1130</v>
      </c>
      <c r="I950" s="181" t="s">
        <v>126</v>
      </c>
      <c r="J950" s="181" t="s">
        <v>122</v>
      </c>
      <c r="K950" s="230"/>
      <c r="L950" s="230" t="s">
        <v>6293</v>
      </c>
      <c r="M950" s="230" t="s">
        <v>6343</v>
      </c>
      <c r="N950" s="116" t="s">
        <v>1128</v>
      </c>
      <c r="O950" s="231"/>
      <c r="P950" s="232"/>
      <c r="Q950" s="232"/>
      <c r="R950" s="30"/>
      <c r="S950" s="30"/>
      <c r="T950" s="233"/>
      <c r="U950" s="30"/>
      <c r="V950" s="30"/>
      <c r="W950" s="30"/>
    </row>
    <row r="951" spans="1:23" ht="66" hidden="1">
      <c r="A951" s="14">
        <v>936</v>
      </c>
      <c r="B951" s="136">
        <v>44141</v>
      </c>
      <c r="C951" s="30" t="s">
        <v>4</v>
      </c>
      <c r="D951" s="116" t="s">
        <v>27</v>
      </c>
      <c r="E951" s="30" t="s">
        <v>4185</v>
      </c>
      <c r="F951" s="311">
        <f t="shared" si="17"/>
        <v>44155</v>
      </c>
      <c r="G951" s="238" t="s">
        <v>6344</v>
      </c>
      <c r="H951" s="178" t="s">
        <v>1134</v>
      </c>
      <c r="I951" s="181" t="s">
        <v>6345</v>
      </c>
      <c r="J951" s="181" t="s">
        <v>1047</v>
      </c>
      <c r="K951" s="230"/>
      <c r="L951" s="30" t="s">
        <v>6298</v>
      </c>
      <c r="M951" s="218">
        <v>1924616</v>
      </c>
      <c r="N951" s="116" t="s">
        <v>27</v>
      </c>
      <c r="O951" s="231"/>
      <c r="P951" s="232"/>
      <c r="Q951" s="232"/>
      <c r="R951" s="30"/>
      <c r="S951" s="30"/>
      <c r="T951" s="233"/>
      <c r="U951" s="30"/>
      <c r="V951" s="30"/>
      <c r="W951" s="30"/>
    </row>
    <row r="952" spans="1:23" ht="39.6" hidden="1">
      <c r="A952" s="14">
        <v>937</v>
      </c>
      <c r="B952" s="136">
        <v>44141</v>
      </c>
      <c r="C952" s="30" t="s">
        <v>4</v>
      </c>
      <c r="D952" s="116" t="s">
        <v>23</v>
      </c>
      <c r="E952" s="30" t="s">
        <v>4396</v>
      </c>
      <c r="F952" s="311">
        <f t="shared" si="17"/>
        <v>44155</v>
      </c>
      <c r="G952" s="238" t="s">
        <v>6346</v>
      </c>
      <c r="H952" s="178" t="s">
        <v>1130</v>
      </c>
      <c r="I952" s="181" t="s">
        <v>202</v>
      </c>
      <c r="J952" s="181" t="s">
        <v>122</v>
      </c>
      <c r="K952" s="230" t="s">
        <v>354</v>
      </c>
      <c r="L952" s="30" t="s">
        <v>6293</v>
      </c>
      <c r="M952" s="116" t="s">
        <v>6347</v>
      </c>
      <c r="N952" s="181" t="s">
        <v>23</v>
      </c>
      <c r="O952" s="231"/>
      <c r="P952" s="232"/>
      <c r="Q952" s="232"/>
      <c r="R952" s="30"/>
      <c r="S952" s="30"/>
      <c r="T952" s="233"/>
      <c r="U952" s="30"/>
      <c r="V952" s="30"/>
      <c r="W952" s="30"/>
    </row>
    <row r="953" spans="1:23" ht="39.6">
      <c r="A953" s="14">
        <v>938</v>
      </c>
      <c r="B953" s="136">
        <v>44141</v>
      </c>
      <c r="C953" s="30" t="s">
        <v>4</v>
      </c>
      <c r="D953" s="116" t="s">
        <v>15</v>
      </c>
      <c r="E953" s="30" t="s">
        <v>4250</v>
      </c>
      <c r="F953" s="311">
        <f t="shared" si="17"/>
        <v>44155</v>
      </c>
      <c r="G953" s="238" t="s">
        <v>6348</v>
      </c>
      <c r="H953" s="178" t="s">
        <v>1136</v>
      </c>
      <c r="I953" s="181" t="s">
        <v>5464</v>
      </c>
      <c r="J953" s="181" t="s">
        <v>1087</v>
      </c>
      <c r="K953" s="117" t="s">
        <v>6349</v>
      </c>
      <c r="L953" s="30" t="s">
        <v>6350</v>
      </c>
      <c r="M953" s="117" t="s">
        <v>6351</v>
      </c>
      <c r="N953" s="181" t="s">
        <v>15</v>
      </c>
      <c r="O953" s="116" t="s">
        <v>5581</v>
      </c>
      <c r="P953" s="232">
        <v>100000000</v>
      </c>
      <c r="Q953" s="232"/>
      <c r="R953" s="30"/>
      <c r="S953" s="30"/>
      <c r="T953" s="233"/>
      <c r="U953" s="30"/>
      <c r="V953" s="30"/>
      <c r="W953" s="30"/>
    </row>
    <row r="954" spans="1:23" ht="42" hidden="1" customHeight="1">
      <c r="A954" s="14">
        <v>939</v>
      </c>
      <c r="B954" s="136">
        <v>44141</v>
      </c>
      <c r="C954" s="30" t="s">
        <v>4</v>
      </c>
      <c r="D954" s="116" t="s">
        <v>23</v>
      </c>
      <c r="E954" s="30" t="s">
        <v>507</v>
      </c>
      <c r="F954" s="311">
        <f t="shared" si="17"/>
        <v>44155</v>
      </c>
      <c r="G954" s="238" t="s">
        <v>6352</v>
      </c>
      <c r="H954" s="178" t="s">
        <v>1127</v>
      </c>
      <c r="I954" s="181" t="s">
        <v>477</v>
      </c>
      <c r="J954" s="181" t="s">
        <v>1220</v>
      </c>
      <c r="K954" s="230" t="s">
        <v>354</v>
      </c>
      <c r="L954" s="30" t="s">
        <v>6280</v>
      </c>
      <c r="M954" s="218">
        <v>1906353</v>
      </c>
      <c r="N954" s="181" t="s">
        <v>23</v>
      </c>
      <c r="O954" s="231"/>
      <c r="P954" s="232"/>
      <c r="Q954" s="232"/>
      <c r="R954" s="30"/>
      <c r="S954" s="30"/>
      <c r="T954" s="233"/>
      <c r="U954" s="30"/>
      <c r="V954" s="30"/>
      <c r="W954" s="30"/>
    </row>
    <row r="955" spans="1:23" ht="45" customHeight="1">
      <c r="A955" s="14">
        <v>940</v>
      </c>
      <c r="B955" s="136">
        <v>44144</v>
      </c>
      <c r="C955" s="30" t="s">
        <v>9</v>
      </c>
      <c r="D955" s="149" t="s">
        <v>27</v>
      </c>
      <c r="E955" s="30" t="s">
        <v>3948</v>
      </c>
      <c r="F955" s="311">
        <f t="shared" si="17"/>
        <v>44158</v>
      </c>
      <c r="G955" s="238" t="s">
        <v>6353</v>
      </c>
      <c r="H955" s="178" t="s">
        <v>1136</v>
      </c>
      <c r="I955" s="181" t="s">
        <v>126</v>
      </c>
      <c r="J955" s="181" t="s">
        <v>122</v>
      </c>
      <c r="K955" s="117" t="s">
        <v>6354</v>
      </c>
      <c r="L955" s="30" t="s">
        <v>6314</v>
      </c>
      <c r="M955" s="218">
        <v>1937034</v>
      </c>
      <c r="N955" s="116" t="s">
        <v>27</v>
      </c>
      <c r="O955" s="231" t="s">
        <v>4434</v>
      </c>
      <c r="P955" s="232">
        <v>603160800</v>
      </c>
      <c r="Q955" s="232"/>
      <c r="R955" s="30"/>
      <c r="S955" s="30"/>
      <c r="T955" s="233"/>
      <c r="U955" s="30"/>
      <c r="V955" s="30"/>
      <c r="W955" s="30"/>
    </row>
    <row r="956" spans="1:23" ht="39.6" hidden="1">
      <c r="A956" s="14">
        <v>941</v>
      </c>
      <c r="B956" s="136">
        <v>44144</v>
      </c>
      <c r="C956" s="30" t="s">
        <v>9</v>
      </c>
      <c r="D956" s="149" t="s">
        <v>23</v>
      </c>
      <c r="E956" s="30" t="s">
        <v>1813</v>
      </c>
      <c r="F956" s="311">
        <f t="shared" si="17"/>
        <v>44158</v>
      </c>
      <c r="G956" s="238" t="s">
        <v>6355</v>
      </c>
      <c r="H956" s="178" t="s">
        <v>1124</v>
      </c>
      <c r="I956" s="181" t="s">
        <v>477</v>
      </c>
      <c r="J956" s="181" t="s">
        <v>1220</v>
      </c>
      <c r="K956" s="117" t="s">
        <v>6356</v>
      </c>
      <c r="L956" s="30" t="s">
        <v>6357</v>
      </c>
      <c r="M956" s="116" t="s">
        <v>6358</v>
      </c>
      <c r="N956" s="181" t="s">
        <v>23</v>
      </c>
      <c r="O956" s="231"/>
      <c r="P956" s="232"/>
      <c r="Q956" s="232"/>
      <c r="R956" s="30"/>
      <c r="S956" s="30"/>
      <c r="T956" s="233"/>
      <c r="U956" s="30"/>
      <c r="V956" s="30"/>
      <c r="W956" s="30"/>
    </row>
    <row r="957" spans="1:23" ht="46.5" customHeight="1">
      <c r="A957" s="14">
        <v>942</v>
      </c>
      <c r="B957" s="136">
        <v>44144</v>
      </c>
      <c r="C957" s="30" t="s">
        <v>9</v>
      </c>
      <c r="D957" s="116" t="s">
        <v>1128</v>
      </c>
      <c r="E957" s="30" t="s">
        <v>4131</v>
      </c>
      <c r="F957" s="311">
        <f t="shared" si="17"/>
        <v>44158</v>
      </c>
      <c r="G957" s="238" t="s">
        <v>6359</v>
      </c>
      <c r="H957" s="178" t="s">
        <v>1136</v>
      </c>
      <c r="I957" s="181" t="s">
        <v>126</v>
      </c>
      <c r="J957" s="181" t="s">
        <v>122</v>
      </c>
      <c r="K957" s="230" t="s">
        <v>6302</v>
      </c>
      <c r="L957" s="317" t="s">
        <v>6350</v>
      </c>
      <c r="M957" s="230" t="s">
        <v>6360</v>
      </c>
      <c r="N957" s="116" t="s">
        <v>1128</v>
      </c>
      <c r="O957" s="231"/>
      <c r="P957" s="232"/>
      <c r="Q957" s="232"/>
      <c r="R957" s="30"/>
      <c r="S957" s="30"/>
      <c r="T957" s="233"/>
      <c r="U957" s="30"/>
      <c r="V957" s="30"/>
      <c r="W957" s="30"/>
    </row>
    <row r="958" spans="1:23" ht="26.4">
      <c r="A958" s="14">
        <v>943</v>
      </c>
      <c r="B958" s="136">
        <v>44144</v>
      </c>
      <c r="C958" s="30" t="s">
        <v>9</v>
      </c>
      <c r="D958" s="116" t="s">
        <v>23</v>
      </c>
      <c r="E958" s="30" t="s">
        <v>1167</v>
      </c>
      <c r="F958" s="110">
        <f t="shared" si="17"/>
        <v>44158</v>
      </c>
      <c r="G958" s="238" t="s">
        <v>6361</v>
      </c>
      <c r="H958" s="178" t="s">
        <v>1136</v>
      </c>
      <c r="I958" s="181" t="s">
        <v>4599</v>
      </c>
      <c r="J958" s="181" t="s">
        <v>6362</v>
      </c>
      <c r="K958" s="230"/>
      <c r="L958" s="30" t="s">
        <v>6338</v>
      </c>
      <c r="M958" s="116" t="s">
        <v>6363</v>
      </c>
      <c r="N958" s="181" t="s">
        <v>23</v>
      </c>
      <c r="O958" s="231"/>
      <c r="P958" s="232"/>
      <c r="Q958" s="232"/>
      <c r="R958" s="30"/>
      <c r="S958" s="30"/>
      <c r="T958" s="233"/>
      <c r="U958" s="30"/>
      <c r="V958" s="30"/>
      <c r="W958" s="30"/>
    </row>
    <row r="959" spans="1:23" ht="29.25" customHeight="1">
      <c r="A959" s="14">
        <v>944</v>
      </c>
      <c r="B959" s="318">
        <v>44145</v>
      </c>
      <c r="C959" s="35" t="s">
        <v>9</v>
      </c>
      <c r="D959" s="149" t="s">
        <v>27</v>
      </c>
      <c r="E959" s="35" t="s">
        <v>4201</v>
      </c>
      <c r="F959" s="319">
        <f t="shared" si="17"/>
        <v>44159</v>
      </c>
      <c r="G959" s="320" t="s">
        <v>6364</v>
      </c>
      <c r="H959" s="173" t="s">
        <v>1136</v>
      </c>
      <c r="I959" s="242" t="s">
        <v>6365</v>
      </c>
      <c r="J959" s="242"/>
      <c r="K959" s="117" t="s">
        <v>6366</v>
      </c>
      <c r="L959" s="35" t="s">
        <v>6350</v>
      </c>
      <c r="M959" s="245">
        <v>1973193</v>
      </c>
      <c r="N959" s="116" t="s">
        <v>27</v>
      </c>
      <c r="O959" s="246" t="s">
        <v>4536</v>
      </c>
      <c r="P959" s="243">
        <v>65700000</v>
      </c>
      <c r="Q959" s="243"/>
      <c r="R959" s="35"/>
      <c r="S959" s="35"/>
      <c r="T959" s="321"/>
      <c r="U959" s="35"/>
      <c r="V959" s="35"/>
      <c r="W959" s="35"/>
    </row>
    <row r="960" spans="1:23" ht="12.75" customHeight="1">
      <c r="A960" s="14">
        <v>945</v>
      </c>
      <c r="B960" s="118">
        <v>44144</v>
      </c>
      <c r="C960" s="14" t="s">
        <v>9</v>
      </c>
      <c r="D960" s="113" t="s">
        <v>15</v>
      </c>
      <c r="E960" s="14" t="s">
        <v>4217</v>
      </c>
      <c r="F960" s="6">
        <f>B960+15</f>
        <v>44159</v>
      </c>
      <c r="G960" s="239" t="s">
        <v>6367</v>
      </c>
      <c r="H960" s="178" t="s">
        <v>1136</v>
      </c>
      <c r="I960" s="171" t="s">
        <v>4599</v>
      </c>
      <c r="J960" s="171" t="s">
        <v>6362</v>
      </c>
      <c r="K960" s="230" t="s">
        <v>6368</v>
      </c>
      <c r="L960" s="30" t="s">
        <v>6369</v>
      </c>
      <c r="M960" s="117" t="s">
        <v>6351</v>
      </c>
      <c r="N960" s="181" t="s">
        <v>15</v>
      </c>
      <c r="O960" s="188" t="s">
        <v>5357</v>
      </c>
      <c r="P960" s="203">
        <v>1683200000</v>
      </c>
      <c r="Q960" s="203"/>
      <c r="R960" s="14"/>
      <c r="S960" s="14"/>
      <c r="T960" s="162"/>
      <c r="U960" s="14"/>
      <c r="V960" s="14"/>
      <c r="W960" s="14"/>
    </row>
    <row r="961" spans="1:121" ht="26.4">
      <c r="A961" s="14">
        <v>946</v>
      </c>
      <c r="B961" s="118">
        <v>44145</v>
      </c>
      <c r="C961" s="14" t="s">
        <v>9</v>
      </c>
      <c r="D961" s="113" t="s">
        <v>1128</v>
      </c>
      <c r="E961" s="14" t="s">
        <v>907</v>
      </c>
      <c r="F961" s="6">
        <f t="shared" ref="F961:F992" si="18">B961+14</f>
        <v>44159</v>
      </c>
      <c r="G961" s="239" t="s">
        <v>6370</v>
      </c>
      <c r="H961" s="171" t="s">
        <v>1136</v>
      </c>
      <c r="I961" s="171" t="s">
        <v>6371</v>
      </c>
      <c r="J961" s="171" t="s">
        <v>1220</v>
      </c>
      <c r="K961" s="230" t="s">
        <v>6372</v>
      </c>
      <c r="L961" s="322" t="s">
        <v>6350</v>
      </c>
      <c r="M961" s="230" t="s">
        <v>6373</v>
      </c>
      <c r="N961" s="116" t="s">
        <v>1128</v>
      </c>
      <c r="O961" s="188"/>
      <c r="P961" s="203"/>
      <c r="Q961" s="203"/>
      <c r="R961" s="14"/>
      <c r="S961" s="14"/>
      <c r="T961" s="162"/>
      <c r="U961" s="14"/>
      <c r="V961" s="14"/>
      <c r="W961" s="14"/>
    </row>
    <row r="962" spans="1:121" ht="13.2">
      <c r="A962" s="14">
        <v>947</v>
      </c>
      <c r="B962" s="118">
        <v>44145</v>
      </c>
      <c r="C962" s="14" t="s">
        <v>9</v>
      </c>
      <c r="D962" s="149" t="s">
        <v>23</v>
      </c>
      <c r="E962" s="14" t="s">
        <v>4294</v>
      </c>
      <c r="F962" s="110">
        <f t="shared" si="18"/>
        <v>44159</v>
      </c>
      <c r="G962" s="238" t="s">
        <v>6181</v>
      </c>
      <c r="H962" s="178" t="s">
        <v>1136</v>
      </c>
      <c r="I962" s="181" t="s">
        <v>126</v>
      </c>
      <c r="J962" s="181" t="s">
        <v>122</v>
      </c>
      <c r="K962" s="230"/>
      <c r="L962" s="30" t="s">
        <v>6338</v>
      </c>
      <c r="M962" s="116" t="s">
        <v>6374</v>
      </c>
      <c r="N962" s="181" t="s">
        <v>23</v>
      </c>
      <c r="O962" s="188"/>
      <c r="P962" s="203"/>
      <c r="Q962" s="203"/>
      <c r="R962" s="14"/>
      <c r="S962" s="14"/>
      <c r="T962" s="162"/>
      <c r="U962" s="14"/>
      <c r="V962" s="14"/>
      <c r="W962" s="14"/>
    </row>
    <row r="963" spans="1:121" ht="30.75" hidden="1" customHeight="1">
      <c r="A963" s="14">
        <v>948</v>
      </c>
      <c r="B963" s="118">
        <v>44146</v>
      </c>
      <c r="C963" s="113" t="s">
        <v>9</v>
      </c>
      <c r="D963" s="113" t="s">
        <v>27</v>
      </c>
      <c r="E963" s="113" t="s">
        <v>4238</v>
      </c>
      <c r="F963" s="6">
        <f t="shared" si="18"/>
        <v>44160</v>
      </c>
      <c r="G963" s="275" t="s">
        <v>6375</v>
      </c>
      <c r="H963" s="178" t="s">
        <v>1124</v>
      </c>
      <c r="I963" s="178" t="s">
        <v>6376</v>
      </c>
      <c r="J963" s="178" t="s">
        <v>1047</v>
      </c>
      <c r="K963" s="117" t="s">
        <v>6377</v>
      </c>
      <c r="L963" s="113" t="s">
        <v>6378</v>
      </c>
      <c r="M963" s="148">
        <v>2011543</v>
      </c>
      <c r="N963" s="116" t="s">
        <v>27</v>
      </c>
      <c r="O963" s="325" t="s">
        <v>4536</v>
      </c>
      <c r="P963" s="202">
        <v>49925500</v>
      </c>
      <c r="Q963" s="202"/>
      <c r="R963" s="113"/>
      <c r="S963" s="113"/>
      <c r="T963" s="227"/>
      <c r="U963" s="113"/>
      <c r="V963" s="113"/>
      <c r="W963" s="113"/>
      <c r="X963" s="99"/>
      <c r="Y963" s="99"/>
      <c r="Z963" s="99"/>
      <c r="AA963" s="99"/>
      <c r="AB963" s="99"/>
      <c r="AC963" s="99"/>
      <c r="AD963" s="99"/>
      <c r="AE963" s="99"/>
      <c r="AF963" s="99"/>
      <c r="AG963" s="99"/>
      <c r="AH963" s="99"/>
      <c r="AI963" s="99"/>
      <c r="AJ963" s="99"/>
      <c r="AK963" s="99"/>
      <c r="AL963" s="99"/>
      <c r="AM963" s="99"/>
      <c r="AN963" s="99"/>
      <c r="AO963" s="99"/>
      <c r="AP963" s="99"/>
      <c r="AQ963" s="99"/>
      <c r="AR963" s="99"/>
      <c r="AS963" s="99"/>
      <c r="AT963" s="99"/>
      <c r="AU963" s="99"/>
      <c r="AV963" s="99"/>
      <c r="AW963" s="99"/>
      <c r="AX963" s="99"/>
      <c r="AY963" s="99"/>
      <c r="AZ963" s="99"/>
      <c r="BA963" s="99"/>
      <c r="BB963" s="99"/>
      <c r="BC963" s="99"/>
      <c r="BD963" s="99"/>
      <c r="BE963" s="99"/>
      <c r="BF963" s="99"/>
      <c r="BG963" s="99"/>
      <c r="BH963" s="99"/>
      <c r="BI963" s="99"/>
      <c r="BJ963" s="99"/>
      <c r="BK963" s="99"/>
      <c r="BL963" s="99"/>
      <c r="BM963" s="99"/>
      <c r="BN963" s="99"/>
      <c r="BO963" s="99"/>
      <c r="BP963" s="99"/>
      <c r="BQ963" s="99"/>
      <c r="BR963" s="99"/>
      <c r="BS963" s="99"/>
      <c r="BT963" s="99"/>
      <c r="BU963" s="99"/>
      <c r="BV963" s="99"/>
      <c r="BW963" s="99"/>
      <c r="BX963" s="99"/>
      <c r="BY963" s="99"/>
      <c r="BZ963" s="99"/>
      <c r="CA963" s="99"/>
      <c r="CB963" s="99"/>
      <c r="CC963" s="99"/>
      <c r="CD963" s="99"/>
      <c r="CE963" s="99"/>
      <c r="CF963" s="99"/>
      <c r="CG963" s="99"/>
      <c r="CH963" s="99"/>
      <c r="CI963" s="99"/>
      <c r="CJ963" s="99"/>
      <c r="CK963" s="99"/>
      <c r="CL963" s="99"/>
      <c r="CM963" s="99"/>
      <c r="CN963" s="99"/>
      <c r="CO963" s="99"/>
      <c r="CP963" s="99"/>
      <c r="CQ963" s="99"/>
      <c r="CR963" s="99"/>
      <c r="CS963" s="99"/>
      <c r="CT963" s="99"/>
      <c r="CU963" s="99"/>
      <c r="CV963" s="99"/>
      <c r="CW963" s="99"/>
      <c r="CX963" s="99"/>
      <c r="CY963" s="99"/>
      <c r="CZ963" s="99"/>
      <c r="DA963" s="99"/>
      <c r="DB963" s="99"/>
      <c r="DC963" s="99"/>
      <c r="DD963" s="99"/>
      <c r="DE963" s="99"/>
      <c r="DF963" s="99"/>
      <c r="DG963" s="99"/>
      <c r="DH963" s="99"/>
      <c r="DI963" s="99"/>
      <c r="DJ963" s="99"/>
      <c r="DK963" s="99"/>
      <c r="DL963" s="99"/>
      <c r="DM963" s="99"/>
      <c r="DN963" s="99"/>
      <c r="DO963" s="99"/>
      <c r="DP963" s="99"/>
      <c r="DQ963" s="99"/>
    </row>
    <row r="964" spans="1:121" ht="39.6">
      <c r="A964" s="14">
        <v>949</v>
      </c>
      <c r="B964" s="118">
        <v>44147</v>
      </c>
      <c r="C964" s="14" t="s">
        <v>9</v>
      </c>
      <c r="D964" s="113" t="s">
        <v>1128</v>
      </c>
      <c r="E964" s="14" t="s">
        <v>1112</v>
      </c>
      <c r="F964" s="6">
        <f t="shared" si="18"/>
        <v>44161</v>
      </c>
      <c r="G964" s="239" t="s">
        <v>6250</v>
      </c>
      <c r="H964" s="171" t="s">
        <v>1136</v>
      </c>
      <c r="I964" s="171" t="s">
        <v>1801</v>
      </c>
      <c r="J964" s="171" t="s">
        <v>1325</v>
      </c>
      <c r="K964" s="230" t="s">
        <v>6379</v>
      </c>
      <c r="L964" s="14" t="s">
        <v>6380</v>
      </c>
      <c r="M964" s="148">
        <v>2006431</v>
      </c>
      <c r="N964" s="116" t="s">
        <v>1128</v>
      </c>
      <c r="O964" s="188"/>
      <c r="P964" s="203"/>
      <c r="Q964" s="203"/>
      <c r="R964" s="14"/>
      <c r="S964" s="14"/>
      <c r="T964" s="162"/>
      <c r="U964" s="14"/>
      <c r="V964" s="14"/>
      <c r="W964" s="14"/>
    </row>
    <row r="965" spans="1:121" ht="39.6">
      <c r="A965" s="14">
        <v>950</v>
      </c>
      <c r="B965" s="118">
        <v>44147</v>
      </c>
      <c r="C965" s="14" t="s">
        <v>9</v>
      </c>
      <c r="D965" s="113" t="s">
        <v>15</v>
      </c>
      <c r="E965" s="14" t="s">
        <v>4177</v>
      </c>
      <c r="F965" s="6">
        <f t="shared" si="18"/>
        <v>44161</v>
      </c>
      <c r="G965" s="239" t="s">
        <v>6381</v>
      </c>
      <c r="H965" s="178" t="s">
        <v>954</v>
      </c>
      <c r="I965" s="171" t="s">
        <v>6382</v>
      </c>
      <c r="J965" s="171" t="s">
        <v>4000</v>
      </c>
      <c r="K965" s="230" t="s">
        <v>6383</v>
      </c>
      <c r="L965" s="14" t="s">
        <v>6384</v>
      </c>
      <c r="M965" s="230" t="s">
        <v>6385</v>
      </c>
      <c r="N965" s="171" t="s">
        <v>15</v>
      </c>
      <c r="O965" s="188" t="s">
        <v>4439</v>
      </c>
      <c r="P965" s="203">
        <v>30025659</v>
      </c>
      <c r="Q965" s="203"/>
      <c r="R965" s="14"/>
      <c r="S965" s="14"/>
      <c r="T965" s="162"/>
      <c r="U965" s="14"/>
      <c r="V965" s="14"/>
      <c r="W965" s="14"/>
    </row>
    <row r="966" spans="1:121" ht="26.4" hidden="1">
      <c r="A966" s="14">
        <v>951</v>
      </c>
      <c r="B966" s="118">
        <v>44147</v>
      </c>
      <c r="C966" s="14" t="s">
        <v>9</v>
      </c>
      <c r="D966" s="113" t="s">
        <v>1128</v>
      </c>
      <c r="E966" s="14" t="s">
        <v>3571</v>
      </c>
      <c r="F966" s="6">
        <f t="shared" si="18"/>
        <v>44161</v>
      </c>
      <c r="G966" s="239" t="s">
        <v>6386</v>
      </c>
      <c r="H966" s="171" t="s">
        <v>1127</v>
      </c>
      <c r="I966" s="171" t="s">
        <v>5006</v>
      </c>
      <c r="J966" s="171" t="s">
        <v>1325</v>
      </c>
      <c r="K966" s="185"/>
      <c r="L966" s="14" t="s">
        <v>6336</v>
      </c>
      <c r="M966" s="230" t="s">
        <v>6387</v>
      </c>
      <c r="N966" s="116" t="s">
        <v>1128</v>
      </c>
      <c r="O966" s="188"/>
      <c r="P966" s="203"/>
      <c r="Q966" s="203"/>
      <c r="R966" s="14"/>
      <c r="S966" s="14"/>
      <c r="T966" s="162"/>
      <c r="U966" s="14"/>
      <c r="V966" s="14"/>
      <c r="W966" s="14"/>
    </row>
    <row r="967" spans="1:121" ht="26.4">
      <c r="A967" s="14">
        <v>952</v>
      </c>
      <c r="B967" s="118">
        <v>44148</v>
      </c>
      <c r="C967" s="14" t="s">
        <v>9</v>
      </c>
      <c r="D967" s="113" t="s">
        <v>23</v>
      </c>
      <c r="E967" s="14" t="s">
        <v>4391</v>
      </c>
      <c r="F967" s="6">
        <f t="shared" si="18"/>
        <v>44162</v>
      </c>
      <c r="G967" s="239" t="s">
        <v>6388</v>
      </c>
      <c r="H967" s="178" t="s">
        <v>1136</v>
      </c>
      <c r="I967" s="171" t="s">
        <v>4599</v>
      </c>
      <c r="J967" s="171" t="s">
        <v>4599</v>
      </c>
      <c r="K967" s="185" t="s">
        <v>6389</v>
      </c>
      <c r="L967" s="14" t="s">
        <v>6390</v>
      </c>
      <c r="M967" s="116" t="s">
        <v>6391</v>
      </c>
      <c r="N967" s="235" t="s">
        <v>23</v>
      </c>
      <c r="O967" s="188"/>
      <c r="P967" s="203"/>
      <c r="Q967" s="203"/>
      <c r="R967" s="14"/>
      <c r="S967" s="14"/>
      <c r="T967" s="162"/>
      <c r="U967" s="14"/>
      <c r="V967" s="14"/>
      <c r="W967" s="14"/>
    </row>
    <row r="968" spans="1:121" ht="12.75" hidden="1" customHeight="1">
      <c r="A968" s="14">
        <v>953</v>
      </c>
      <c r="B968" s="118">
        <v>44152</v>
      </c>
      <c r="C968" s="14" t="s">
        <v>9</v>
      </c>
      <c r="D968" s="149" t="s">
        <v>27</v>
      </c>
      <c r="E968" s="14" t="s">
        <v>4167</v>
      </c>
      <c r="F968" s="6">
        <f t="shared" si="18"/>
        <v>44166</v>
      </c>
      <c r="G968" s="239" t="s">
        <v>6392</v>
      </c>
      <c r="H968" s="173" t="s">
        <v>1134</v>
      </c>
      <c r="I968" s="171" t="s">
        <v>126</v>
      </c>
      <c r="J968" s="181" t="s">
        <v>122</v>
      </c>
      <c r="K968" s="185"/>
      <c r="L968" s="14" t="s">
        <v>6350</v>
      </c>
      <c r="M968" s="148">
        <v>1973558</v>
      </c>
      <c r="N968" s="116" t="s">
        <v>27</v>
      </c>
      <c r="O968" s="234" t="s">
        <v>4434</v>
      </c>
      <c r="P968" s="236">
        <v>474375000</v>
      </c>
      <c r="Q968" s="203"/>
      <c r="R968" s="14"/>
      <c r="S968" s="14"/>
      <c r="T968" s="162"/>
      <c r="U968" s="14"/>
      <c r="V968" s="14"/>
      <c r="W968" s="14"/>
    </row>
    <row r="969" spans="1:121" ht="52.8" hidden="1">
      <c r="A969" s="14">
        <v>954</v>
      </c>
      <c r="B969" s="118">
        <v>44152</v>
      </c>
      <c r="C969" s="14" t="s">
        <v>9</v>
      </c>
      <c r="D969" s="14" t="s">
        <v>23</v>
      </c>
      <c r="E969" s="14" t="s">
        <v>528</v>
      </c>
      <c r="F969" s="6">
        <f t="shared" si="18"/>
        <v>44166</v>
      </c>
      <c r="G969" s="239" t="s">
        <v>6393</v>
      </c>
      <c r="H969" s="178" t="s">
        <v>1127</v>
      </c>
      <c r="I969" s="171" t="s">
        <v>477</v>
      </c>
      <c r="J969" s="171" t="s">
        <v>1220</v>
      </c>
      <c r="K969" s="185" t="s">
        <v>354</v>
      </c>
      <c r="L969" s="30" t="s">
        <v>6338</v>
      </c>
      <c r="M969" s="116" t="s">
        <v>6394</v>
      </c>
      <c r="N969" s="235" t="s">
        <v>23</v>
      </c>
      <c r="O969" s="188"/>
      <c r="P969" s="203"/>
      <c r="Q969" s="203"/>
      <c r="R969" s="14"/>
      <c r="S969" s="14"/>
      <c r="T969" s="162"/>
      <c r="U969" s="14"/>
      <c r="V969" s="14"/>
      <c r="W969" s="14"/>
    </row>
    <row r="970" spans="1:121" ht="38.25" customHeight="1">
      <c r="A970" s="14">
        <v>955</v>
      </c>
      <c r="B970" s="118">
        <v>44153</v>
      </c>
      <c r="C970" s="14" t="s">
        <v>9</v>
      </c>
      <c r="D970" s="113" t="s">
        <v>1128</v>
      </c>
      <c r="E970" s="14" t="s">
        <v>4273</v>
      </c>
      <c r="F970" s="6">
        <f t="shared" si="18"/>
        <v>44167</v>
      </c>
      <c r="G970" s="239" t="s">
        <v>6395</v>
      </c>
      <c r="H970" s="178" t="s">
        <v>1136</v>
      </c>
      <c r="I970" s="171" t="s">
        <v>126</v>
      </c>
      <c r="J970" s="171" t="s">
        <v>122</v>
      </c>
      <c r="K970" s="230" t="s">
        <v>6396</v>
      </c>
      <c r="L970" s="14" t="s">
        <v>6378</v>
      </c>
      <c r="M970" s="148">
        <v>2019579</v>
      </c>
      <c r="N970" s="116" t="s">
        <v>1128</v>
      </c>
      <c r="O970" s="188"/>
      <c r="P970" s="203"/>
      <c r="Q970" s="203"/>
      <c r="R970" s="14"/>
      <c r="S970" s="14"/>
      <c r="T970" s="162"/>
      <c r="U970" s="14"/>
      <c r="V970" s="14"/>
      <c r="W970" s="14"/>
    </row>
    <row r="971" spans="1:121" ht="26.4">
      <c r="A971" s="14">
        <v>956</v>
      </c>
      <c r="B971" s="118">
        <v>44152</v>
      </c>
      <c r="C971" s="14" t="s">
        <v>9</v>
      </c>
      <c r="D971" s="113" t="s">
        <v>27</v>
      </c>
      <c r="E971" s="14" t="s">
        <v>4134</v>
      </c>
      <c r="F971" s="6">
        <f t="shared" si="18"/>
        <v>44166</v>
      </c>
      <c r="G971" s="239" t="s">
        <v>6397</v>
      </c>
      <c r="H971" s="178" t="s">
        <v>1136</v>
      </c>
      <c r="I971" s="181" t="s">
        <v>4863</v>
      </c>
      <c r="J971" s="171" t="s">
        <v>122</v>
      </c>
      <c r="K971" s="230" t="s">
        <v>6398</v>
      </c>
      <c r="L971" s="14" t="s">
        <v>6380</v>
      </c>
      <c r="M971" s="148">
        <v>1999856</v>
      </c>
      <c r="N971" s="113" t="s">
        <v>27</v>
      </c>
      <c r="O971" s="188" t="s">
        <v>4434</v>
      </c>
      <c r="P971" s="203">
        <v>30000000</v>
      </c>
      <c r="Q971" s="203"/>
      <c r="R971" s="14"/>
      <c r="S971" s="14"/>
      <c r="T971" s="162"/>
      <c r="U971" s="14"/>
      <c r="V971" s="14"/>
      <c r="W971" s="14"/>
    </row>
    <row r="972" spans="1:121" ht="30" hidden="1" customHeight="1">
      <c r="A972" s="14">
        <v>957</v>
      </c>
      <c r="B972" s="118">
        <v>44152</v>
      </c>
      <c r="C972" s="14" t="s">
        <v>9</v>
      </c>
      <c r="D972" s="14" t="s">
        <v>1128</v>
      </c>
      <c r="E972" s="14" t="s">
        <v>3571</v>
      </c>
      <c r="F972" s="6">
        <f t="shared" si="18"/>
        <v>44166</v>
      </c>
      <c r="G972" s="239" t="s">
        <v>6386</v>
      </c>
      <c r="H972" s="178" t="s">
        <v>1127</v>
      </c>
      <c r="I972" s="171" t="s">
        <v>5006</v>
      </c>
      <c r="J972" s="171" t="s">
        <v>1325</v>
      </c>
      <c r="K972" s="185"/>
      <c r="L972" s="14" t="s">
        <v>6384</v>
      </c>
      <c r="M972" s="230" t="s">
        <v>6399</v>
      </c>
      <c r="N972" s="116" t="s">
        <v>1128</v>
      </c>
      <c r="O972" s="188"/>
      <c r="P972" s="203"/>
      <c r="Q972" s="203"/>
      <c r="R972" s="14"/>
      <c r="S972" s="14"/>
      <c r="T972" s="162"/>
      <c r="U972" s="14"/>
      <c r="V972" s="14"/>
      <c r="W972" s="14"/>
    </row>
    <row r="973" spans="1:121" ht="26.4">
      <c r="A973" s="14">
        <v>958</v>
      </c>
      <c r="B973" s="118">
        <v>44155</v>
      </c>
      <c r="C973" s="14" t="s">
        <v>9</v>
      </c>
      <c r="D973" s="113" t="s">
        <v>23</v>
      </c>
      <c r="E973" s="14" t="s">
        <v>4090</v>
      </c>
      <c r="F973" s="6">
        <f t="shared" si="18"/>
        <v>44169</v>
      </c>
      <c r="G973" s="239" t="s">
        <v>6400</v>
      </c>
      <c r="H973" s="178" t="s">
        <v>1136</v>
      </c>
      <c r="I973" s="171" t="s">
        <v>2468</v>
      </c>
      <c r="J973" s="171" t="s">
        <v>2469</v>
      </c>
      <c r="K973" s="185"/>
      <c r="L973" s="14" t="s">
        <v>6401</v>
      </c>
      <c r="M973" s="113" t="s">
        <v>6402</v>
      </c>
      <c r="N973" s="113" t="s">
        <v>1128</v>
      </c>
      <c r="O973" s="188"/>
      <c r="P973" s="203"/>
      <c r="Q973" s="203"/>
      <c r="R973" s="14"/>
      <c r="S973" s="14"/>
      <c r="T973" s="162"/>
      <c r="U973" s="14"/>
      <c r="V973" s="14"/>
      <c r="W973" s="14"/>
    </row>
    <row r="974" spans="1:121" ht="39.6" hidden="1">
      <c r="A974" s="14">
        <v>959</v>
      </c>
      <c r="B974" s="118">
        <v>44155</v>
      </c>
      <c r="C974" s="14" t="s">
        <v>9</v>
      </c>
      <c r="D974" s="113" t="s">
        <v>23</v>
      </c>
      <c r="E974" s="14" t="s">
        <v>4236</v>
      </c>
      <c r="F974" s="6">
        <f t="shared" si="18"/>
        <v>44169</v>
      </c>
      <c r="G974" s="239" t="s">
        <v>6403</v>
      </c>
      <c r="H974" s="178" t="s">
        <v>1127</v>
      </c>
      <c r="I974" s="171" t="s">
        <v>4599</v>
      </c>
      <c r="J974" s="171" t="s">
        <v>4599</v>
      </c>
      <c r="K974" s="185" t="s">
        <v>354</v>
      </c>
      <c r="L974" s="30" t="s">
        <v>6338</v>
      </c>
      <c r="M974" s="116" t="s">
        <v>6404</v>
      </c>
      <c r="N974" s="113" t="s">
        <v>1128</v>
      </c>
      <c r="O974" s="188"/>
      <c r="P974" s="203"/>
      <c r="Q974" s="203"/>
      <c r="R974" s="14"/>
      <c r="S974" s="14"/>
      <c r="T974" s="162"/>
      <c r="U974" s="14"/>
      <c r="V974" s="14"/>
      <c r="W974" s="14"/>
    </row>
    <row r="975" spans="1:121" ht="39.6">
      <c r="A975" s="14">
        <v>960</v>
      </c>
      <c r="B975" s="118">
        <v>44158</v>
      </c>
      <c r="C975" s="14" t="s">
        <v>9</v>
      </c>
      <c r="D975" s="14" t="s">
        <v>1125</v>
      </c>
      <c r="E975" s="14" t="s">
        <v>4320</v>
      </c>
      <c r="F975" s="6">
        <f t="shared" si="18"/>
        <v>44172</v>
      </c>
      <c r="G975" s="239" t="s">
        <v>6405</v>
      </c>
      <c r="H975" s="171" t="s">
        <v>1135</v>
      </c>
      <c r="I975" s="171" t="s">
        <v>126</v>
      </c>
      <c r="J975" s="171" t="s">
        <v>122</v>
      </c>
      <c r="K975" s="185"/>
      <c r="L975" s="14"/>
      <c r="M975" s="113"/>
      <c r="N975" s="113" t="s">
        <v>1125</v>
      </c>
      <c r="O975" s="188"/>
      <c r="P975" s="203"/>
      <c r="Q975" s="203"/>
      <c r="R975" s="14"/>
      <c r="S975" s="14"/>
      <c r="T975" s="162"/>
      <c r="U975" s="14"/>
      <c r="V975" s="14"/>
      <c r="W975" s="14"/>
    </row>
    <row r="976" spans="1:121" ht="26.4">
      <c r="A976" s="14">
        <v>961</v>
      </c>
      <c r="B976" s="118">
        <v>44158</v>
      </c>
      <c r="C976" s="14" t="s">
        <v>9</v>
      </c>
      <c r="D976" s="14" t="s">
        <v>1128</v>
      </c>
      <c r="E976" s="14" t="s">
        <v>4333</v>
      </c>
      <c r="F976" s="6">
        <f t="shared" si="18"/>
        <v>44172</v>
      </c>
      <c r="G976" s="239" t="s">
        <v>6406</v>
      </c>
      <c r="H976" s="178" t="s">
        <v>1136</v>
      </c>
      <c r="I976" s="171" t="s">
        <v>126</v>
      </c>
      <c r="J976" s="171" t="s">
        <v>122</v>
      </c>
      <c r="K976" s="230" t="s">
        <v>6407</v>
      </c>
      <c r="L976" s="14" t="s">
        <v>6408</v>
      </c>
      <c r="M976" s="230" t="s">
        <v>6409</v>
      </c>
      <c r="N976" s="116" t="s">
        <v>1128</v>
      </c>
      <c r="O976" s="188"/>
      <c r="P976" s="203"/>
      <c r="Q976" s="203"/>
      <c r="R976" s="14"/>
      <c r="S976" s="14"/>
      <c r="T976" s="162"/>
      <c r="U976" s="14"/>
      <c r="V976" s="14"/>
      <c r="W976" s="14"/>
    </row>
    <row r="977" spans="1:23" ht="26.4">
      <c r="A977" s="14">
        <v>962</v>
      </c>
      <c r="B977" s="118">
        <v>44159</v>
      </c>
      <c r="C977" s="14" t="s">
        <v>9</v>
      </c>
      <c r="D977" s="14" t="s">
        <v>1128</v>
      </c>
      <c r="E977" s="14" t="s">
        <v>3571</v>
      </c>
      <c r="F977" s="6">
        <f t="shared" si="18"/>
        <v>44173</v>
      </c>
      <c r="G977" s="239" t="s">
        <v>6386</v>
      </c>
      <c r="H977" s="178" t="s">
        <v>1136</v>
      </c>
      <c r="I977" s="171" t="s">
        <v>5006</v>
      </c>
      <c r="J977" s="171" t="s">
        <v>1325</v>
      </c>
      <c r="K977" s="230" t="s">
        <v>6410</v>
      </c>
      <c r="L977" s="14" t="s">
        <v>6411</v>
      </c>
      <c r="M977" s="230" t="s">
        <v>6412</v>
      </c>
      <c r="N977" s="116" t="s">
        <v>1128</v>
      </c>
      <c r="O977" s="188"/>
      <c r="P977" s="203"/>
      <c r="Q977" s="203"/>
      <c r="R977" s="14"/>
      <c r="S977" s="14"/>
      <c r="T977" s="162"/>
      <c r="U977" s="14"/>
      <c r="V977" s="14"/>
      <c r="W977" s="14"/>
    </row>
    <row r="978" spans="1:23" ht="26.4">
      <c r="A978" s="14">
        <v>963</v>
      </c>
      <c r="B978" s="118">
        <v>44159</v>
      </c>
      <c r="C978" s="14" t="s">
        <v>9</v>
      </c>
      <c r="D978" s="14" t="s">
        <v>1125</v>
      </c>
      <c r="E978" s="14" t="s">
        <v>894</v>
      </c>
      <c r="F978" s="6">
        <f t="shared" si="18"/>
        <v>44173</v>
      </c>
      <c r="G978" s="239" t="s">
        <v>6413</v>
      </c>
      <c r="H978" s="235" t="s">
        <v>1136</v>
      </c>
      <c r="I978" s="171" t="s">
        <v>126</v>
      </c>
      <c r="J978" s="171" t="s">
        <v>122</v>
      </c>
      <c r="K978" s="185"/>
      <c r="L978" s="14"/>
      <c r="M978" s="113"/>
      <c r="N978" s="113" t="s">
        <v>1125</v>
      </c>
      <c r="O978" s="188"/>
      <c r="P978" s="203"/>
      <c r="Q978" s="203"/>
      <c r="R978" s="14"/>
      <c r="S978" s="14"/>
      <c r="T978" s="162"/>
      <c r="U978" s="14"/>
      <c r="V978" s="14"/>
      <c r="W978" s="14"/>
    </row>
    <row r="979" spans="1:23" ht="66" hidden="1">
      <c r="A979" s="14">
        <v>964</v>
      </c>
      <c r="B979" s="118">
        <v>44159</v>
      </c>
      <c r="C979" s="14" t="s">
        <v>9</v>
      </c>
      <c r="D979" s="14" t="s">
        <v>1125</v>
      </c>
      <c r="E979" s="14" t="s">
        <v>444</v>
      </c>
      <c r="F979" s="6">
        <f t="shared" si="18"/>
        <v>44173</v>
      </c>
      <c r="G979" s="239" t="s">
        <v>6414</v>
      </c>
      <c r="H979" s="173" t="s">
        <v>1134</v>
      </c>
      <c r="I979" s="171" t="s">
        <v>6415</v>
      </c>
      <c r="J979" s="171" t="s">
        <v>1220</v>
      </c>
      <c r="K979" s="185"/>
      <c r="L979" s="14"/>
      <c r="M979" s="113"/>
      <c r="N979" s="113"/>
      <c r="O979" s="188"/>
      <c r="P979" s="203"/>
      <c r="Q979" s="203"/>
      <c r="R979" s="14"/>
      <c r="S979" s="14"/>
      <c r="T979" s="162"/>
      <c r="U979" s="14"/>
      <c r="V979" s="14"/>
      <c r="W979" s="14"/>
    </row>
    <row r="980" spans="1:23" ht="52.8">
      <c r="A980" s="14">
        <v>965</v>
      </c>
      <c r="B980" s="118">
        <v>44160</v>
      </c>
      <c r="C980" s="14" t="s">
        <v>9</v>
      </c>
      <c r="D980" s="14" t="s">
        <v>27</v>
      </c>
      <c r="E980" s="14" t="s">
        <v>267</v>
      </c>
      <c r="F980" s="6">
        <f t="shared" si="18"/>
        <v>44174</v>
      </c>
      <c r="G980" s="239" t="s">
        <v>5829</v>
      </c>
      <c r="H980" s="173" t="s">
        <v>1136</v>
      </c>
      <c r="I980" s="171" t="s">
        <v>126</v>
      </c>
      <c r="J980" s="171" t="s">
        <v>122</v>
      </c>
      <c r="K980" s="148">
        <v>2023597</v>
      </c>
      <c r="L980" s="14" t="s">
        <v>6416</v>
      </c>
      <c r="M980" s="148">
        <v>2082766</v>
      </c>
      <c r="N980" s="113" t="s">
        <v>27</v>
      </c>
      <c r="O980" s="234" t="s">
        <v>4434</v>
      </c>
      <c r="P980" s="203">
        <v>2700000000</v>
      </c>
      <c r="Q980" s="203"/>
      <c r="R980" s="14"/>
      <c r="S980" s="14"/>
      <c r="T980" s="162"/>
      <c r="U980" s="14"/>
      <c r="V980" s="14"/>
      <c r="W980" s="14"/>
    </row>
    <row r="981" spans="1:23" ht="39.6">
      <c r="A981" s="14">
        <v>966</v>
      </c>
      <c r="B981" s="118">
        <v>44160</v>
      </c>
      <c r="C981" s="14" t="s">
        <v>9</v>
      </c>
      <c r="D981" s="14" t="s">
        <v>10</v>
      </c>
      <c r="E981" s="14" t="s">
        <v>4284</v>
      </c>
      <c r="F981" s="6">
        <f t="shared" si="18"/>
        <v>44174</v>
      </c>
      <c r="G981" s="239" t="s">
        <v>6417</v>
      </c>
      <c r="H981" s="173" t="s">
        <v>1136</v>
      </c>
      <c r="I981" s="171" t="s">
        <v>6418</v>
      </c>
      <c r="J981" s="171" t="s">
        <v>6331</v>
      </c>
      <c r="K981" s="185"/>
      <c r="L981" s="14"/>
      <c r="M981" s="113"/>
      <c r="N981" s="113" t="s">
        <v>10</v>
      </c>
      <c r="O981" s="188"/>
      <c r="P981" s="203"/>
      <c r="Q981" s="203"/>
      <c r="R981" s="14"/>
      <c r="S981" s="14"/>
      <c r="T981" s="162"/>
      <c r="U981" s="14"/>
      <c r="V981" s="14"/>
      <c r="W981" s="14"/>
    </row>
    <row r="982" spans="1:23" ht="79.2" hidden="1">
      <c r="A982" s="14">
        <v>967</v>
      </c>
      <c r="B982" s="118">
        <v>44160</v>
      </c>
      <c r="C982" s="14" t="s">
        <v>9</v>
      </c>
      <c r="D982" s="113" t="s">
        <v>23</v>
      </c>
      <c r="E982" s="14" t="s">
        <v>4236</v>
      </c>
      <c r="F982" s="6">
        <f t="shared" si="18"/>
        <v>44174</v>
      </c>
      <c r="G982" s="239" t="s">
        <v>6403</v>
      </c>
      <c r="H982" s="178" t="s">
        <v>1137</v>
      </c>
      <c r="I982" s="171" t="s">
        <v>4599</v>
      </c>
      <c r="J982" s="171" t="s">
        <v>4599</v>
      </c>
      <c r="K982" s="185" t="s">
        <v>354</v>
      </c>
      <c r="L982" s="14" t="s">
        <v>6419</v>
      </c>
      <c r="M982" s="113" t="s">
        <v>6420</v>
      </c>
      <c r="N982" s="106" t="s">
        <v>23</v>
      </c>
      <c r="O982" s="188"/>
      <c r="P982" s="203"/>
      <c r="Q982" s="203"/>
      <c r="R982" s="14"/>
      <c r="S982" s="14"/>
      <c r="T982" s="162"/>
      <c r="U982" s="14"/>
      <c r="V982" s="14"/>
      <c r="W982" s="14"/>
    </row>
    <row r="983" spans="1:23" ht="26.4" hidden="1">
      <c r="A983" s="14">
        <v>968</v>
      </c>
      <c r="B983" s="118">
        <v>44162</v>
      </c>
      <c r="C983" s="14" t="s">
        <v>9</v>
      </c>
      <c r="D983" s="14" t="s">
        <v>1125</v>
      </c>
      <c r="E983" s="14" t="s">
        <v>4329</v>
      </c>
      <c r="F983" s="6">
        <f t="shared" si="18"/>
        <v>44176</v>
      </c>
      <c r="G983" s="239" t="s">
        <v>6421</v>
      </c>
      <c r="H983" s="235" t="s">
        <v>1127</v>
      </c>
      <c r="I983" s="171" t="s">
        <v>4441</v>
      </c>
      <c r="J983" s="171" t="s">
        <v>966</v>
      </c>
      <c r="K983" s="185"/>
      <c r="L983" s="14"/>
      <c r="M983" s="113"/>
      <c r="N983" s="113" t="s">
        <v>1125</v>
      </c>
      <c r="O983" s="188"/>
      <c r="P983" s="203"/>
      <c r="Q983" s="203"/>
      <c r="R983" s="14"/>
      <c r="S983" s="14"/>
      <c r="T983" s="162"/>
      <c r="U983" s="14"/>
      <c r="V983" s="14"/>
      <c r="W983" s="14"/>
    </row>
    <row r="984" spans="1:23" ht="39.6" hidden="1">
      <c r="A984" s="14">
        <v>969</v>
      </c>
      <c r="B984" s="118">
        <v>44162</v>
      </c>
      <c r="C984" s="14" t="s">
        <v>9</v>
      </c>
      <c r="D984" s="14" t="s">
        <v>27</v>
      </c>
      <c r="E984" s="14" t="s">
        <v>4148</v>
      </c>
      <c r="F984" s="6">
        <f t="shared" si="18"/>
        <v>44176</v>
      </c>
      <c r="G984" s="239" t="s">
        <v>6289</v>
      </c>
      <c r="H984" s="173" t="s">
        <v>1134</v>
      </c>
      <c r="I984" s="171" t="s">
        <v>956</v>
      </c>
      <c r="J984" s="171" t="s">
        <v>956</v>
      </c>
      <c r="K984" s="185"/>
      <c r="L984" s="14" t="s">
        <v>6422</v>
      </c>
      <c r="M984" s="148">
        <v>2044781</v>
      </c>
      <c r="N984" s="113" t="s">
        <v>27</v>
      </c>
      <c r="O984" s="188" t="s">
        <v>4477</v>
      </c>
      <c r="P984" s="203">
        <v>1500000000</v>
      </c>
      <c r="Q984" s="203"/>
      <c r="R984" s="14"/>
      <c r="S984" s="14"/>
      <c r="T984" s="162"/>
      <c r="U984" s="14"/>
      <c r="V984" s="14"/>
      <c r="W984" s="14"/>
    </row>
    <row r="985" spans="1:23" ht="12.75" customHeight="1">
      <c r="A985" s="14">
        <v>970</v>
      </c>
      <c r="B985" s="118">
        <v>44162</v>
      </c>
      <c r="C985" s="14" t="s">
        <v>9</v>
      </c>
      <c r="D985" s="14" t="s">
        <v>1128</v>
      </c>
      <c r="E985" s="14" t="s">
        <v>4170</v>
      </c>
      <c r="F985" s="6">
        <f t="shared" si="18"/>
        <v>44176</v>
      </c>
      <c r="G985" s="239" t="s">
        <v>6423</v>
      </c>
      <c r="H985" s="178" t="s">
        <v>1136</v>
      </c>
      <c r="I985" s="171" t="s">
        <v>126</v>
      </c>
      <c r="J985" s="171" t="s">
        <v>122</v>
      </c>
      <c r="K985" s="230" t="s">
        <v>6424</v>
      </c>
      <c r="L985" s="14" t="s">
        <v>6425</v>
      </c>
      <c r="M985" s="230" t="s">
        <v>6426</v>
      </c>
      <c r="N985" s="116" t="s">
        <v>1128</v>
      </c>
      <c r="O985" s="188"/>
      <c r="P985" s="203"/>
      <c r="Q985" s="203"/>
      <c r="R985" s="14"/>
      <c r="S985" s="14"/>
      <c r="T985" s="162"/>
      <c r="U985" s="14"/>
      <c r="V985" s="14"/>
      <c r="W985" s="14"/>
    </row>
    <row r="986" spans="1:23" ht="26.4" hidden="1">
      <c r="A986" s="14">
        <v>971</v>
      </c>
      <c r="B986" s="118">
        <v>44167</v>
      </c>
      <c r="C986" s="14" t="s">
        <v>9</v>
      </c>
      <c r="D986" s="113" t="s">
        <v>1128</v>
      </c>
      <c r="E986" s="14" t="s">
        <v>907</v>
      </c>
      <c r="F986" s="6">
        <f t="shared" si="18"/>
        <v>44181</v>
      </c>
      <c r="G986" s="239" t="s">
        <v>6370</v>
      </c>
      <c r="H986" s="178" t="s">
        <v>1134</v>
      </c>
      <c r="I986" s="171" t="s">
        <v>6371</v>
      </c>
      <c r="J986" s="171" t="s">
        <v>1220</v>
      </c>
      <c r="K986" s="230" t="s">
        <v>6427</v>
      </c>
      <c r="L986" s="14" t="s">
        <v>6428</v>
      </c>
      <c r="M986" s="230" t="s">
        <v>6429</v>
      </c>
      <c r="N986" s="116" t="s">
        <v>1128</v>
      </c>
      <c r="O986" s="188"/>
      <c r="P986" s="203"/>
      <c r="Q986" s="203"/>
      <c r="R986" s="14"/>
      <c r="S986" s="14"/>
      <c r="T986" s="162"/>
      <c r="U986" s="14"/>
      <c r="V986" s="14"/>
      <c r="W986" s="14"/>
    </row>
    <row r="987" spans="1:23" ht="39.6" hidden="1">
      <c r="A987" s="14">
        <v>972</v>
      </c>
      <c r="B987" s="118">
        <v>44167</v>
      </c>
      <c r="C987" s="14" t="s">
        <v>9</v>
      </c>
      <c r="D987" s="14" t="s">
        <v>10</v>
      </c>
      <c r="E987" s="14" t="s">
        <v>4223</v>
      </c>
      <c r="F987" s="6">
        <f t="shared" si="18"/>
        <v>44181</v>
      </c>
      <c r="G987" s="239" t="s">
        <v>6430</v>
      </c>
      <c r="H987" s="171" t="s">
        <v>1127</v>
      </c>
      <c r="I987" s="171" t="s">
        <v>6431</v>
      </c>
      <c r="J987" s="171" t="s">
        <v>1187</v>
      </c>
      <c r="K987" s="185"/>
      <c r="L987" s="14"/>
      <c r="M987" s="113"/>
      <c r="N987" s="171" t="s">
        <v>10</v>
      </c>
      <c r="O987" s="188"/>
      <c r="P987" s="203"/>
      <c r="Q987" s="203"/>
      <c r="R987" s="14"/>
      <c r="S987" s="14"/>
      <c r="T987" s="162"/>
      <c r="U987" s="14"/>
      <c r="V987" s="14"/>
      <c r="W987" s="14"/>
    </row>
    <row r="988" spans="1:23" ht="79.2" hidden="1">
      <c r="A988" s="14">
        <v>973</v>
      </c>
      <c r="B988" s="118">
        <v>44168</v>
      </c>
      <c r="C988" s="14" t="s">
        <v>9</v>
      </c>
      <c r="D988" s="113" t="s">
        <v>23</v>
      </c>
      <c r="E988" s="14" t="s">
        <v>4127</v>
      </c>
      <c r="F988" s="6">
        <f t="shared" si="18"/>
        <v>44182</v>
      </c>
      <c r="G988" s="239" t="s">
        <v>6361</v>
      </c>
      <c r="H988" s="178" t="s">
        <v>1137</v>
      </c>
      <c r="I988" s="171" t="s">
        <v>4599</v>
      </c>
      <c r="J988" s="171" t="s">
        <v>4599</v>
      </c>
      <c r="K988" s="185" t="s">
        <v>354</v>
      </c>
      <c r="L988" s="14" t="s">
        <v>6408</v>
      </c>
      <c r="M988" s="113" t="s">
        <v>6432</v>
      </c>
      <c r="N988" s="171" t="s">
        <v>23</v>
      </c>
      <c r="O988" s="188"/>
      <c r="P988" s="203"/>
      <c r="Q988" s="203"/>
      <c r="R988" s="14"/>
      <c r="S988" s="14"/>
      <c r="T988" s="162"/>
      <c r="U988" s="14"/>
      <c r="V988" s="14"/>
      <c r="W988" s="14"/>
    </row>
    <row r="989" spans="1:23" ht="26.4">
      <c r="A989" s="14">
        <v>974</v>
      </c>
      <c r="B989" s="118">
        <v>44169</v>
      </c>
      <c r="C989" s="14" t="s">
        <v>9</v>
      </c>
      <c r="D989" s="14" t="s">
        <v>1125</v>
      </c>
      <c r="E989" s="14" t="s">
        <v>436</v>
      </c>
      <c r="F989" s="6">
        <f t="shared" si="18"/>
        <v>44183</v>
      </c>
      <c r="G989" s="239" t="s">
        <v>142</v>
      </c>
      <c r="H989" s="171" t="s">
        <v>1136</v>
      </c>
      <c r="I989" s="171" t="s">
        <v>126</v>
      </c>
      <c r="J989" s="171" t="s">
        <v>122</v>
      </c>
      <c r="K989" s="185"/>
      <c r="L989" s="14"/>
      <c r="M989" s="113"/>
      <c r="N989" s="171"/>
      <c r="O989" s="188"/>
      <c r="P989" s="203"/>
      <c r="Q989" s="203"/>
      <c r="R989" s="14"/>
      <c r="S989" s="14"/>
      <c r="T989" s="162"/>
      <c r="U989" s="14"/>
      <c r="V989" s="14"/>
      <c r="W989" s="14"/>
    </row>
    <row r="990" spans="1:23" ht="26.4">
      <c r="A990" s="14">
        <v>975</v>
      </c>
      <c r="B990" s="118">
        <v>44169</v>
      </c>
      <c r="C990" s="14" t="s">
        <v>9</v>
      </c>
      <c r="D990" s="14" t="s">
        <v>1125</v>
      </c>
      <c r="E990" s="14" t="s">
        <v>4289</v>
      </c>
      <c r="F990" s="6">
        <f t="shared" si="18"/>
        <v>44183</v>
      </c>
      <c r="G990" s="239" t="s">
        <v>142</v>
      </c>
      <c r="H990" s="171" t="s">
        <v>1136</v>
      </c>
      <c r="I990" s="171" t="s">
        <v>126</v>
      </c>
      <c r="J990" s="171" t="s">
        <v>122</v>
      </c>
      <c r="K990" s="185"/>
      <c r="L990" s="14"/>
      <c r="M990" s="113"/>
      <c r="N990" s="171"/>
      <c r="O990" s="188"/>
      <c r="P990" s="203"/>
      <c r="Q990" s="203"/>
      <c r="R990" s="14"/>
      <c r="S990" s="14"/>
      <c r="T990" s="162"/>
      <c r="U990" s="14"/>
      <c r="V990" s="14"/>
      <c r="W990" s="14"/>
    </row>
    <row r="991" spans="1:23" ht="26.4" hidden="1">
      <c r="A991" s="14">
        <v>976</v>
      </c>
      <c r="B991" s="118">
        <v>44169</v>
      </c>
      <c r="C991" s="14" t="s">
        <v>9</v>
      </c>
      <c r="D991" s="14" t="s">
        <v>1128</v>
      </c>
      <c r="E991" s="14" t="s">
        <v>297</v>
      </c>
      <c r="F991" s="6">
        <f t="shared" si="18"/>
        <v>44183</v>
      </c>
      <c r="G991" s="239" t="s">
        <v>5902</v>
      </c>
      <c r="H991" s="178" t="s">
        <v>1130</v>
      </c>
      <c r="I991" s="171" t="s">
        <v>126</v>
      </c>
      <c r="J991" s="171" t="s">
        <v>122</v>
      </c>
      <c r="K991" s="185"/>
      <c r="L991" s="14" t="s">
        <v>6425</v>
      </c>
      <c r="M991" s="230" t="s">
        <v>6433</v>
      </c>
      <c r="N991" s="116" t="s">
        <v>1128</v>
      </c>
      <c r="O991" s="188"/>
      <c r="P991" s="203"/>
      <c r="Q991" s="203"/>
      <c r="R991" s="14"/>
      <c r="S991" s="14"/>
      <c r="T991" s="162"/>
      <c r="U991" s="14"/>
      <c r="V991" s="14"/>
      <c r="W991" s="14"/>
    </row>
    <row r="992" spans="1:23" ht="26.4">
      <c r="A992" s="14">
        <v>977</v>
      </c>
      <c r="B992" s="118">
        <v>44169</v>
      </c>
      <c r="C992" s="14" t="s">
        <v>9</v>
      </c>
      <c r="D992" s="14" t="s">
        <v>1125</v>
      </c>
      <c r="E992" s="14" t="s">
        <v>4422</v>
      </c>
      <c r="F992" s="6">
        <f t="shared" si="18"/>
        <v>44183</v>
      </c>
      <c r="G992" s="239" t="s">
        <v>142</v>
      </c>
      <c r="H992" s="171" t="s">
        <v>1136</v>
      </c>
      <c r="I992" s="171" t="s">
        <v>126</v>
      </c>
      <c r="J992" s="171" t="s">
        <v>122</v>
      </c>
      <c r="K992" s="185"/>
      <c r="L992" s="14"/>
      <c r="M992" s="113"/>
      <c r="N992" s="171" t="s">
        <v>1125</v>
      </c>
      <c r="O992" s="188"/>
      <c r="P992" s="203"/>
      <c r="Q992" s="203"/>
      <c r="R992" s="14"/>
      <c r="S992" s="14"/>
      <c r="T992" s="162"/>
      <c r="U992" s="14"/>
      <c r="V992" s="14"/>
      <c r="W992" s="14"/>
    </row>
    <row r="993" spans="1:23" ht="26.4">
      <c r="A993" s="14">
        <v>978</v>
      </c>
      <c r="B993" s="118">
        <v>44175</v>
      </c>
      <c r="C993" s="14"/>
      <c r="D993" s="14" t="s">
        <v>1125</v>
      </c>
      <c r="E993" s="14" t="s">
        <v>4422</v>
      </c>
      <c r="F993" s="6">
        <f t="shared" ref="F993:F1024" si="19">B993+14</f>
        <v>44189</v>
      </c>
      <c r="G993" s="239" t="s">
        <v>142</v>
      </c>
      <c r="H993" s="171" t="s">
        <v>1136</v>
      </c>
      <c r="I993" s="171" t="s">
        <v>126</v>
      </c>
      <c r="J993" s="171" t="s">
        <v>122</v>
      </c>
      <c r="K993" s="185"/>
      <c r="L993" s="14"/>
      <c r="M993" s="113"/>
      <c r="N993" s="116" t="s">
        <v>1128</v>
      </c>
      <c r="O993" s="188"/>
      <c r="P993" s="203"/>
      <c r="Q993" s="203"/>
      <c r="R993" s="14"/>
      <c r="S993" s="14"/>
      <c r="T993" s="162"/>
      <c r="U993" s="14"/>
      <c r="V993" s="14"/>
      <c r="W993" s="14"/>
    </row>
    <row r="994" spans="1:23" ht="23.25" customHeight="1">
      <c r="A994" s="14">
        <v>979</v>
      </c>
      <c r="B994" s="118">
        <v>44176</v>
      </c>
      <c r="C994" s="14"/>
      <c r="D994" s="14" t="s">
        <v>23</v>
      </c>
      <c r="E994" s="14" t="s">
        <v>4315</v>
      </c>
      <c r="F994" s="6">
        <f t="shared" si="19"/>
        <v>44190</v>
      </c>
      <c r="G994" s="239" t="s">
        <v>6434</v>
      </c>
      <c r="H994" s="178" t="s">
        <v>1136</v>
      </c>
      <c r="I994" s="171" t="s">
        <v>1901</v>
      </c>
      <c r="J994" s="171" t="s">
        <v>1047</v>
      </c>
      <c r="K994" s="230" t="s">
        <v>6435</v>
      </c>
      <c r="L994" s="14" t="s">
        <v>6436</v>
      </c>
      <c r="M994" s="230" t="s">
        <v>6437</v>
      </c>
      <c r="N994" s="113" t="s">
        <v>23</v>
      </c>
      <c r="O994" s="188"/>
      <c r="P994" s="203"/>
      <c r="Q994" s="203"/>
      <c r="R994" s="14"/>
      <c r="S994" s="14"/>
      <c r="T994" s="162"/>
      <c r="U994" s="14"/>
      <c r="V994" s="14"/>
      <c r="W994" s="14"/>
    </row>
    <row r="995" spans="1:23" ht="26.4">
      <c r="A995" s="14">
        <v>980</v>
      </c>
      <c r="B995" s="118">
        <v>44176</v>
      </c>
      <c r="C995" s="14"/>
      <c r="D995" s="14" t="s">
        <v>23</v>
      </c>
      <c r="E995" s="14" t="s">
        <v>297</v>
      </c>
      <c r="F995" s="6">
        <f t="shared" si="19"/>
        <v>44190</v>
      </c>
      <c r="G995" s="239" t="s">
        <v>6438</v>
      </c>
      <c r="H995" s="178" t="s">
        <v>1136</v>
      </c>
      <c r="I995" s="171" t="s">
        <v>1901</v>
      </c>
      <c r="J995" s="171" t="s">
        <v>1047</v>
      </c>
      <c r="K995" s="230" t="s">
        <v>6435</v>
      </c>
      <c r="L995" s="14" t="s">
        <v>6436</v>
      </c>
      <c r="M995" s="230" t="s">
        <v>6437</v>
      </c>
      <c r="N995" s="113" t="s">
        <v>23</v>
      </c>
      <c r="O995" s="188"/>
      <c r="P995" s="203"/>
      <c r="Q995" s="203"/>
      <c r="R995" s="14"/>
      <c r="S995" s="14"/>
      <c r="T995" s="162"/>
      <c r="U995" s="14"/>
      <c r="V995" s="14"/>
      <c r="W995" s="14"/>
    </row>
    <row r="996" spans="1:23" ht="39.6" hidden="1">
      <c r="A996" s="14">
        <v>981</v>
      </c>
      <c r="B996" s="118">
        <v>44179</v>
      </c>
      <c r="C996" s="14"/>
      <c r="D996" s="14" t="s">
        <v>27</v>
      </c>
      <c r="E996" s="14" t="s">
        <v>4203</v>
      </c>
      <c r="F996" s="6">
        <f t="shared" si="19"/>
        <v>44193</v>
      </c>
      <c r="G996" s="239" t="s">
        <v>6289</v>
      </c>
      <c r="H996" s="171" t="s">
        <v>1134</v>
      </c>
      <c r="I996" s="171" t="s">
        <v>956</v>
      </c>
      <c r="J996" s="171" t="s">
        <v>956</v>
      </c>
      <c r="K996" s="185"/>
      <c r="L996" s="14" t="s">
        <v>6439</v>
      </c>
      <c r="M996" s="148">
        <v>2168963</v>
      </c>
      <c r="N996" s="113" t="s">
        <v>27</v>
      </c>
      <c r="O996" s="188" t="s">
        <v>4477</v>
      </c>
      <c r="P996" s="203">
        <v>1500000000</v>
      </c>
      <c r="Q996" s="203"/>
      <c r="R996" s="14"/>
      <c r="S996" s="14"/>
      <c r="T996" s="162"/>
      <c r="U996" s="14"/>
      <c r="V996" s="14"/>
      <c r="W996" s="14"/>
    </row>
    <row r="997" spans="1:23" ht="26.4" hidden="1">
      <c r="A997" s="14">
        <v>982</v>
      </c>
      <c r="B997" s="118">
        <v>44182</v>
      </c>
      <c r="C997" s="14"/>
      <c r="D997" s="14" t="s">
        <v>23</v>
      </c>
      <c r="E997" s="14" t="s">
        <v>160</v>
      </c>
      <c r="F997" s="6">
        <f t="shared" si="19"/>
        <v>44196</v>
      </c>
      <c r="G997" s="239" t="s">
        <v>6238</v>
      </c>
      <c r="H997" s="171" t="s">
        <v>1130</v>
      </c>
      <c r="I997" s="171" t="s">
        <v>5265</v>
      </c>
      <c r="J997" s="171" t="s">
        <v>122</v>
      </c>
      <c r="K997" s="185" t="s">
        <v>354</v>
      </c>
      <c r="L997" s="14" t="s">
        <v>6440</v>
      </c>
      <c r="M997" s="230" t="s">
        <v>6441</v>
      </c>
      <c r="N997" s="113" t="s">
        <v>23</v>
      </c>
      <c r="O997" s="188"/>
      <c r="P997" s="203"/>
      <c r="Q997" s="203"/>
      <c r="R997" s="14"/>
      <c r="S997" s="14"/>
      <c r="T997" s="162"/>
      <c r="U997" s="14"/>
      <c r="V997" s="14"/>
      <c r="W997" s="14"/>
    </row>
    <row r="998" spans="1:23" ht="26.4">
      <c r="A998" s="14">
        <v>983</v>
      </c>
      <c r="B998" s="118">
        <v>44182</v>
      </c>
      <c r="C998" s="14"/>
      <c r="D998" s="19" t="s">
        <v>10</v>
      </c>
      <c r="E998" s="14" t="s">
        <v>3054</v>
      </c>
      <c r="F998" s="6">
        <f t="shared" si="19"/>
        <v>44196</v>
      </c>
      <c r="G998" s="239" t="s">
        <v>6442</v>
      </c>
      <c r="H998" s="171" t="s">
        <v>1136</v>
      </c>
      <c r="I998" s="171" t="s">
        <v>3896</v>
      </c>
      <c r="J998" s="171" t="s">
        <v>2469</v>
      </c>
      <c r="K998" s="185"/>
      <c r="L998" s="14"/>
      <c r="M998" s="113"/>
      <c r="N998" s="171" t="s">
        <v>10</v>
      </c>
      <c r="O998" s="188"/>
      <c r="P998" s="203"/>
      <c r="Q998" s="203"/>
      <c r="R998" s="14"/>
      <c r="S998" s="14"/>
      <c r="T998" s="162"/>
      <c r="U998" s="14"/>
      <c r="V998" s="14"/>
      <c r="W998" s="14"/>
    </row>
    <row r="999" spans="1:23" ht="26.4">
      <c r="A999" s="14">
        <v>984</v>
      </c>
      <c r="B999" s="118">
        <v>44182</v>
      </c>
      <c r="C999" s="14"/>
      <c r="D999" s="14" t="s">
        <v>27</v>
      </c>
      <c r="E999" s="14" t="s">
        <v>297</v>
      </c>
      <c r="F999" s="6">
        <f t="shared" si="19"/>
        <v>44196</v>
      </c>
      <c r="G999" s="239" t="s">
        <v>6443</v>
      </c>
      <c r="H999" s="171" t="s">
        <v>1136</v>
      </c>
      <c r="I999" s="171" t="s">
        <v>879</v>
      </c>
      <c r="J999" s="171" t="s">
        <v>879</v>
      </c>
      <c r="K999" s="148">
        <v>2168598</v>
      </c>
      <c r="L999" s="14" t="s">
        <v>6440</v>
      </c>
      <c r="M999" s="148">
        <v>2216079</v>
      </c>
      <c r="N999" s="113" t="s">
        <v>27</v>
      </c>
      <c r="O999" s="234" t="s">
        <v>4434</v>
      </c>
      <c r="P999" s="236">
        <v>20000000</v>
      </c>
      <c r="Q999" s="203"/>
      <c r="R999" s="14"/>
      <c r="S999" s="14"/>
      <c r="T999" s="162"/>
      <c r="U999" s="14"/>
      <c r="V999" s="14"/>
      <c r="W999" s="14"/>
    </row>
    <row r="1000" spans="1:23" ht="26.4" hidden="1">
      <c r="A1000" s="14">
        <v>985</v>
      </c>
      <c r="B1000" s="118">
        <v>44182</v>
      </c>
      <c r="C1000" s="14"/>
      <c r="D1000" s="14" t="s">
        <v>1128</v>
      </c>
      <c r="E1000" s="14" t="s">
        <v>2053</v>
      </c>
      <c r="F1000" s="6">
        <f t="shared" si="19"/>
        <v>44196</v>
      </c>
      <c r="G1000" s="239" t="s">
        <v>6444</v>
      </c>
      <c r="H1000" s="171" t="s">
        <v>1127</v>
      </c>
      <c r="I1000" s="171" t="s">
        <v>1571</v>
      </c>
      <c r="J1000" s="171" t="s">
        <v>6362</v>
      </c>
      <c r="K1000" s="185"/>
      <c r="L1000" s="14"/>
      <c r="M1000" s="113"/>
      <c r="N1000" s="113" t="s">
        <v>1128</v>
      </c>
      <c r="O1000" s="188"/>
      <c r="P1000" s="203"/>
      <c r="Q1000" s="203"/>
      <c r="R1000" s="14"/>
      <c r="S1000" s="14"/>
      <c r="T1000" s="162"/>
      <c r="U1000" s="14"/>
      <c r="V1000" s="14"/>
      <c r="W1000" s="14"/>
    </row>
    <row r="1001" spans="1:23" ht="79.2" hidden="1">
      <c r="A1001" s="14">
        <v>986</v>
      </c>
      <c r="B1001" s="118">
        <v>44183</v>
      </c>
      <c r="C1001" s="14"/>
      <c r="D1001" s="14" t="s">
        <v>10</v>
      </c>
      <c r="E1001" s="14" t="s">
        <v>4284</v>
      </c>
      <c r="F1001" s="6">
        <f t="shared" si="19"/>
        <v>44197</v>
      </c>
      <c r="G1001" s="239" t="s">
        <v>6417</v>
      </c>
      <c r="H1001" s="178" t="s">
        <v>1137</v>
      </c>
      <c r="I1001" s="171" t="s">
        <v>6418</v>
      </c>
      <c r="J1001" s="171" t="s">
        <v>6331</v>
      </c>
      <c r="K1001" s="185"/>
      <c r="L1001" s="14"/>
      <c r="M1001" s="113"/>
      <c r="N1001" s="113" t="s">
        <v>10</v>
      </c>
      <c r="O1001" s="188"/>
      <c r="P1001" s="203"/>
      <c r="Q1001" s="203"/>
      <c r="R1001" s="14"/>
      <c r="S1001" s="14"/>
      <c r="T1001" s="162"/>
      <c r="U1001" s="14"/>
      <c r="V1001" s="14"/>
      <c r="W1001" s="14"/>
    </row>
    <row r="1002" spans="1:23" ht="26.4">
      <c r="A1002" s="14">
        <v>987</v>
      </c>
      <c r="B1002" s="118">
        <v>44183</v>
      </c>
      <c r="C1002" s="14"/>
      <c r="D1002" s="14" t="s">
        <v>1125</v>
      </c>
      <c r="E1002" s="14" t="s">
        <v>464</v>
      </c>
      <c r="F1002" s="6">
        <f t="shared" si="19"/>
        <v>44197</v>
      </c>
      <c r="G1002" s="239" t="s">
        <v>6445</v>
      </c>
      <c r="H1002" s="171" t="s">
        <v>1136</v>
      </c>
      <c r="I1002" s="171" t="s">
        <v>6446</v>
      </c>
      <c r="J1002" s="171" t="s">
        <v>1731</v>
      </c>
      <c r="K1002" s="185"/>
      <c r="L1002" s="14"/>
      <c r="M1002" s="113"/>
      <c r="N1002" s="113" t="s">
        <v>1125</v>
      </c>
      <c r="O1002" s="188"/>
      <c r="P1002" s="203"/>
      <c r="Q1002" s="203"/>
      <c r="R1002" s="14"/>
      <c r="S1002" s="14"/>
      <c r="T1002" s="162"/>
      <c r="U1002" s="14"/>
      <c r="V1002" s="14"/>
      <c r="W1002" s="14"/>
    </row>
    <row r="1003" spans="1:23" ht="12.75" customHeight="1">
      <c r="A1003" s="14">
        <v>988</v>
      </c>
      <c r="B1003" s="118">
        <v>44183</v>
      </c>
      <c r="C1003" s="14"/>
      <c r="D1003" s="14" t="s">
        <v>1128</v>
      </c>
      <c r="E1003" s="14" t="s">
        <v>4233</v>
      </c>
      <c r="F1003" s="6">
        <f t="shared" si="19"/>
        <v>44197</v>
      </c>
      <c r="G1003" s="239" t="s">
        <v>6447</v>
      </c>
      <c r="H1003" s="171" t="s">
        <v>1136</v>
      </c>
      <c r="I1003" s="171" t="s">
        <v>5265</v>
      </c>
      <c r="J1003" s="171" t="s">
        <v>122</v>
      </c>
      <c r="K1003" s="148">
        <v>2174077</v>
      </c>
      <c r="L1003" s="14" t="s">
        <v>6448</v>
      </c>
      <c r="M1003" s="230" t="s">
        <v>6449</v>
      </c>
      <c r="N1003" s="116" t="s">
        <v>1128</v>
      </c>
      <c r="O1003" s="188"/>
      <c r="P1003" s="203"/>
      <c r="Q1003" s="203"/>
      <c r="R1003" s="14"/>
      <c r="S1003" s="14"/>
      <c r="T1003" s="162"/>
      <c r="U1003" s="14"/>
      <c r="V1003" s="14"/>
      <c r="W1003" s="14"/>
    </row>
    <row r="1004" spans="1:23" ht="12.75" customHeight="1">
      <c r="A1004" s="14">
        <v>989</v>
      </c>
      <c r="B1004" s="118">
        <v>44183</v>
      </c>
      <c r="C1004" s="14"/>
      <c r="D1004" s="14" t="s">
        <v>1128</v>
      </c>
      <c r="E1004" s="14" t="s">
        <v>4233</v>
      </c>
      <c r="F1004" s="6">
        <f t="shared" si="19"/>
        <v>44197</v>
      </c>
      <c r="G1004" s="239" t="s">
        <v>6450</v>
      </c>
      <c r="H1004" s="171" t="s">
        <v>1136</v>
      </c>
      <c r="I1004" s="171" t="s">
        <v>5265</v>
      </c>
      <c r="J1004" s="171" t="s">
        <v>122</v>
      </c>
      <c r="K1004" s="148">
        <v>2174442</v>
      </c>
      <c r="L1004" s="14" t="s">
        <v>6448</v>
      </c>
      <c r="M1004" s="230" t="s">
        <v>6451</v>
      </c>
      <c r="N1004" s="116" t="s">
        <v>1128</v>
      </c>
      <c r="O1004" s="188"/>
      <c r="P1004" s="203"/>
      <c r="Q1004" s="203"/>
      <c r="R1004" s="14"/>
      <c r="S1004" s="14"/>
      <c r="T1004" s="162"/>
      <c r="U1004" s="14"/>
      <c r="V1004" s="14"/>
      <c r="W1004" s="14"/>
    </row>
    <row r="1005" spans="1:23" ht="39.6" hidden="1">
      <c r="A1005" s="14">
        <v>990</v>
      </c>
      <c r="B1005" s="118">
        <v>44183</v>
      </c>
      <c r="C1005" s="14"/>
      <c r="D1005" s="14" t="s">
        <v>27</v>
      </c>
      <c r="E1005" s="14" t="s">
        <v>4115</v>
      </c>
      <c r="F1005" s="6">
        <f t="shared" si="19"/>
        <v>44197</v>
      </c>
      <c r="G1005" s="239" t="s">
        <v>6165</v>
      </c>
      <c r="H1005" s="171" t="s">
        <v>1134</v>
      </c>
      <c r="I1005" s="287" t="s">
        <v>1242</v>
      </c>
      <c r="J1005" s="287" t="s">
        <v>1243</v>
      </c>
      <c r="K1005" s="185"/>
      <c r="L1005" s="14" t="s">
        <v>6436</v>
      </c>
      <c r="M1005" s="148">
        <v>2172981</v>
      </c>
      <c r="N1005" s="113" t="s">
        <v>27</v>
      </c>
      <c r="O1005" s="188" t="s">
        <v>4536</v>
      </c>
      <c r="P1005" s="203">
        <v>350000000</v>
      </c>
      <c r="Q1005" s="203"/>
      <c r="R1005" s="14"/>
      <c r="S1005" s="14"/>
      <c r="T1005" s="162"/>
      <c r="U1005" s="14"/>
      <c r="V1005" s="14"/>
      <c r="W1005" s="14"/>
    </row>
    <row r="1006" spans="1:23" ht="26.4">
      <c r="A1006" s="14">
        <v>991</v>
      </c>
      <c r="B1006" s="118">
        <v>44183</v>
      </c>
      <c r="C1006" s="14"/>
      <c r="D1006" s="14" t="s">
        <v>15</v>
      </c>
      <c r="E1006" s="14" t="s">
        <v>6452</v>
      </c>
      <c r="F1006" s="6">
        <f t="shared" si="19"/>
        <v>44197</v>
      </c>
      <c r="G1006" s="239" t="s">
        <v>6148</v>
      </c>
      <c r="H1006" s="171" t="s">
        <v>1136</v>
      </c>
      <c r="I1006" s="171" t="s">
        <v>477</v>
      </c>
      <c r="J1006" s="171" t="s">
        <v>1220</v>
      </c>
      <c r="K1006" s="230" t="s">
        <v>6453</v>
      </c>
      <c r="L1006" s="14" t="s">
        <v>6440</v>
      </c>
      <c r="M1006" s="230" t="s">
        <v>6454</v>
      </c>
      <c r="N1006" s="171" t="s">
        <v>6455</v>
      </c>
      <c r="O1006" s="188" t="s">
        <v>4536</v>
      </c>
      <c r="P1006" s="203">
        <v>2450000000</v>
      </c>
      <c r="Q1006" s="203"/>
      <c r="R1006" s="14"/>
      <c r="S1006" s="14"/>
      <c r="T1006" s="162"/>
      <c r="U1006" s="14"/>
      <c r="V1006" s="14"/>
      <c r="W1006" s="14"/>
    </row>
    <row r="1007" spans="1:23" ht="39.6">
      <c r="A1007" s="14">
        <v>992</v>
      </c>
      <c r="B1007" s="118">
        <v>44187</v>
      </c>
      <c r="C1007" s="14"/>
      <c r="D1007" s="14" t="s">
        <v>15</v>
      </c>
      <c r="E1007" s="14" t="s">
        <v>4195</v>
      </c>
      <c r="F1007" s="6">
        <f t="shared" si="19"/>
        <v>44201</v>
      </c>
      <c r="G1007" s="239" t="s">
        <v>6456</v>
      </c>
      <c r="H1007" s="171" t="s">
        <v>1136</v>
      </c>
      <c r="I1007" s="171" t="s">
        <v>477</v>
      </c>
      <c r="J1007" s="171" t="s">
        <v>1220</v>
      </c>
      <c r="K1007" s="230" t="s">
        <v>6453</v>
      </c>
      <c r="L1007" s="14" t="s">
        <v>6440</v>
      </c>
      <c r="M1007" s="230" t="s">
        <v>6454</v>
      </c>
      <c r="N1007" s="171" t="s">
        <v>6455</v>
      </c>
      <c r="O1007" s="188" t="s">
        <v>4536</v>
      </c>
      <c r="P1007" s="203">
        <v>2450000000</v>
      </c>
      <c r="Q1007" s="203"/>
      <c r="R1007" s="14"/>
      <c r="S1007" s="14"/>
      <c r="T1007" s="162"/>
      <c r="U1007" s="14"/>
      <c r="V1007" s="14"/>
      <c r="W1007" s="14"/>
    </row>
    <row r="1008" spans="1:23" ht="92.4" hidden="1">
      <c r="A1008" s="14">
        <v>993</v>
      </c>
      <c r="B1008" s="118">
        <v>44187</v>
      </c>
      <c r="C1008" s="14"/>
      <c r="D1008" s="14" t="s">
        <v>27</v>
      </c>
      <c r="E1008" s="14" t="s">
        <v>4085</v>
      </c>
      <c r="F1008" s="6">
        <f t="shared" si="19"/>
        <v>44201</v>
      </c>
      <c r="G1008" s="239" t="s">
        <v>6457</v>
      </c>
      <c r="H1008" s="171" t="s">
        <v>1134</v>
      </c>
      <c r="I1008" s="171" t="s">
        <v>435</v>
      </c>
      <c r="J1008" s="171" t="s">
        <v>1052</v>
      </c>
      <c r="K1008" s="185"/>
      <c r="L1008" s="14" t="s">
        <v>6448</v>
      </c>
      <c r="M1008" s="148" t="s">
        <v>6458</v>
      </c>
      <c r="N1008" s="113" t="s">
        <v>27</v>
      </c>
      <c r="O1008" s="188"/>
      <c r="P1008" s="203"/>
      <c r="Q1008" s="203"/>
      <c r="R1008" s="14"/>
      <c r="S1008" s="14"/>
      <c r="T1008" s="162"/>
      <c r="U1008" s="14"/>
      <c r="V1008" s="14"/>
      <c r="W1008" s="14"/>
    </row>
    <row r="1009" spans="1:23" ht="12.75" hidden="1" customHeight="1">
      <c r="A1009" s="14">
        <v>994</v>
      </c>
      <c r="B1009" s="118">
        <v>44187</v>
      </c>
      <c r="C1009" s="14"/>
      <c r="D1009" s="14" t="s">
        <v>23</v>
      </c>
      <c r="E1009" s="14" t="s">
        <v>4162</v>
      </c>
      <c r="F1009" s="6">
        <f t="shared" si="19"/>
        <v>44201</v>
      </c>
      <c r="G1009" s="239" t="s">
        <v>6459</v>
      </c>
      <c r="H1009" s="171" t="s">
        <v>1127</v>
      </c>
      <c r="I1009" s="171" t="s">
        <v>126</v>
      </c>
      <c r="J1009" s="171" t="s">
        <v>122</v>
      </c>
      <c r="K1009" s="185" t="s">
        <v>354</v>
      </c>
      <c r="L1009" s="14" t="s">
        <v>6448</v>
      </c>
      <c r="M1009" s="148" t="s">
        <v>6460</v>
      </c>
      <c r="N1009" s="14" t="s">
        <v>23</v>
      </c>
      <c r="O1009" s="188"/>
      <c r="P1009" s="203"/>
      <c r="Q1009" s="203"/>
      <c r="R1009" s="14"/>
      <c r="S1009" s="14"/>
      <c r="T1009" s="162"/>
      <c r="U1009" s="14"/>
      <c r="V1009" s="14"/>
      <c r="W1009" s="14"/>
    </row>
    <row r="1010" spans="1:23" ht="12.75" customHeight="1">
      <c r="A1010" s="14">
        <v>995</v>
      </c>
      <c r="B1010" s="118">
        <v>44188</v>
      </c>
      <c r="C1010" s="14"/>
      <c r="D1010" s="14" t="s">
        <v>27</v>
      </c>
      <c r="E1010" s="14" t="s">
        <v>3290</v>
      </c>
      <c r="F1010" s="6">
        <f t="shared" si="19"/>
        <v>44202</v>
      </c>
      <c r="G1010" s="239" t="s">
        <v>6461</v>
      </c>
      <c r="H1010" s="171" t="s">
        <v>1136</v>
      </c>
      <c r="I1010" s="171" t="s">
        <v>557</v>
      </c>
      <c r="J1010" s="171" t="s">
        <v>6462</v>
      </c>
      <c r="K1010" s="148" t="s">
        <v>6463</v>
      </c>
      <c r="L1010" s="14" t="s">
        <v>6464</v>
      </c>
      <c r="M1010" s="148">
        <v>14397</v>
      </c>
      <c r="N1010" s="113" t="s">
        <v>27</v>
      </c>
      <c r="O1010" s="188" t="s">
        <v>6465</v>
      </c>
      <c r="P1010" s="203">
        <v>1763000000</v>
      </c>
      <c r="Q1010" s="203"/>
      <c r="R1010" s="14"/>
      <c r="S1010" s="14"/>
      <c r="T1010" s="162"/>
      <c r="U1010" s="14"/>
      <c r="V1010" s="14"/>
      <c r="W1010" s="14"/>
    </row>
    <row r="1011" spans="1:23" ht="39.6">
      <c r="A1011" s="14">
        <v>996</v>
      </c>
      <c r="B1011" s="118">
        <v>44188</v>
      </c>
      <c r="C1011" s="14"/>
      <c r="D1011" s="14" t="s">
        <v>23</v>
      </c>
      <c r="E1011" s="14" t="s">
        <v>233</v>
      </c>
      <c r="F1011" s="6">
        <f t="shared" si="19"/>
        <v>44202</v>
      </c>
      <c r="G1011" s="239" t="s">
        <v>6466</v>
      </c>
      <c r="H1011" s="171" t="s">
        <v>1136</v>
      </c>
      <c r="I1011" s="171" t="s">
        <v>6467</v>
      </c>
      <c r="J1011" s="171" t="s">
        <v>1058</v>
      </c>
      <c r="K1011" s="185" t="s">
        <v>6468</v>
      </c>
      <c r="L1011" s="14" t="s">
        <v>6469</v>
      </c>
      <c r="M1011" s="148" t="s">
        <v>6470</v>
      </c>
      <c r="N1011" s="14" t="s">
        <v>23</v>
      </c>
      <c r="O1011" s="188"/>
      <c r="P1011" s="203"/>
      <c r="Q1011" s="203"/>
      <c r="R1011" s="14"/>
      <c r="S1011" s="14"/>
      <c r="T1011" s="162"/>
      <c r="U1011" s="14"/>
      <c r="V1011" s="14"/>
      <c r="W1011" s="14"/>
    </row>
    <row r="1012" spans="1:23" ht="52.8">
      <c r="A1012" s="14">
        <v>997</v>
      </c>
      <c r="B1012" s="118">
        <v>44188</v>
      </c>
      <c r="C1012" s="14"/>
      <c r="D1012" s="14" t="s">
        <v>23</v>
      </c>
      <c r="E1012" s="14" t="s">
        <v>233</v>
      </c>
      <c r="F1012" s="6">
        <f t="shared" si="19"/>
        <v>44202</v>
      </c>
      <c r="G1012" s="239" t="s">
        <v>6471</v>
      </c>
      <c r="H1012" s="171" t="s">
        <v>1136</v>
      </c>
      <c r="I1012" s="171" t="s">
        <v>6467</v>
      </c>
      <c r="J1012" s="171" t="s">
        <v>1058</v>
      </c>
      <c r="K1012" s="185" t="s">
        <v>6468</v>
      </c>
      <c r="L1012" s="14" t="s">
        <v>6469</v>
      </c>
      <c r="M1012" s="148" t="s">
        <v>6470</v>
      </c>
      <c r="N1012" s="14" t="s">
        <v>23</v>
      </c>
      <c r="O1012" s="188"/>
      <c r="P1012" s="203"/>
      <c r="Q1012" s="203"/>
      <c r="R1012" s="14"/>
      <c r="S1012" s="14"/>
      <c r="T1012" s="162"/>
      <c r="U1012" s="14"/>
      <c r="V1012" s="14"/>
      <c r="W1012" s="14"/>
    </row>
    <row r="1013" spans="1:23" ht="39.6">
      <c r="A1013" s="14">
        <v>998</v>
      </c>
      <c r="B1013" s="118">
        <v>44188</v>
      </c>
      <c r="C1013" s="14"/>
      <c r="D1013" s="14" t="s">
        <v>15</v>
      </c>
      <c r="E1013" s="14" t="s">
        <v>4402</v>
      </c>
      <c r="F1013" s="6">
        <f t="shared" si="19"/>
        <v>44202</v>
      </c>
      <c r="G1013" s="239" t="s">
        <v>6472</v>
      </c>
      <c r="H1013" s="171" t="s">
        <v>1136</v>
      </c>
      <c r="I1013" s="171" t="s">
        <v>447</v>
      </c>
      <c r="J1013" s="171" t="s">
        <v>1028</v>
      </c>
      <c r="K1013" s="230" t="s">
        <v>6473</v>
      </c>
      <c r="L1013" s="14" t="s">
        <v>6469</v>
      </c>
      <c r="M1013" s="230" t="s">
        <v>6474</v>
      </c>
      <c r="N1013" s="171" t="s">
        <v>6455</v>
      </c>
      <c r="O1013" s="188" t="s">
        <v>4536</v>
      </c>
      <c r="P1013" s="203">
        <v>66500000</v>
      </c>
      <c r="Q1013" s="203"/>
      <c r="R1013" s="14"/>
      <c r="S1013" s="14"/>
      <c r="T1013" s="162"/>
      <c r="U1013" s="14"/>
      <c r="V1013" s="14"/>
      <c r="W1013" s="14"/>
    </row>
    <row r="1014" spans="1:23" ht="12.75" customHeight="1">
      <c r="A1014" s="14">
        <v>999</v>
      </c>
      <c r="B1014" s="118">
        <v>44188</v>
      </c>
      <c r="C1014" s="14"/>
      <c r="D1014" s="14" t="s">
        <v>23</v>
      </c>
      <c r="E1014" s="14" t="s">
        <v>539</v>
      </c>
      <c r="F1014" s="6">
        <f t="shared" si="19"/>
        <v>44202</v>
      </c>
      <c r="G1014" s="239" t="s">
        <v>6475</v>
      </c>
      <c r="H1014" s="171" t="s">
        <v>1136</v>
      </c>
      <c r="I1014" s="171" t="s">
        <v>5265</v>
      </c>
      <c r="J1014" s="171" t="s">
        <v>122</v>
      </c>
      <c r="K1014" s="185"/>
      <c r="L1014" s="14" t="s">
        <v>6476</v>
      </c>
      <c r="M1014" s="113" t="s">
        <v>6477</v>
      </c>
      <c r="N1014" s="14" t="s">
        <v>23</v>
      </c>
      <c r="O1014" s="188"/>
      <c r="P1014" s="203"/>
      <c r="Q1014" s="203"/>
      <c r="R1014" s="14"/>
      <c r="S1014" s="14"/>
      <c r="T1014" s="162"/>
      <c r="U1014" s="14"/>
      <c r="V1014" s="14"/>
      <c r="W1014" s="14"/>
    </row>
    <row r="1015" spans="1:23" ht="39.6">
      <c r="A1015" s="14">
        <v>1000</v>
      </c>
      <c r="B1015" s="118">
        <v>44189</v>
      </c>
      <c r="C1015" s="14"/>
      <c r="D1015" s="14" t="s">
        <v>27</v>
      </c>
      <c r="E1015" s="14" t="s">
        <v>4398</v>
      </c>
      <c r="F1015" s="6">
        <f t="shared" si="19"/>
        <v>44203</v>
      </c>
      <c r="G1015" s="239" t="s">
        <v>6478</v>
      </c>
      <c r="H1015" s="171" t="s">
        <v>1136</v>
      </c>
      <c r="I1015" s="171" t="s">
        <v>557</v>
      </c>
      <c r="J1015" s="171" t="s">
        <v>6462</v>
      </c>
      <c r="K1015" s="148">
        <v>2215349</v>
      </c>
      <c r="L1015" s="14" t="s">
        <v>6464</v>
      </c>
      <c r="M1015" s="148">
        <v>14397</v>
      </c>
      <c r="N1015" s="14" t="s">
        <v>27</v>
      </c>
      <c r="O1015" s="188" t="s">
        <v>6465</v>
      </c>
      <c r="P1015" s="203">
        <v>1763000000</v>
      </c>
      <c r="Q1015" s="203"/>
      <c r="R1015" s="14"/>
      <c r="S1015" s="14"/>
      <c r="T1015" s="162"/>
      <c r="U1015" s="14"/>
      <c r="V1015" s="14"/>
      <c r="W1015" s="14"/>
    </row>
    <row r="1016" spans="1:23" ht="52.8" hidden="1">
      <c r="A1016" s="14">
        <v>1001</v>
      </c>
      <c r="B1016" s="118">
        <v>44190</v>
      </c>
      <c r="C1016" s="14"/>
      <c r="D1016" s="14" t="s">
        <v>27</v>
      </c>
      <c r="E1016" s="14" t="s">
        <v>4245</v>
      </c>
      <c r="F1016" s="6">
        <f t="shared" si="19"/>
        <v>44204</v>
      </c>
      <c r="G1016" s="239" t="s">
        <v>6479</v>
      </c>
      <c r="H1016" s="171" t="s">
        <v>1127</v>
      </c>
      <c r="I1016" s="171" t="s">
        <v>6480</v>
      </c>
      <c r="J1016" s="171" t="s">
        <v>1220</v>
      </c>
      <c r="K1016" s="185"/>
      <c r="L1016" s="14" t="s">
        <v>6469</v>
      </c>
      <c r="M1016" s="148" t="s">
        <v>6481</v>
      </c>
      <c r="N1016" s="14" t="s">
        <v>27</v>
      </c>
      <c r="O1016" s="188" t="s">
        <v>4536</v>
      </c>
      <c r="P1016" s="203">
        <v>788550000</v>
      </c>
      <c r="Q1016" s="203"/>
      <c r="R1016" s="14"/>
      <c r="S1016" s="14"/>
      <c r="T1016" s="162"/>
      <c r="U1016" s="14"/>
      <c r="V1016" s="14"/>
      <c r="W1016" s="14"/>
    </row>
    <row r="1017" spans="1:23" ht="12.75" customHeight="1">
      <c r="A1017" s="14">
        <v>1002</v>
      </c>
      <c r="B1017" s="118">
        <v>44190</v>
      </c>
      <c r="C1017" s="14"/>
      <c r="D1017" s="14" t="s">
        <v>23</v>
      </c>
      <c r="E1017" s="14" t="s">
        <v>4120</v>
      </c>
      <c r="F1017" s="6">
        <f t="shared" si="19"/>
        <v>44204</v>
      </c>
      <c r="G1017" s="239" t="s">
        <v>6482</v>
      </c>
      <c r="H1017" s="171" t="s">
        <v>1136</v>
      </c>
      <c r="I1017" s="171" t="s">
        <v>5265</v>
      </c>
      <c r="J1017" s="171" t="s">
        <v>122</v>
      </c>
      <c r="K1017" s="185" t="s">
        <v>6483</v>
      </c>
      <c r="L1017" s="14" t="s">
        <v>6484</v>
      </c>
      <c r="M1017" s="113" t="s">
        <v>6485</v>
      </c>
      <c r="N1017" s="14" t="s">
        <v>23</v>
      </c>
      <c r="O1017" s="188"/>
      <c r="P1017" s="203"/>
      <c r="Q1017" s="203"/>
      <c r="R1017" s="14"/>
      <c r="S1017" s="14"/>
      <c r="T1017" s="162"/>
      <c r="U1017" s="14"/>
      <c r="V1017" s="14"/>
      <c r="W1017" s="14"/>
    </row>
    <row r="1018" spans="1:23" ht="26.4">
      <c r="A1018" s="14">
        <v>1003</v>
      </c>
      <c r="B1018" s="118">
        <v>44193</v>
      </c>
      <c r="C1018" s="14"/>
      <c r="D1018" s="14" t="s">
        <v>1128</v>
      </c>
      <c r="E1018" s="14" t="s">
        <v>4286</v>
      </c>
      <c r="F1018" s="6">
        <f t="shared" si="19"/>
        <v>44207</v>
      </c>
      <c r="G1018" s="239" t="s">
        <v>6486</v>
      </c>
      <c r="H1018" s="171" t="s">
        <v>1136</v>
      </c>
      <c r="I1018" s="171" t="s">
        <v>126</v>
      </c>
      <c r="J1018" s="171" t="s">
        <v>122</v>
      </c>
      <c r="K1018" s="185"/>
      <c r="L1018" s="14" t="s">
        <v>6487</v>
      </c>
      <c r="M1018" s="113" t="s">
        <v>6488</v>
      </c>
      <c r="N1018" s="113" t="s">
        <v>1128</v>
      </c>
      <c r="O1018" s="188"/>
      <c r="P1018" s="203"/>
      <c r="Q1018" s="203"/>
      <c r="R1018" s="14"/>
      <c r="S1018" s="14"/>
      <c r="T1018" s="162"/>
      <c r="U1018" s="14"/>
      <c r="V1018" s="14"/>
      <c r="W1018" s="14"/>
    </row>
    <row r="1019" spans="1:23" ht="39.6">
      <c r="A1019" s="14">
        <v>1004</v>
      </c>
      <c r="B1019" s="118">
        <v>44193</v>
      </c>
      <c r="C1019" s="14"/>
      <c r="D1019" s="14" t="s">
        <v>23</v>
      </c>
      <c r="E1019" s="14" t="s">
        <v>907</v>
      </c>
      <c r="F1019" s="6">
        <f t="shared" si="19"/>
        <v>44207</v>
      </c>
      <c r="G1019" s="239" t="s">
        <v>6489</v>
      </c>
      <c r="H1019" s="171" t="s">
        <v>954</v>
      </c>
      <c r="I1019" s="171" t="s">
        <v>1027</v>
      </c>
      <c r="J1019" s="171" t="s">
        <v>1028</v>
      </c>
      <c r="K1019" s="185"/>
      <c r="L1019" s="14" t="s">
        <v>6484</v>
      </c>
      <c r="M1019" s="113" t="s">
        <v>6490</v>
      </c>
      <c r="N1019" s="113" t="s">
        <v>23</v>
      </c>
      <c r="O1019" s="188"/>
      <c r="P1019" s="203"/>
      <c r="Q1019" s="203"/>
      <c r="R1019" s="14"/>
      <c r="S1019" s="14"/>
      <c r="T1019" s="162"/>
      <c r="U1019" s="14"/>
      <c r="V1019" s="14"/>
      <c r="W1019" s="14"/>
    </row>
    <row r="1020" spans="1:23" ht="12.75" customHeight="1">
      <c r="A1020" s="14">
        <v>1005</v>
      </c>
      <c r="B1020" s="118">
        <v>44195</v>
      </c>
      <c r="C1020" s="14"/>
      <c r="D1020" s="14" t="s">
        <v>27</v>
      </c>
      <c r="E1020" s="14" t="s">
        <v>287</v>
      </c>
      <c r="F1020" s="6">
        <f t="shared" si="19"/>
        <v>44209</v>
      </c>
      <c r="G1020" s="239" t="s">
        <v>5502</v>
      </c>
      <c r="H1020" s="171" t="s">
        <v>954</v>
      </c>
      <c r="I1020" s="171" t="s">
        <v>126</v>
      </c>
      <c r="J1020" s="171" t="s">
        <v>122</v>
      </c>
      <c r="K1020" s="148">
        <v>2274153</v>
      </c>
      <c r="L1020" s="14" t="s">
        <v>6487</v>
      </c>
      <c r="M1020" s="148" t="s">
        <v>6491</v>
      </c>
      <c r="N1020" s="113" t="s">
        <v>27</v>
      </c>
      <c r="O1020" s="188" t="s">
        <v>4434</v>
      </c>
      <c r="P1020" s="203">
        <v>4371300000</v>
      </c>
      <c r="Q1020" s="203"/>
      <c r="R1020" s="14" t="s">
        <v>6492</v>
      </c>
      <c r="S1020" s="331">
        <v>20201118130011</v>
      </c>
      <c r="T1020" s="162">
        <v>20000000</v>
      </c>
      <c r="U1020" s="14"/>
      <c r="V1020" s="14"/>
      <c r="W1020" s="14" t="s">
        <v>6493</v>
      </c>
    </row>
    <row r="1021" spans="1:23" ht="39.6" hidden="1">
      <c r="A1021" s="14">
        <v>1006</v>
      </c>
      <c r="B1021" s="118">
        <v>44195</v>
      </c>
      <c r="C1021" s="14"/>
      <c r="D1021" s="14" t="s">
        <v>1128</v>
      </c>
      <c r="E1021" s="14" t="s">
        <v>4408</v>
      </c>
      <c r="F1021" s="6">
        <f t="shared" si="19"/>
        <v>44209</v>
      </c>
      <c r="G1021" s="239" t="s">
        <v>6494</v>
      </c>
      <c r="H1021" s="171" t="s">
        <v>1134</v>
      </c>
      <c r="I1021" s="171" t="s">
        <v>6495</v>
      </c>
      <c r="J1021" s="171" t="s">
        <v>4000</v>
      </c>
      <c r="K1021" s="185"/>
      <c r="L1021" s="14"/>
      <c r="M1021" s="113"/>
      <c r="N1021" s="113" t="s">
        <v>1128</v>
      </c>
      <c r="O1021" s="188"/>
      <c r="P1021" s="203"/>
      <c r="Q1021" s="203"/>
      <c r="R1021" s="14"/>
      <c r="S1021" s="14"/>
      <c r="T1021" s="162"/>
      <c r="U1021" s="14"/>
      <c r="V1021" s="14"/>
      <c r="W1021" s="14"/>
    </row>
    <row r="1022" spans="1:23" ht="26.4" hidden="1">
      <c r="A1022" s="14">
        <v>1007</v>
      </c>
      <c r="B1022" s="118">
        <v>44195</v>
      </c>
      <c r="C1022" s="14"/>
      <c r="D1022" s="14" t="s">
        <v>1128</v>
      </c>
      <c r="E1022" s="14" t="s">
        <v>4408</v>
      </c>
      <c r="F1022" s="6">
        <f t="shared" si="19"/>
        <v>44209</v>
      </c>
      <c r="G1022" s="239" t="s">
        <v>6496</v>
      </c>
      <c r="H1022" s="171" t="s">
        <v>1134</v>
      </c>
      <c r="I1022" s="171" t="s">
        <v>4897</v>
      </c>
      <c r="J1022" s="171" t="s">
        <v>956</v>
      </c>
      <c r="K1022" s="185"/>
      <c r="L1022" s="14"/>
      <c r="M1022" s="113"/>
      <c r="N1022" s="113" t="s">
        <v>1128</v>
      </c>
      <c r="O1022" s="188"/>
      <c r="P1022" s="203"/>
      <c r="Q1022" s="203"/>
      <c r="R1022" s="14"/>
      <c r="S1022" s="14"/>
      <c r="T1022" s="162"/>
      <c r="U1022" s="14"/>
      <c r="V1022" s="14"/>
      <c r="W1022" s="14"/>
    </row>
    <row r="1023" spans="1:23" ht="39.6">
      <c r="A1023" s="14">
        <v>1008</v>
      </c>
      <c r="B1023" s="118">
        <v>44195</v>
      </c>
      <c r="C1023" s="14"/>
      <c r="D1023" s="14" t="s">
        <v>23</v>
      </c>
      <c r="E1023" s="14" t="s">
        <v>4268</v>
      </c>
      <c r="F1023" s="6">
        <f t="shared" si="19"/>
        <v>44209</v>
      </c>
      <c r="G1023" s="239" t="s">
        <v>6497</v>
      </c>
      <c r="H1023" s="171" t="s">
        <v>1135</v>
      </c>
      <c r="I1023" s="171" t="s">
        <v>6498</v>
      </c>
      <c r="J1023" s="171" t="s">
        <v>4000</v>
      </c>
      <c r="K1023" s="185"/>
      <c r="L1023" s="14" t="s">
        <v>6484</v>
      </c>
      <c r="M1023" s="113" t="s">
        <v>6499</v>
      </c>
      <c r="N1023" s="113" t="s">
        <v>23</v>
      </c>
      <c r="O1023" s="188"/>
      <c r="P1023" s="203"/>
      <c r="Q1023" s="203"/>
      <c r="R1023" s="14"/>
      <c r="S1023" s="14"/>
      <c r="T1023" s="162"/>
      <c r="U1023" s="14"/>
      <c r="V1023" s="14"/>
      <c r="W1023" s="14"/>
    </row>
    <row r="1024" spans="1:23" ht="12.75" customHeight="1">
      <c r="A1024" s="14">
        <v>1009</v>
      </c>
      <c r="B1024" s="118">
        <v>44195</v>
      </c>
      <c r="C1024" s="14"/>
      <c r="D1024" s="14" t="s">
        <v>27</v>
      </c>
      <c r="E1024" s="14" t="s">
        <v>539</v>
      </c>
      <c r="F1024" s="6">
        <f t="shared" si="19"/>
        <v>44209</v>
      </c>
      <c r="G1024" s="239" t="s">
        <v>5960</v>
      </c>
      <c r="H1024" s="171" t="s">
        <v>1136</v>
      </c>
      <c r="I1024" s="171" t="s">
        <v>126</v>
      </c>
      <c r="J1024" s="171" t="s">
        <v>122</v>
      </c>
      <c r="K1024" s="98" t="s">
        <v>6500</v>
      </c>
      <c r="L1024" s="14" t="s">
        <v>4066</v>
      </c>
      <c r="M1024" s="113" t="s">
        <v>6501</v>
      </c>
      <c r="N1024" s="113" t="s">
        <v>27</v>
      </c>
      <c r="O1024" s="188" t="s">
        <v>4434</v>
      </c>
      <c r="P1024" s="202">
        <v>322130520</v>
      </c>
      <c r="Q1024" s="203"/>
      <c r="R1024" s="14"/>
      <c r="S1024" s="14"/>
      <c r="T1024" s="162"/>
      <c r="U1024" s="14"/>
      <c r="V1024" s="14"/>
      <c r="W1024" s="14"/>
    </row>
    <row r="1025" spans="1:23" ht="12.75" customHeight="1">
      <c r="A1025" s="149"/>
      <c r="B1025" s="118"/>
      <c r="C1025" s="14"/>
      <c r="D1025" s="14"/>
      <c r="E1025" s="14"/>
      <c r="F1025" s="6"/>
      <c r="G1025" s="275"/>
      <c r="H1025" s="171"/>
      <c r="I1025" s="171"/>
      <c r="J1025" s="171"/>
      <c r="K1025" s="185"/>
      <c r="L1025" s="14"/>
      <c r="M1025" s="113"/>
      <c r="N1025" s="113"/>
      <c r="O1025" s="188"/>
      <c r="P1025" s="203"/>
      <c r="Q1025" s="203"/>
      <c r="R1025" s="14"/>
      <c r="S1025" s="14"/>
      <c r="T1025" s="162"/>
      <c r="U1025" s="14"/>
      <c r="V1025" s="14"/>
      <c r="W1025" s="14"/>
    </row>
    <row r="1026" spans="1:23" ht="12.75" customHeight="1">
      <c r="A1026" s="14"/>
      <c r="B1026" s="118"/>
      <c r="C1026" s="14"/>
      <c r="D1026" s="14"/>
      <c r="E1026" s="14"/>
      <c r="F1026" s="6"/>
      <c r="G1026" s="346"/>
      <c r="H1026" s="178"/>
      <c r="I1026" s="178"/>
      <c r="J1026" s="171"/>
      <c r="K1026" s="185"/>
      <c r="L1026" s="14"/>
      <c r="M1026" s="113"/>
      <c r="N1026" s="171"/>
      <c r="O1026" s="188"/>
      <c r="P1026" s="203"/>
      <c r="Q1026" s="203"/>
      <c r="R1026" s="14"/>
      <c r="S1026" s="14"/>
      <c r="T1026" s="162"/>
      <c r="U1026" s="14"/>
      <c r="V1026" s="14"/>
      <c r="W1026" s="14"/>
    </row>
    <row r="1027" spans="1:23" ht="12.75" customHeight="1">
      <c r="A1027" s="14"/>
      <c r="B1027" s="118"/>
      <c r="C1027" s="14"/>
      <c r="D1027" s="14"/>
      <c r="E1027" s="14"/>
      <c r="F1027" s="6"/>
      <c r="G1027" s="346"/>
      <c r="H1027" s="178"/>
      <c r="I1027" s="178"/>
      <c r="J1027" s="171"/>
      <c r="K1027" s="185"/>
      <c r="L1027" s="14"/>
      <c r="M1027" s="113"/>
      <c r="N1027" s="171"/>
      <c r="O1027" s="188"/>
      <c r="P1027" s="203"/>
      <c r="Q1027" s="203"/>
      <c r="R1027" s="14"/>
      <c r="S1027" s="14"/>
      <c r="T1027" s="162"/>
      <c r="U1027" s="14"/>
      <c r="V1027" s="14"/>
      <c r="W1027" s="14"/>
    </row>
    <row r="1028" spans="1:23" ht="12.75" customHeight="1">
      <c r="A1028" s="14"/>
      <c r="B1028" s="118"/>
      <c r="C1028" s="14"/>
      <c r="D1028" s="14"/>
      <c r="E1028" s="14"/>
      <c r="F1028" s="6"/>
      <c r="G1028" s="346"/>
      <c r="H1028" s="178"/>
      <c r="I1028" s="178"/>
      <c r="J1028" s="171"/>
      <c r="K1028" s="185"/>
      <c r="L1028" s="14"/>
      <c r="M1028" s="113"/>
      <c r="N1028" s="171"/>
      <c r="O1028" s="188"/>
      <c r="P1028" s="203"/>
      <c r="Q1028" s="203"/>
      <c r="R1028" s="14"/>
      <c r="S1028" s="14"/>
      <c r="T1028" s="162"/>
      <c r="U1028" s="14"/>
      <c r="V1028" s="14"/>
      <c r="W1028" s="14"/>
    </row>
    <row r="1029" spans="1:23" ht="12.75" customHeight="1">
      <c r="A1029" s="14"/>
      <c r="B1029" s="118"/>
      <c r="C1029" s="14"/>
      <c r="D1029" s="14"/>
      <c r="E1029" s="14"/>
      <c r="F1029" s="6"/>
      <c r="G1029" s="346"/>
      <c r="H1029" s="178"/>
      <c r="I1029" s="178"/>
      <c r="J1029" s="171"/>
      <c r="K1029" s="185"/>
      <c r="L1029" s="14"/>
      <c r="M1029" s="113"/>
      <c r="N1029" s="171"/>
      <c r="O1029" s="188"/>
      <c r="P1029" s="203"/>
      <c r="Q1029" s="203"/>
      <c r="R1029" s="14"/>
      <c r="S1029" s="14"/>
      <c r="T1029" s="162"/>
      <c r="U1029" s="14"/>
      <c r="V1029" s="14"/>
      <c r="W1029" s="14"/>
    </row>
    <row r="1030" spans="1:23" ht="12.75" customHeight="1">
      <c r="A1030" s="14"/>
      <c r="B1030" s="118"/>
      <c r="C1030" s="14"/>
      <c r="D1030" s="14"/>
      <c r="E1030" s="14"/>
      <c r="F1030" s="6"/>
      <c r="G1030" s="346"/>
      <c r="H1030" s="178"/>
      <c r="I1030" s="178"/>
      <c r="J1030" s="171"/>
      <c r="K1030" s="185"/>
      <c r="L1030" s="14"/>
      <c r="M1030" s="113"/>
      <c r="N1030" s="171"/>
      <c r="O1030" s="188"/>
      <c r="P1030" s="203"/>
      <c r="Q1030" s="203"/>
      <c r="R1030" s="14"/>
      <c r="S1030" s="14"/>
      <c r="T1030" s="162"/>
      <c r="U1030" s="14"/>
      <c r="V1030" s="14"/>
      <c r="W1030" s="14"/>
    </row>
    <row r="1031" spans="1:23" ht="12.75" customHeight="1">
      <c r="A1031" s="14"/>
      <c r="B1031" s="118"/>
      <c r="C1031" s="14"/>
      <c r="D1031" s="14"/>
      <c r="E1031" s="14"/>
      <c r="F1031" s="6"/>
      <c r="G1031" s="346"/>
      <c r="H1031" s="178"/>
      <c r="I1031" s="178"/>
      <c r="J1031" s="171"/>
      <c r="K1031" s="185"/>
      <c r="L1031" s="14"/>
      <c r="M1031" s="113"/>
      <c r="N1031" s="171"/>
      <c r="O1031" s="188"/>
      <c r="P1031" s="203"/>
      <c r="Q1031" s="203"/>
      <c r="R1031" s="14"/>
      <c r="S1031" s="14"/>
      <c r="T1031" s="162"/>
      <c r="U1031" s="14"/>
      <c r="V1031" s="14"/>
      <c r="W1031" s="14"/>
    </row>
    <row r="1032" spans="1:23" ht="12.75" customHeight="1">
      <c r="G1032" s="345"/>
      <c r="H1032" s="344"/>
      <c r="I1032" s="344"/>
    </row>
    <row r="1033" spans="1:23" ht="12.75" customHeight="1">
      <c r="G1033" s="345"/>
      <c r="H1033" s="344"/>
      <c r="I1033" s="344"/>
    </row>
    <row r="1034" spans="1:23" ht="12.75" customHeight="1">
      <c r="G1034" s="345"/>
      <c r="H1034" s="344"/>
      <c r="I1034" s="344"/>
    </row>
    <row r="1035" spans="1:23" ht="12.75" customHeight="1">
      <c r="G1035" s="345"/>
      <c r="H1035" s="344"/>
      <c r="I1035" s="344"/>
    </row>
    <row r="1036" spans="1:23" ht="12.75" customHeight="1">
      <c r="G1036" s="345"/>
      <c r="H1036" s="344"/>
      <c r="I1036" s="344"/>
    </row>
    <row r="1037" spans="1:23" ht="12.75" customHeight="1">
      <c r="G1037" s="345"/>
      <c r="H1037" s="344"/>
      <c r="I1037" s="344"/>
    </row>
    <row r="1038" spans="1:23" ht="12.75" customHeight="1">
      <c r="G1038" s="345"/>
      <c r="H1038" s="344"/>
      <c r="I1038" s="344"/>
    </row>
    <row r="1039" spans="1:23" ht="12.75" customHeight="1">
      <c r="G1039" s="345"/>
      <c r="H1039" s="344"/>
      <c r="I1039" s="344"/>
    </row>
    <row r="1040" spans="1:23" ht="12.75" customHeight="1">
      <c r="G1040" s="345"/>
      <c r="H1040" s="344"/>
      <c r="I1040" s="344"/>
    </row>
    <row r="1041" spans="7:9" ht="12.75" customHeight="1">
      <c r="G1041" s="345"/>
      <c r="H1041" s="344"/>
      <c r="I1041" s="344"/>
    </row>
    <row r="1042" spans="7:9" ht="12.75" customHeight="1">
      <c r="G1042" s="345"/>
      <c r="H1042" s="344"/>
      <c r="I1042" s="344"/>
    </row>
    <row r="1043" spans="7:9" ht="12.75" customHeight="1">
      <c r="G1043" s="345"/>
      <c r="H1043" s="344"/>
      <c r="I1043" s="344"/>
    </row>
    <row r="1044" spans="7:9" ht="12.75" customHeight="1">
      <c r="G1044" s="345"/>
      <c r="H1044" s="344"/>
      <c r="I1044" s="344"/>
    </row>
    <row r="1045" spans="7:9" ht="12.75" customHeight="1">
      <c r="G1045" s="345"/>
      <c r="H1045" s="344"/>
      <c r="I1045" s="344"/>
    </row>
    <row r="1046" spans="7:9" ht="12.75" customHeight="1">
      <c r="G1046" s="345"/>
      <c r="H1046" s="344"/>
      <c r="I1046" s="344"/>
    </row>
    <row r="1047" spans="7:9" ht="12.75" customHeight="1">
      <c r="G1047" s="345"/>
      <c r="H1047" s="344"/>
      <c r="I1047" s="344"/>
    </row>
    <row r="1048" spans="7:9" ht="12.75" customHeight="1">
      <c r="G1048" s="345"/>
      <c r="H1048" s="344"/>
      <c r="I1048" s="344"/>
    </row>
    <row r="1049" spans="7:9" ht="12.75" customHeight="1">
      <c r="G1049" s="345"/>
      <c r="H1049" s="344"/>
      <c r="I1049" s="344"/>
    </row>
    <row r="1050" spans="7:9" ht="12.75" customHeight="1">
      <c r="G1050" s="345"/>
      <c r="H1050" s="344"/>
      <c r="I1050" s="344"/>
    </row>
    <row r="1051" spans="7:9" ht="12.75" customHeight="1">
      <c r="G1051" s="345"/>
      <c r="H1051" s="344"/>
      <c r="I1051" s="344"/>
    </row>
    <row r="1052" spans="7:9" ht="12.75" customHeight="1">
      <c r="G1052" s="345"/>
      <c r="H1052" s="344"/>
      <c r="I1052" s="344"/>
    </row>
    <row r="1053" spans="7:9" ht="12.75" customHeight="1">
      <c r="G1053" s="345"/>
      <c r="H1053" s="344"/>
      <c r="I1053" s="344"/>
    </row>
    <row r="1054" spans="7:9" ht="12.75" customHeight="1">
      <c r="G1054" s="345"/>
      <c r="H1054" s="344"/>
      <c r="I1054" s="344"/>
    </row>
    <row r="1055" spans="7:9" ht="12.75" customHeight="1">
      <c r="G1055" s="345"/>
      <c r="H1055" s="344"/>
      <c r="I1055" s="344"/>
    </row>
    <row r="1056" spans="7:9" ht="12.75" customHeight="1">
      <c r="G1056" s="345"/>
      <c r="H1056" s="344"/>
      <c r="I1056" s="344"/>
    </row>
    <row r="1057" spans="7:9" ht="12.75" customHeight="1">
      <c r="G1057" s="345"/>
      <c r="H1057" s="344"/>
      <c r="I1057" s="344"/>
    </row>
    <row r="1058" spans="7:9" ht="12.75" customHeight="1">
      <c r="G1058" s="345"/>
      <c r="H1058" s="344"/>
      <c r="I1058" s="344"/>
    </row>
    <row r="1059" spans="7:9" ht="12.75" customHeight="1">
      <c r="G1059" s="345"/>
      <c r="H1059" s="344"/>
      <c r="I1059" s="344"/>
    </row>
    <row r="1060" spans="7:9" ht="12.75" customHeight="1">
      <c r="G1060" s="345"/>
      <c r="H1060" s="344"/>
      <c r="I1060" s="344"/>
    </row>
    <row r="1061" spans="7:9" ht="12.75" customHeight="1">
      <c r="G1061" s="345"/>
      <c r="H1061" s="344"/>
      <c r="I1061" s="344"/>
    </row>
    <row r="1062" spans="7:9" ht="12.75" customHeight="1">
      <c r="G1062" s="345"/>
      <c r="H1062" s="344"/>
      <c r="I1062" s="344"/>
    </row>
    <row r="1063" spans="7:9" ht="12.75" customHeight="1">
      <c r="G1063" s="345"/>
      <c r="H1063" s="344"/>
      <c r="I1063" s="344"/>
    </row>
    <row r="1064" spans="7:9" ht="12.75" customHeight="1">
      <c r="G1064" s="345"/>
      <c r="H1064" s="344"/>
      <c r="I1064" s="344"/>
    </row>
    <row r="1065" spans="7:9" ht="12.75" customHeight="1">
      <c r="G1065" s="345"/>
      <c r="H1065" s="344"/>
      <c r="I1065" s="344"/>
    </row>
    <row r="1066" spans="7:9" ht="12.75" customHeight="1">
      <c r="G1066" s="345"/>
      <c r="H1066" s="344"/>
      <c r="I1066" s="344"/>
    </row>
    <row r="1067" spans="7:9" ht="12.75" customHeight="1">
      <c r="G1067" s="345"/>
      <c r="H1067" s="344"/>
      <c r="I1067" s="344"/>
    </row>
    <row r="1068" spans="7:9" ht="12.75" customHeight="1">
      <c r="G1068" s="345"/>
      <c r="H1068" s="344"/>
      <c r="I1068" s="344"/>
    </row>
    <row r="1069" spans="7:9" ht="12.75" customHeight="1">
      <c r="G1069" s="345"/>
      <c r="H1069" s="344"/>
      <c r="I1069" s="344"/>
    </row>
    <row r="1070" spans="7:9" ht="12.75" customHeight="1">
      <c r="G1070" s="345"/>
      <c r="H1070" s="344"/>
      <c r="I1070" s="344"/>
    </row>
    <row r="1071" spans="7:9" ht="12.75" customHeight="1">
      <c r="G1071" s="345"/>
      <c r="H1071" s="344"/>
      <c r="I1071" s="344"/>
    </row>
    <row r="1072" spans="7:9" ht="12.75" customHeight="1">
      <c r="G1072" s="345"/>
      <c r="H1072" s="344"/>
      <c r="I1072" s="344"/>
    </row>
    <row r="1073" spans="7:9" ht="12.75" customHeight="1">
      <c r="G1073" s="345"/>
      <c r="H1073" s="344"/>
      <c r="I1073" s="344"/>
    </row>
    <row r="1074" spans="7:9" ht="12.75" customHeight="1">
      <c r="G1074" s="345"/>
      <c r="H1074" s="344"/>
      <c r="I1074" s="344"/>
    </row>
    <row r="1075" spans="7:9" ht="12.75" customHeight="1">
      <c r="G1075" s="345"/>
      <c r="H1075" s="344"/>
      <c r="I1075" s="344"/>
    </row>
    <row r="1076" spans="7:9" ht="12.75" customHeight="1">
      <c r="G1076" s="345"/>
      <c r="H1076" s="344"/>
      <c r="I1076" s="344"/>
    </row>
    <row r="1077" spans="7:9" ht="12.75" customHeight="1">
      <c r="G1077" s="345"/>
      <c r="H1077" s="344"/>
      <c r="I1077" s="344"/>
    </row>
    <row r="1078" spans="7:9" ht="12.75" customHeight="1">
      <c r="G1078" s="345"/>
      <c r="H1078" s="344"/>
      <c r="I1078" s="344"/>
    </row>
    <row r="1079" spans="7:9" ht="12.75" customHeight="1">
      <c r="G1079" s="345"/>
      <c r="H1079" s="344"/>
      <c r="I1079" s="344"/>
    </row>
    <row r="1080" spans="7:9" ht="12.75" customHeight="1">
      <c r="G1080" s="345"/>
      <c r="H1080" s="344"/>
      <c r="I1080" s="344"/>
    </row>
    <row r="1081" spans="7:9" ht="12.75" customHeight="1">
      <c r="G1081" s="345"/>
      <c r="H1081" s="344"/>
      <c r="I1081" s="344"/>
    </row>
    <row r="1082" spans="7:9" ht="12.75" customHeight="1">
      <c r="G1082" s="345"/>
      <c r="H1082" s="344"/>
      <c r="I1082" s="344"/>
    </row>
    <row r="1083" spans="7:9" ht="12.75" customHeight="1">
      <c r="G1083" s="345"/>
      <c r="H1083" s="344"/>
      <c r="I1083" s="344"/>
    </row>
    <row r="1084" spans="7:9" ht="12.75" customHeight="1">
      <c r="G1084" s="345"/>
      <c r="H1084" s="344"/>
      <c r="I1084" s="344"/>
    </row>
    <row r="1085" spans="7:9" ht="12.75" customHeight="1">
      <c r="G1085" s="345"/>
      <c r="H1085" s="344"/>
      <c r="I1085" s="344"/>
    </row>
    <row r="1086" spans="7:9" ht="12.75" customHeight="1">
      <c r="G1086" s="345"/>
      <c r="H1086" s="344"/>
      <c r="I1086" s="344"/>
    </row>
    <row r="1087" spans="7:9" ht="12.75" customHeight="1">
      <c r="G1087" s="345"/>
      <c r="H1087" s="344"/>
      <c r="I1087" s="344"/>
    </row>
    <row r="1088" spans="7:9" ht="12.75" customHeight="1">
      <c r="G1088" s="345"/>
      <c r="H1088" s="344"/>
      <c r="I1088" s="344"/>
    </row>
    <row r="1089" spans="7:9" ht="12.75" customHeight="1">
      <c r="G1089" s="345"/>
      <c r="H1089" s="344"/>
      <c r="I1089" s="344"/>
    </row>
    <row r="1090" spans="7:9" ht="12.75" customHeight="1">
      <c r="G1090" s="345"/>
      <c r="H1090" s="344"/>
      <c r="I1090" s="344"/>
    </row>
    <row r="1091" spans="7:9" ht="12.75" customHeight="1">
      <c r="G1091" s="345"/>
      <c r="H1091" s="344"/>
      <c r="I1091" s="344"/>
    </row>
    <row r="1092" spans="7:9" ht="12.75" customHeight="1">
      <c r="G1092" s="345"/>
      <c r="H1092" s="344"/>
      <c r="I1092" s="344"/>
    </row>
    <row r="1093" spans="7:9" ht="12.75" customHeight="1">
      <c r="G1093" s="345"/>
      <c r="H1093" s="344"/>
      <c r="I1093" s="344"/>
    </row>
    <row r="1094" spans="7:9" ht="12.75" customHeight="1">
      <c r="G1094" s="345"/>
      <c r="H1094" s="344"/>
      <c r="I1094" s="344"/>
    </row>
    <row r="1095" spans="7:9" ht="12.75" customHeight="1">
      <c r="G1095" s="345"/>
      <c r="H1095" s="344"/>
      <c r="I1095" s="344"/>
    </row>
    <row r="1096" spans="7:9" ht="12.75" customHeight="1">
      <c r="G1096" s="345"/>
      <c r="H1096" s="344"/>
      <c r="I1096" s="344"/>
    </row>
    <row r="1097" spans="7:9" ht="12.75" customHeight="1">
      <c r="G1097" s="345"/>
      <c r="H1097" s="344"/>
      <c r="I1097" s="344"/>
    </row>
    <row r="1098" spans="7:9" ht="12.75" customHeight="1">
      <c r="G1098" s="345"/>
      <c r="H1098" s="344"/>
      <c r="I1098" s="344"/>
    </row>
    <row r="1099" spans="7:9" ht="12.75" customHeight="1">
      <c r="G1099" s="345"/>
      <c r="H1099" s="344"/>
      <c r="I1099" s="344"/>
    </row>
    <row r="1100" spans="7:9" ht="12.75" customHeight="1">
      <c r="G1100" s="345"/>
      <c r="H1100" s="344"/>
      <c r="I1100" s="344"/>
    </row>
    <row r="1101" spans="7:9" ht="12.75" customHeight="1">
      <c r="G1101" s="345"/>
      <c r="H1101" s="344"/>
      <c r="I1101" s="344"/>
    </row>
    <row r="1102" spans="7:9" ht="12.75" customHeight="1">
      <c r="G1102" s="345"/>
      <c r="H1102" s="344"/>
      <c r="I1102" s="344"/>
    </row>
    <row r="1103" spans="7:9" ht="12.75" customHeight="1">
      <c r="G1103" s="345"/>
      <c r="H1103" s="344"/>
      <c r="I1103" s="344"/>
    </row>
    <row r="1104" spans="7:9" ht="12.75" customHeight="1">
      <c r="G1104" s="345"/>
      <c r="H1104" s="344"/>
      <c r="I1104" s="344"/>
    </row>
    <row r="1105" spans="7:9" ht="12.75" customHeight="1">
      <c r="G1105" s="345"/>
      <c r="H1105" s="344"/>
      <c r="I1105" s="344"/>
    </row>
    <row r="1106" spans="7:9" ht="12.75" customHeight="1">
      <c r="G1106" s="345"/>
      <c r="H1106" s="344"/>
      <c r="I1106" s="344"/>
    </row>
    <row r="1107" spans="7:9" ht="12.75" customHeight="1">
      <c r="G1107" s="345"/>
      <c r="H1107" s="344"/>
      <c r="I1107" s="344"/>
    </row>
    <row r="1108" spans="7:9" ht="12.75" customHeight="1">
      <c r="G1108" s="345"/>
      <c r="H1108" s="344"/>
      <c r="I1108" s="344"/>
    </row>
    <row r="1109" spans="7:9" ht="12.75" customHeight="1">
      <c r="G1109" s="345"/>
      <c r="H1109" s="344"/>
      <c r="I1109" s="344"/>
    </row>
    <row r="1110" spans="7:9" ht="12.75" customHeight="1">
      <c r="G1110" s="345"/>
      <c r="H1110" s="344"/>
      <c r="I1110" s="344"/>
    </row>
    <row r="1111" spans="7:9" ht="12.75" customHeight="1">
      <c r="G1111" s="345"/>
      <c r="H1111" s="344"/>
      <c r="I1111" s="344"/>
    </row>
    <row r="1112" spans="7:9" ht="12.75" customHeight="1">
      <c r="G1112" s="345"/>
      <c r="H1112" s="344"/>
      <c r="I1112" s="344"/>
    </row>
    <row r="1113" spans="7:9" ht="12.75" customHeight="1">
      <c r="G1113" s="345"/>
      <c r="H1113" s="344"/>
      <c r="I1113" s="344"/>
    </row>
    <row r="1114" spans="7:9" ht="12.75" customHeight="1">
      <c r="G1114" s="345"/>
      <c r="H1114" s="344"/>
      <c r="I1114" s="344"/>
    </row>
    <row r="1115" spans="7:9" ht="12.75" customHeight="1">
      <c r="G1115" s="345"/>
      <c r="H1115" s="344"/>
      <c r="I1115" s="344"/>
    </row>
    <row r="1116" spans="7:9" ht="12.75" customHeight="1">
      <c r="G1116" s="345"/>
      <c r="H1116" s="344"/>
      <c r="I1116" s="344"/>
    </row>
    <row r="1117" spans="7:9" ht="12.75" customHeight="1">
      <c r="G1117" s="345"/>
      <c r="H1117" s="344"/>
      <c r="I1117" s="344"/>
    </row>
    <row r="1118" spans="7:9" ht="12.75" customHeight="1">
      <c r="G1118" s="345"/>
      <c r="H1118" s="344"/>
      <c r="I1118" s="344"/>
    </row>
    <row r="1119" spans="7:9" ht="12.75" customHeight="1">
      <c r="G1119" s="345"/>
      <c r="H1119" s="344"/>
      <c r="I1119" s="344"/>
    </row>
    <row r="1120" spans="7:9" ht="12.75" customHeight="1">
      <c r="G1120" s="345"/>
      <c r="H1120" s="344"/>
      <c r="I1120" s="344"/>
    </row>
    <row r="1121" spans="7:9" ht="12.75" customHeight="1">
      <c r="G1121" s="345"/>
      <c r="H1121" s="344"/>
      <c r="I1121" s="344"/>
    </row>
    <row r="1122" spans="7:9" ht="12.75" customHeight="1">
      <c r="G1122" s="345"/>
      <c r="H1122" s="344"/>
      <c r="I1122" s="344"/>
    </row>
    <row r="1123" spans="7:9" ht="12.75" customHeight="1">
      <c r="G1123" s="345"/>
      <c r="H1123" s="344"/>
      <c r="I1123" s="344"/>
    </row>
    <row r="1124" spans="7:9" ht="12.75" customHeight="1">
      <c r="G1124" s="345"/>
      <c r="H1124" s="344"/>
      <c r="I1124" s="344"/>
    </row>
    <row r="1125" spans="7:9" ht="12.75" customHeight="1">
      <c r="G1125" s="345"/>
      <c r="H1125" s="344"/>
      <c r="I1125" s="344"/>
    </row>
    <row r="1126" spans="7:9" ht="12.75" customHeight="1">
      <c r="G1126" s="345"/>
      <c r="H1126" s="344"/>
      <c r="I1126" s="344"/>
    </row>
    <row r="1127" spans="7:9" ht="12.75" customHeight="1">
      <c r="G1127" s="345"/>
      <c r="H1127" s="344"/>
      <c r="I1127" s="344"/>
    </row>
    <row r="1128" spans="7:9" ht="12.75" customHeight="1">
      <c r="G1128" s="345"/>
      <c r="H1128" s="344"/>
      <c r="I1128" s="344"/>
    </row>
    <row r="1129" spans="7:9" ht="12.75" customHeight="1">
      <c r="G1129" s="345"/>
      <c r="H1129" s="344"/>
      <c r="I1129" s="344"/>
    </row>
    <row r="1130" spans="7:9" ht="12.75" customHeight="1">
      <c r="G1130" s="345"/>
      <c r="H1130" s="344"/>
      <c r="I1130" s="344"/>
    </row>
    <row r="1131" spans="7:9" ht="12.75" customHeight="1">
      <c r="G1131" s="345"/>
      <c r="H1131" s="344"/>
      <c r="I1131" s="344"/>
    </row>
    <row r="1132" spans="7:9" ht="12.75" customHeight="1">
      <c r="G1132" s="345"/>
      <c r="H1132" s="344"/>
      <c r="I1132" s="344"/>
    </row>
    <row r="1133" spans="7:9" ht="12.75" customHeight="1">
      <c r="G1133" s="345"/>
      <c r="H1133" s="344"/>
      <c r="I1133" s="344"/>
    </row>
    <row r="1134" spans="7:9" ht="12.75" customHeight="1">
      <c r="G1134" s="345"/>
      <c r="H1134" s="344"/>
      <c r="I1134" s="344"/>
    </row>
    <row r="1135" spans="7:9" ht="12.75" customHeight="1">
      <c r="G1135" s="345"/>
      <c r="H1135" s="344"/>
      <c r="I1135" s="344"/>
    </row>
    <row r="1136" spans="7:9" ht="12.75" customHeight="1">
      <c r="G1136" s="345"/>
      <c r="H1136" s="344"/>
      <c r="I1136" s="344"/>
    </row>
    <row r="1137" spans="7:9" ht="12.75" customHeight="1">
      <c r="G1137" s="345"/>
      <c r="H1137" s="344"/>
      <c r="I1137" s="344"/>
    </row>
    <row r="1138" spans="7:9" ht="12.75" customHeight="1">
      <c r="G1138" s="345"/>
      <c r="H1138" s="344"/>
      <c r="I1138" s="344"/>
    </row>
    <row r="1139" spans="7:9" ht="12.75" customHeight="1">
      <c r="G1139" s="345"/>
      <c r="H1139" s="344"/>
      <c r="I1139" s="344"/>
    </row>
    <row r="1140" spans="7:9" ht="12.75" customHeight="1">
      <c r="G1140" s="345"/>
      <c r="H1140" s="344"/>
      <c r="I1140" s="344"/>
    </row>
    <row r="1141" spans="7:9" ht="12.75" customHeight="1">
      <c r="G1141" s="345"/>
      <c r="H1141" s="344"/>
      <c r="I1141" s="344"/>
    </row>
    <row r="1142" spans="7:9" ht="12.75" customHeight="1">
      <c r="G1142" s="345"/>
      <c r="H1142" s="344"/>
      <c r="I1142" s="344"/>
    </row>
    <row r="1143" spans="7:9" ht="12.75" customHeight="1">
      <c r="G1143" s="345"/>
      <c r="H1143" s="344"/>
      <c r="I1143" s="344"/>
    </row>
    <row r="1144" spans="7:9" ht="12.75" customHeight="1">
      <c r="G1144" s="345"/>
      <c r="H1144" s="344"/>
      <c r="I1144" s="344"/>
    </row>
    <row r="1145" spans="7:9" ht="12.75" customHeight="1">
      <c r="G1145" s="345"/>
      <c r="H1145" s="344"/>
      <c r="I1145" s="344"/>
    </row>
    <row r="1146" spans="7:9" ht="12.75" customHeight="1">
      <c r="G1146" s="345"/>
      <c r="H1146" s="344"/>
      <c r="I1146" s="344"/>
    </row>
    <row r="1147" spans="7:9" ht="12.75" customHeight="1">
      <c r="G1147" s="345"/>
      <c r="H1147" s="344"/>
      <c r="I1147" s="344"/>
    </row>
    <row r="1148" spans="7:9" ht="12.75" customHeight="1">
      <c r="G1148" s="345"/>
      <c r="H1148" s="344"/>
      <c r="I1148" s="344"/>
    </row>
    <row r="1149" spans="7:9" ht="12.75" customHeight="1">
      <c r="G1149" s="345"/>
      <c r="H1149" s="344"/>
      <c r="I1149" s="344"/>
    </row>
    <row r="1150" spans="7:9" ht="12.75" customHeight="1">
      <c r="G1150" s="345"/>
      <c r="H1150" s="344"/>
      <c r="I1150" s="344"/>
    </row>
    <row r="1151" spans="7:9" ht="12.75" customHeight="1">
      <c r="G1151" s="345"/>
      <c r="H1151" s="344"/>
      <c r="I1151" s="344"/>
    </row>
    <row r="1152" spans="7:9" ht="12.75" customHeight="1">
      <c r="G1152" s="345"/>
      <c r="H1152" s="344"/>
      <c r="I1152" s="344"/>
    </row>
    <row r="1153" spans="7:9" ht="12.75" customHeight="1">
      <c r="G1153" s="345"/>
      <c r="H1153" s="344"/>
      <c r="I1153" s="344"/>
    </row>
    <row r="1154" spans="7:9" ht="12.75" customHeight="1">
      <c r="G1154" s="345"/>
      <c r="H1154" s="344"/>
      <c r="I1154" s="344"/>
    </row>
    <row r="1155" spans="7:9" ht="12.75" customHeight="1">
      <c r="G1155" s="345"/>
      <c r="H1155" s="344"/>
      <c r="I1155" s="344"/>
    </row>
    <row r="1156" spans="7:9" ht="12.75" customHeight="1">
      <c r="G1156" s="345"/>
      <c r="H1156" s="344"/>
      <c r="I1156" s="344"/>
    </row>
    <row r="1157" spans="7:9" ht="12.75" customHeight="1">
      <c r="G1157" s="345"/>
      <c r="H1157" s="344"/>
      <c r="I1157" s="344"/>
    </row>
    <row r="1158" spans="7:9" ht="12.75" customHeight="1">
      <c r="G1158" s="345"/>
      <c r="H1158" s="344"/>
      <c r="I1158" s="344"/>
    </row>
    <row r="1159" spans="7:9" ht="12.75" customHeight="1">
      <c r="G1159" s="345"/>
      <c r="H1159" s="344"/>
      <c r="I1159" s="344"/>
    </row>
    <row r="1160" spans="7:9" ht="12.75" customHeight="1">
      <c r="G1160" s="345"/>
      <c r="H1160" s="344"/>
      <c r="I1160" s="344"/>
    </row>
    <row r="1161" spans="7:9" ht="12.75" customHeight="1">
      <c r="G1161" s="345"/>
      <c r="H1161" s="344"/>
      <c r="I1161" s="344"/>
    </row>
    <row r="1162" spans="7:9" ht="12.75" customHeight="1">
      <c r="G1162" s="345"/>
      <c r="H1162" s="344"/>
      <c r="I1162" s="344"/>
    </row>
    <row r="1163" spans="7:9" ht="12.75" customHeight="1">
      <c r="G1163" s="345"/>
      <c r="H1163" s="344"/>
      <c r="I1163" s="344"/>
    </row>
    <row r="1164" spans="7:9" ht="12.75" customHeight="1">
      <c r="G1164" s="345"/>
      <c r="H1164" s="344"/>
      <c r="I1164" s="344"/>
    </row>
    <row r="1165" spans="7:9" ht="12.75" customHeight="1">
      <c r="G1165" s="345"/>
      <c r="H1165" s="344"/>
      <c r="I1165" s="344"/>
    </row>
    <row r="1166" spans="7:9" ht="12.75" customHeight="1">
      <c r="G1166" s="345"/>
      <c r="H1166" s="344"/>
      <c r="I1166" s="344"/>
    </row>
    <row r="1167" spans="7:9" ht="12.75" customHeight="1">
      <c r="G1167" s="345"/>
      <c r="H1167" s="344"/>
      <c r="I1167" s="344"/>
    </row>
    <row r="1168" spans="7:9" ht="12.75" customHeight="1">
      <c r="G1168" s="345"/>
      <c r="H1168" s="344"/>
      <c r="I1168" s="344"/>
    </row>
    <row r="1169" spans="7:9" ht="12.75" customHeight="1">
      <c r="G1169" s="345"/>
      <c r="H1169" s="344"/>
      <c r="I1169" s="344"/>
    </row>
    <row r="1170" spans="7:9" ht="12.75" customHeight="1">
      <c r="G1170" s="345"/>
      <c r="H1170" s="344"/>
      <c r="I1170" s="344"/>
    </row>
    <row r="1171" spans="7:9" ht="12.75" customHeight="1">
      <c r="G1171" s="345"/>
      <c r="H1171" s="344"/>
      <c r="I1171" s="344"/>
    </row>
    <row r="1172" spans="7:9" ht="12.75" customHeight="1">
      <c r="G1172" s="345"/>
      <c r="H1172" s="344"/>
      <c r="I1172" s="344"/>
    </row>
    <row r="1173" spans="7:9" ht="12.75" customHeight="1">
      <c r="G1173" s="345"/>
      <c r="H1173" s="344"/>
      <c r="I1173" s="344"/>
    </row>
    <row r="1174" spans="7:9" ht="12.75" customHeight="1">
      <c r="G1174" s="345"/>
      <c r="H1174" s="344"/>
      <c r="I1174" s="344"/>
    </row>
    <row r="1175" spans="7:9" ht="12.75" customHeight="1">
      <c r="G1175" s="345"/>
      <c r="H1175" s="344"/>
      <c r="I1175" s="344"/>
    </row>
    <row r="1176" spans="7:9" ht="12.75" customHeight="1">
      <c r="G1176" s="345"/>
      <c r="H1176" s="344"/>
      <c r="I1176" s="344"/>
    </row>
    <row r="1177" spans="7:9" ht="12.75" customHeight="1">
      <c r="G1177" s="345"/>
      <c r="H1177" s="344"/>
      <c r="I1177" s="344"/>
    </row>
    <row r="1178" spans="7:9" ht="12.75" customHeight="1">
      <c r="G1178" s="345"/>
      <c r="H1178" s="344"/>
      <c r="I1178" s="344"/>
    </row>
    <row r="1179" spans="7:9" ht="12.75" customHeight="1">
      <c r="G1179" s="345"/>
      <c r="H1179" s="344"/>
      <c r="I1179" s="344"/>
    </row>
    <row r="1180" spans="7:9" ht="12.75" customHeight="1">
      <c r="G1180" s="345"/>
      <c r="H1180" s="344"/>
      <c r="I1180" s="344"/>
    </row>
    <row r="1181" spans="7:9" ht="12.75" customHeight="1">
      <c r="G1181" s="345"/>
      <c r="H1181" s="344"/>
      <c r="I1181" s="344"/>
    </row>
    <row r="1182" spans="7:9" ht="12.75" customHeight="1">
      <c r="G1182" s="345"/>
      <c r="H1182" s="344"/>
      <c r="I1182" s="344"/>
    </row>
    <row r="1183" spans="7:9" ht="12.75" customHeight="1">
      <c r="G1183" s="345"/>
      <c r="H1183" s="344"/>
      <c r="I1183" s="344"/>
    </row>
    <row r="1184" spans="7:9" ht="12.75" customHeight="1">
      <c r="G1184" s="345"/>
      <c r="H1184" s="344"/>
      <c r="I1184" s="344"/>
    </row>
    <row r="1185" spans="7:9" ht="12.75" customHeight="1">
      <c r="G1185" s="345"/>
      <c r="H1185" s="344"/>
      <c r="I1185" s="344"/>
    </row>
    <row r="1186" spans="7:9" ht="12.75" customHeight="1">
      <c r="G1186" s="345"/>
      <c r="H1186" s="344"/>
      <c r="I1186" s="344"/>
    </row>
    <row r="1187" spans="7:9" ht="12.75" customHeight="1">
      <c r="G1187" s="345"/>
      <c r="H1187" s="344"/>
      <c r="I1187" s="344"/>
    </row>
    <row r="1188" spans="7:9" ht="12.75" customHeight="1">
      <c r="G1188" s="345"/>
      <c r="H1188" s="344"/>
      <c r="I1188" s="344"/>
    </row>
    <row r="1189" spans="7:9" ht="12.75" customHeight="1">
      <c r="G1189" s="345"/>
      <c r="H1189" s="344"/>
      <c r="I1189" s="344"/>
    </row>
    <row r="1190" spans="7:9" ht="12.75" customHeight="1">
      <c r="G1190" s="345"/>
      <c r="H1190" s="344"/>
      <c r="I1190" s="344"/>
    </row>
    <row r="1191" spans="7:9" ht="12.75" customHeight="1">
      <c r="G1191" s="345"/>
      <c r="H1191" s="344"/>
      <c r="I1191" s="344"/>
    </row>
    <row r="1192" spans="7:9" ht="12.75" customHeight="1">
      <c r="G1192" s="345"/>
      <c r="H1192" s="344"/>
      <c r="I1192" s="344"/>
    </row>
    <row r="1193" spans="7:9" ht="12.75" customHeight="1">
      <c r="G1193" s="345"/>
      <c r="H1193" s="344"/>
      <c r="I1193" s="344"/>
    </row>
    <row r="1194" spans="7:9" ht="12.75" customHeight="1">
      <c r="G1194" s="345"/>
      <c r="H1194" s="344"/>
      <c r="I1194" s="344"/>
    </row>
    <row r="1195" spans="7:9" ht="12.75" customHeight="1">
      <c r="G1195" s="345"/>
      <c r="H1195" s="344"/>
      <c r="I1195" s="344"/>
    </row>
    <row r="1196" spans="7:9" ht="12.75" customHeight="1">
      <c r="G1196" s="345"/>
      <c r="H1196" s="344"/>
      <c r="I1196" s="344"/>
    </row>
    <row r="1197" spans="7:9" ht="12.75" customHeight="1">
      <c r="G1197" s="345"/>
      <c r="H1197" s="344"/>
      <c r="I1197" s="344"/>
    </row>
    <row r="1198" spans="7:9" ht="12.75" customHeight="1">
      <c r="G1198" s="345"/>
      <c r="H1198" s="344"/>
      <c r="I1198" s="344"/>
    </row>
    <row r="1199" spans="7:9" ht="12.75" customHeight="1">
      <c r="G1199" s="345"/>
      <c r="H1199" s="344"/>
      <c r="I1199" s="344"/>
    </row>
    <row r="1200" spans="7:9" ht="12.75" customHeight="1">
      <c r="G1200" s="345"/>
      <c r="H1200" s="344"/>
      <c r="I1200" s="344"/>
    </row>
    <row r="1201" spans="7:9" ht="12.75" customHeight="1">
      <c r="G1201" s="345"/>
      <c r="H1201" s="344"/>
      <c r="I1201" s="344"/>
    </row>
    <row r="1202" spans="7:9" ht="12.75" customHeight="1">
      <c r="G1202" s="345"/>
      <c r="H1202" s="344"/>
      <c r="I1202" s="344"/>
    </row>
    <row r="1203" spans="7:9" ht="12.75" customHeight="1">
      <c r="G1203" s="345"/>
      <c r="H1203" s="344"/>
      <c r="I1203" s="344"/>
    </row>
    <row r="1204" spans="7:9" ht="12.75" customHeight="1">
      <c r="G1204" s="345"/>
      <c r="H1204" s="344"/>
      <c r="I1204" s="344"/>
    </row>
    <row r="1205" spans="7:9" ht="12.75" customHeight="1">
      <c r="G1205" s="345"/>
      <c r="H1205" s="344"/>
      <c r="I1205" s="344"/>
    </row>
    <row r="1206" spans="7:9" ht="12.75" customHeight="1">
      <c r="G1206" s="345"/>
      <c r="H1206" s="344"/>
      <c r="I1206" s="344"/>
    </row>
    <row r="1207" spans="7:9" ht="12.75" customHeight="1">
      <c r="G1207" s="345"/>
      <c r="H1207" s="344"/>
      <c r="I1207" s="344"/>
    </row>
    <row r="1208" spans="7:9" ht="12.75" customHeight="1">
      <c r="G1208" s="345"/>
      <c r="H1208" s="344"/>
      <c r="I1208" s="344"/>
    </row>
    <row r="1209" spans="7:9" ht="12.75" customHeight="1">
      <c r="G1209" s="345"/>
      <c r="H1209" s="344"/>
      <c r="I1209" s="344"/>
    </row>
    <row r="1210" spans="7:9" ht="12.75" customHeight="1">
      <c r="G1210" s="345"/>
      <c r="H1210" s="344"/>
      <c r="I1210" s="344"/>
    </row>
    <row r="1211" spans="7:9" ht="12.75" customHeight="1">
      <c r="G1211" s="345"/>
      <c r="H1211" s="344"/>
      <c r="I1211" s="344"/>
    </row>
    <row r="1212" spans="7:9" ht="12.75" customHeight="1">
      <c r="G1212" s="345"/>
      <c r="H1212" s="344"/>
      <c r="I1212" s="344"/>
    </row>
    <row r="1213" spans="7:9" ht="12.75" customHeight="1">
      <c r="G1213" s="345"/>
      <c r="H1213" s="344"/>
      <c r="I1213" s="344"/>
    </row>
    <row r="1214" spans="7:9" ht="12.75" customHeight="1">
      <c r="G1214" s="345"/>
      <c r="H1214" s="344"/>
      <c r="I1214" s="344"/>
    </row>
    <row r="1215" spans="7:9" ht="12.75" customHeight="1">
      <c r="G1215" s="345"/>
      <c r="H1215" s="344"/>
      <c r="I1215" s="344"/>
    </row>
    <row r="1216" spans="7:9" ht="12.75" customHeight="1">
      <c r="G1216" s="345"/>
      <c r="H1216" s="344"/>
      <c r="I1216" s="344"/>
    </row>
    <row r="1217" spans="7:9" ht="12.75" customHeight="1">
      <c r="G1217" s="345"/>
      <c r="H1217" s="344"/>
      <c r="I1217" s="344"/>
    </row>
    <row r="1218" spans="7:9" ht="12.75" customHeight="1">
      <c r="G1218" s="345"/>
      <c r="H1218" s="344"/>
      <c r="I1218" s="344"/>
    </row>
    <row r="1219" spans="7:9" ht="12.75" customHeight="1">
      <c r="G1219" s="345"/>
      <c r="H1219" s="344"/>
      <c r="I1219" s="344"/>
    </row>
    <row r="1220" spans="7:9" ht="12.75" customHeight="1">
      <c r="G1220" s="345"/>
      <c r="H1220" s="344"/>
      <c r="I1220" s="344"/>
    </row>
    <row r="1221" spans="7:9" ht="12.75" customHeight="1">
      <c r="G1221" s="345"/>
      <c r="H1221" s="344"/>
      <c r="I1221" s="344"/>
    </row>
    <row r="1222" spans="7:9" ht="12.75" customHeight="1">
      <c r="G1222" s="345"/>
      <c r="H1222" s="344"/>
      <c r="I1222" s="344"/>
    </row>
    <row r="1223" spans="7:9" ht="12.75" customHeight="1">
      <c r="G1223" s="345"/>
      <c r="H1223" s="344"/>
      <c r="I1223" s="344"/>
    </row>
    <row r="1224" spans="7:9" ht="12.75" customHeight="1">
      <c r="G1224" s="345"/>
      <c r="H1224" s="344"/>
      <c r="I1224" s="344"/>
    </row>
    <row r="1225" spans="7:9" ht="12.75" customHeight="1">
      <c r="G1225" s="345"/>
      <c r="H1225" s="344"/>
      <c r="I1225" s="344"/>
    </row>
    <row r="1226" spans="7:9" ht="12.75" customHeight="1">
      <c r="G1226" s="345"/>
      <c r="H1226" s="344"/>
      <c r="I1226" s="344"/>
    </row>
    <row r="1227" spans="7:9" ht="12.75" customHeight="1">
      <c r="G1227" s="345"/>
      <c r="H1227" s="344"/>
      <c r="I1227" s="344"/>
    </row>
    <row r="1228" spans="7:9" ht="12.75" customHeight="1">
      <c r="G1228" s="345"/>
      <c r="H1228" s="344"/>
      <c r="I1228" s="344"/>
    </row>
    <row r="1229" spans="7:9" ht="12.75" customHeight="1">
      <c r="G1229" s="345"/>
      <c r="H1229" s="344"/>
      <c r="I1229" s="344"/>
    </row>
    <row r="1230" spans="7:9" ht="12.75" customHeight="1">
      <c r="G1230" s="345"/>
      <c r="H1230" s="344"/>
      <c r="I1230" s="344"/>
    </row>
    <row r="1231" spans="7:9" ht="12.75" customHeight="1">
      <c r="G1231" s="345"/>
      <c r="H1231" s="344"/>
      <c r="I1231" s="344"/>
    </row>
    <row r="1232" spans="7:9" ht="12.75" customHeight="1">
      <c r="G1232" s="345"/>
      <c r="H1232" s="344"/>
      <c r="I1232" s="344"/>
    </row>
    <row r="1233" spans="7:9" ht="12.75" customHeight="1">
      <c r="G1233" s="345"/>
      <c r="H1233" s="344"/>
      <c r="I1233" s="344"/>
    </row>
    <row r="1234" spans="7:9" ht="12.75" customHeight="1">
      <c r="G1234" s="345"/>
      <c r="H1234" s="344"/>
      <c r="I1234" s="344"/>
    </row>
    <row r="1235" spans="7:9" ht="12.75" customHeight="1">
      <c r="G1235" s="345"/>
      <c r="H1235" s="344"/>
      <c r="I1235" s="344"/>
    </row>
    <row r="1236" spans="7:9" ht="12.75" customHeight="1">
      <c r="G1236" s="345"/>
      <c r="H1236" s="344"/>
      <c r="I1236" s="344"/>
    </row>
    <row r="1237" spans="7:9" ht="12.75" customHeight="1">
      <c r="G1237" s="345"/>
      <c r="H1237" s="344"/>
      <c r="I1237" s="344"/>
    </row>
    <row r="1238" spans="7:9" ht="12.75" customHeight="1">
      <c r="G1238" s="345"/>
      <c r="H1238" s="344"/>
      <c r="I1238" s="344"/>
    </row>
    <row r="1239" spans="7:9" ht="12.75" customHeight="1">
      <c r="G1239" s="345"/>
      <c r="H1239" s="344"/>
      <c r="I1239" s="344"/>
    </row>
    <row r="1240" spans="7:9" ht="12.75" customHeight="1">
      <c r="G1240" s="345"/>
      <c r="H1240" s="344"/>
      <c r="I1240" s="344"/>
    </row>
    <row r="1241" spans="7:9" ht="12.75" customHeight="1">
      <c r="G1241" s="345"/>
      <c r="H1241" s="344"/>
      <c r="I1241" s="344"/>
    </row>
    <row r="1242" spans="7:9" ht="12.75" customHeight="1">
      <c r="G1242" s="345"/>
      <c r="H1242" s="344"/>
      <c r="I1242" s="344"/>
    </row>
    <row r="1243" spans="7:9" ht="12.75" customHeight="1">
      <c r="G1243" s="345"/>
      <c r="H1243" s="344"/>
      <c r="I1243" s="344"/>
    </row>
    <row r="1244" spans="7:9" ht="12.75" customHeight="1">
      <c r="G1244" s="345"/>
      <c r="H1244" s="344"/>
      <c r="I1244" s="344"/>
    </row>
    <row r="1245" spans="7:9" ht="12.75" customHeight="1">
      <c r="G1245" s="345"/>
      <c r="H1245" s="344"/>
      <c r="I1245" s="344"/>
    </row>
    <row r="1246" spans="7:9" ht="12.75" customHeight="1">
      <c r="G1246" s="345"/>
      <c r="H1246" s="344"/>
      <c r="I1246" s="344"/>
    </row>
    <row r="1247" spans="7:9" ht="12.75" customHeight="1">
      <c r="G1247" s="345"/>
      <c r="H1247" s="344"/>
      <c r="I1247" s="344"/>
    </row>
    <row r="1248" spans="7:9" ht="12.75" customHeight="1">
      <c r="G1248" s="345"/>
      <c r="H1248" s="344"/>
      <c r="I1248" s="344"/>
    </row>
    <row r="1249" spans="7:9" ht="12.75" customHeight="1">
      <c r="G1249" s="345"/>
      <c r="H1249" s="344"/>
      <c r="I1249" s="344"/>
    </row>
    <row r="1250" spans="7:9" ht="12.75" customHeight="1">
      <c r="G1250" s="345"/>
      <c r="H1250" s="344"/>
      <c r="I1250" s="344"/>
    </row>
    <row r="1251" spans="7:9" ht="12.75" customHeight="1">
      <c r="G1251" s="345"/>
      <c r="H1251" s="344"/>
      <c r="I1251" s="344"/>
    </row>
    <row r="1252" spans="7:9" ht="12.75" customHeight="1">
      <c r="G1252" s="345"/>
      <c r="H1252" s="344"/>
      <c r="I1252" s="344"/>
    </row>
    <row r="1253" spans="7:9" ht="12.75" customHeight="1">
      <c r="G1253" s="345"/>
      <c r="H1253" s="344"/>
      <c r="I1253" s="344"/>
    </row>
    <row r="1254" spans="7:9" ht="12.75" customHeight="1">
      <c r="G1254" s="345"/>
      <c r="H1254" s="344"/>
      <c r="I1254" s="344"/>
    </row>
    <row r="1255" spans="7:9" ht="12.75" customHeight="1">
      <c r="G1255" s="345"/>
      <c r="H1255" s="344"/>
      <c r="I1255" s="344"/>
    </row>
    <row r="1256" spans="7:9" ht="12.75" customHeight="1">
      <c r="G1256" s="345"/>
      <c r="H1256" s="344"/>
      <c r="I1256" s="344"/>
    </row>
    <row r="1257" spans="7:9" ht="12.75" customHeight="1">
      <c r="G1257" s="345"/>
      <c r="H1257" s="344"/>
      <c r="I1257" s="344"/>
    </row>
    <row r="1258" spans="7:9" ht="12.75" customHeight="1">
      <c r="G1258" s="345"/>
      <c r="H1258" s="344"/>
      <c r="I1258" s="344"/>
    </row>
    <row r="1259" spans="7:9" ht="12.75" customHeight="1">
      <c r="G1259" s="345"/>
      <c r="H1259" s="344"/>
      <c r="I1259" s="344"/>
    </row>
    <row r="1260" spans="7:9" ht="12.75" customHeight="1">
      <c r="G1260" s="345"/>
      <c r="H1260" s="344"/>
      <c r="I1260" s="344"/>
    </row>
    <row r="1261" spans="7:9" ht="12.75" customHeight="1">
      <c r="G1261" s="345"/>
      <c r="H1261" s="344"/>
      <c r="I1261" s="344"/>
    </row>
    <row r="1262" spans="7:9" ht="12.75" customHeight="1">
      <c r="G1262" s="345"/>
      <c r="H1262" s="344"/>
      <c r="I1262" s="344"/>
    </row>
    <row r="1263" spans="7:9" ht="12.75" customHeight="1">
      <c r="G1263" s="345"/>
      <c r="H1263" s="344"/>
      <c r="I1263" s="344"/>
    </row>
    <row r="1264" spans="7:9" ht="12.75" customHeight="1">
      <c r="G1264" s="345"/>
      <c r="H1264" s="344"/>
      <c r="I1264" s="344"/>
    </row>
    <row r="1265" spans="7:9" ht="12.75" customHeight="1">
      <c r="G1265" s="345"/>
      <c r="H1265" s="344"/>
      <c r="I1265" s="344"/>
    </row>
    <row r="1266" spans="7:9" ht="12.75" customHeight="1">
      <c r="G1266" s="345"/>
      <c r="H1266" s="344"/>
      <c r="I1266" s="344"/>
    </row>
    <row r="1267" spans="7:9" ht="12.75" customHeight="1">
      <c r="G1267" s="345"/>
      <c r="H1267" s="344"/>
      <c r="I1267" s="344"/>
    </row>
    <row r="1268" spans="7:9" ht="12.75" customHeight="1">
      <c r="G1268" s="345"/>
      <c r="H1268" s="344"/>
      <c r="I1268" s="344"/>
    </row>
    <row r="1269" spans="7:9" ht="12.75" customHeight="1">
      <c r="G1269" s="345"/>
      <c r="H1269" s="344"/>
      <c r="I1269" s="344"/>
    </row>
    <row r="1270" spans="7:9" ht="12.75" customHeight="1">
      <c r="G1270" s="345"/>
      <c r="H1270" s="344"/>
      <c r="I1270" s="344"/>
    </row>
    <row r="1271" spans="7:9" ht="12.75" customHeight="1">
      <c r="G1271" s="345"/>
      <c r="H1271" s="344"/>
      <c r="I1271" s="344"/>
    </row>
    <row r="1272" spans="7:9" ht="12.75" customHeight="1">
      <c r="G1272" s="345"/>
      <c r="H1272" s="344"/>
      <c r="I1272" s="344"/>
    </row>
    <row r="1273" spans="7:9" ht="12.75" customHeight="1">
      <c r="G1273" s="345"/>
      <c r="H1273" s="344"/>
      <c r="I1273" s="344"/>
    </row>
    <row r="1274" spans="7:9" ht="12.75" customHeight="1">
      <c r="G1274" s="345"/>
      <c r="H1274" s="344"/>
      <c r="I1274" s="344"/>
    </row>
    <row r="1275" spans="7:9" ht="12.75" customHeight="1">
      <c r="G1275" s="345"/>
      <c r="H1275" s="344"/>
      <c r="I1275" s="344"/>
    </row>
    <row r="1276" spans="7:9" ht="12.75" customHeight="1">
      <c r="G1276" s="345"/>
      <c r="H1276" s="344"/>
      <c r="I1276" s="344"/>
    </row>
    <row r="1277" spans="7:9" ht="12.75" customHeight="1">
      <c r="G1277" s="345"/>
      <c r="H1277" s="344"/>
      <c r="I1277" s="344"/>
    </row>
    <row r="1278" spans="7:9" ht="12.75" customHeight="1">
      <c r="G1278" s="345"/>
      <c r="H1278" s="344"/>
      <c r="I1278" s="344"/>
    </row>
    <row r="1279" spans="7:9" ht="12.75" customHeight="1">
      <c r="G1279" s="345"/>
      <c r="H1279" s="344"/>
      <c r="I1279" s="344"/>
    </row>
    <row r="1280" spans="7:9" ht="12.75" customHeight="1">
      <c r="G1280" s="345"/>
      <c r="H1280" s="344"/>
      <c r="I1280" s="344"/>
    </row>
    <row r="1281" spans="7:9" ht="12.75" customHeight="1">
      <c r="G1281" s="345"/>
      <c r="H1281" s="344"/>
      <c r="I1281" s="344"/>
    </row>
    <row r="1282" spans="7:9" ht="12.75" customHeight="1">
      <c r="G1282" s="345"/>
      <c r="H1282" s="344"/>
      <c r="I1282" s="344"/>
    </row>
    <row r="1283" spans="7:9" ht="12.75" customHeight="1">
      <c r="G1283" s="345"/>
      <c r="H1283" s="344"/>
      <c r="I1283" s="344"/>
    </row>
    <row r="1284" spans="7:9" ht="12.75" customHeight="1">
      <c r="G1284" s="345"/>
      <c r="H1284" s="344"/>
      <c r="I1284" s="344"/>
    </row>
    <row r="1285" spans="7:9" ht="12.75" customHeight="1">
      <c r="G1285" s="345"/>
      <c r="H1285" s="344"/>
      <c r="I1285" s="344"/>
    </row>
    <row r="1286" spans="7:9" ht="12.75" customHeight="1">
      <c r="G1286" s="345"/>
      <c r="H1286" s="344"/>
      <c r="I1286" s="344"/>
    </row>
    <row r="1287" spans="7:9" ht="12.75" customHeight="1">
      <c r="G1287" s="345"/>
      <c r="H1287" s="344"/>
      <c r="I1287" s="344"/>
    </row>
    <row r="1288" spans="7:9" ht="12.75" customHeight="1">
      <c r="G1288" s="345"/>
      <c r="H1288" s="344"/>
      <c r="I1288" s="344"/>
    </row>
    <row r="1289" spans="7:9" ht="12.75" customHeight="1">
      <c r="G1289" s="345"/>
      <c r="H1289" s="344"/>
      <c r="I1289" s="344"/>
    </row>
    <row r="1290" spans="7:9" ht="12.75" customHeight="1">
      <c r="G1290" s="345"/>
      <c r="H1290" s="344"/>
      <c r="I1290" s="344"/>
    </row>
    <row r="1291" spans="7:9" ht="12.75" customHeight="1">
      <c r="G1291" s="345"/>
      <c r="H1291" s="344"/>
      <c r="I1291" s="344"/>
    </row>
    <row r="1292" spans="7:9" ht="12.75" customHeight="1">
      <c r="G1292" s="345"/>
      <c r="H1292" s="344"/>
      <c r="I1292" s="344"/>
    </row>
    <row r="1293" spans="7:9" ht="12.75" customHeight="1">
      <c r="G1293" s="345"/>
      <c r="H1293" s="344"/>
      <c r="I1293" s="344"/>
    </row>
    <row r="1294" spans="7:9" ht="12.75" customHeight="1">
      <c r="G1294" s="345"/>
      <c r="H1294" s="344"/>
      <c r="I1294" s="344"/>
    </row>
    <row r="1295" spans="7:9" ht="12.75" customHeight="1">
      <c r="G1295" s="345"/>
      <c r="H1295" s="344"/>
      <c r="I1295" s="344"/>
    </row>
    <row r="1296" spans="7:9" ht="12.75" customHeight="1">
      <c r="G1296" s="345"/>
      <c r="H1296" s="344"/>
      <c r="I1296" s="344"/>
    </row>
    <row r="1297" spans="7:9" ht="12.75" customHeight="1">
      <c r="G1297" s="345"/>
      <c r="H1297" s="344"/>
      <c r="I1297" s="344"/>
    </row>
    <row r="1298" spans="7:9" ht="12.75" customHeight="1">
      <c r="G1298" s="345"/>
      <c r="H1298" s="344"/>
      <c r="I1298" s="344"/>
    </row>
    <row r="1299" spans="7:9" ht="12.75" customHeight="1">
      <c r="G1299" s="345"/>
      <c r="H1299" s="344"/>
      <c r="I1299" s="344"/>
    </row>
    <row r="1300" spans="7:9" ht="12.75" customHeight="1">
      <c r="G1300" s="345"/>
      <c r="H1300" s="344"/>
      <c r="I1300" s="344"/>
    </row>
    <row r="1301" spans="7:9" ht="12.75" customHeight="1">
      <c r="G1301" s="345"/>
      <c r="H1301" s="344"/>
      <c r="I1301" s="344"/>
    </row>
    <row r="1302" spans="7:9" ht="12.75" customHeight="1">
      <c r="G1302" s="345"/>
      <c r="H1302" s="344"/>
      <c r="I1302" s="344"/>
    </row>
    <row r="1303" spans="7:9" ht="12.75" customHeight="1">
      <c r="G1303" s="345"/>
      <c r="H1303" s="344"/>
      <c r="I1303" s="344"/>
    </row>
    <row r="1304" spans="7:9" ht="12.75" customHeight="1">
      <c r="G1304" s="345"/>
      <c r="H1304" s="344"/>
      <c r="I1304" s="344"/>
    </row>
    <row r="1305" spans="7:9" ht="12.75" customHeight="1">
      <c r="G1305" s="345"/>
      <c r="H1305" s="344"/>
      <c r="I1305" s="344"/>
    </row>
    <row r="1306" spans="7:9" ht="12.75" customHeight="1">
      <c r="G1306" s="345"/>
      <c r="H1306" s="344"/>
      <c r="I1306" s="344"/>
    </row>
    <row r="1307" spans="7:9" ht="12.75" customHeight="1">
      <c r="G1307" s="345"/>
      <c r="H1307" s="344"/>
      <c r="I1307" s="344"/>
    </row>
    <row r="1308" spans="7:9" ht="12.75" customHeight="1">
      <c r="G1308" s="345"/>
      <c r="H1308" s="344"/>
      <c r="I1308" s="344"/>
    </row>
    <row r="1309" spans="7:9" ht="12.75" customHeight="1">
      <c r="G1309" s="345"/>
      <c r="H1309" s="344"/>
      <c r="I1309" s="344"/>
    </row>
    <row r="1310" spans="7:9" ht="12.75" customHeight="1">
      <c r="G1310" s="345"/>
      <c r="H1310" s="344"/>
      <c r="I1310" s="344"/>
    </row>
    <row r="1311" spans="7:9" ht="12.75" customHeight="1">
      <c r="G1311" s="345"/>
      <c r="H1311" s="344"/>
      <c r="I1311" s="344"/>
    </row>
    <row r="1312" spans="7:9" ht="12.75" customHeight="1">
      <c r="G1312" s="345"/>
      <c r="H1312" s="344"/>
      <c r="I1312" s="344"/>
    </row>
    <row r="1313" spans="7:9" ht="12.75" customHeight="1">
      <c r="G1313" s="345"/>
      <c r="H1313" s="344"/>
      <c r="I1313" s="344"/>
    </row>
    <row r="1314" spans="7:9" ht="12.75" customHeight="1">
      <c r="G1314" s="345"/>
      <c r="H1314" s="344"/>
      <c r="I1314" s="344"/>
    </row>
    <row r="1315" spans="7:9" ht="12.75" customHeight="1">
      <c r="G1315" s="345"/>
      <c r="H1315" s="344"/>
      <c r="I1315" s="344"/>
    </row>
    <row r="1316" spans="7:9" ht="12.75" customHeight="1">
      <c r="G1316" s="345"/>
      <c r="H1316" s="344"/>
      <c r="I1316" s="344"/>
    </row>
    <row r="1317" spans="7:9" ht="12.75" customHeight="1">
      <c r="G1317" s="345"/>
      <c r="H1317" s="344"/>
      <c r="I1317" s="344"/>
    </row>
    <row r="1318" spans="7:9" ht="12.75" customHeight="1">
      <c r="G1318" s="345"/>
      <c r="H1318" s="344"/>
      <c r="I1318" s="344"/>
    </row>
    <row r="1319" spans="7:9" ht="12.75" customHeight="1">
      <c r="G1319" s="345"/>
      <c r="H1319" s="344"/>
      <c r="I1319" s="344"/>
    </row>
    <row r="1320" spans="7:9" ht="12.75" customHeight="1">
      <c r="G1320" s="345"/>
      <c r="H1320" s="344"/>
      <c r="I1320" s="344"/>
    </row>
    <row r="1321" spans="7:9" ht="12.75" customHeight="1">
      <c r="G1321" s="345"/>
      <c r="H1321" s="344"/>
      <c r="I1321" s="344"/>
    </row>
    <row r="1322" spans="7:9" ht="12.75" customHeight="1">
      <c r="G1322" s="345"/>
      <c r="H1322" s="344"/>
      <c r="I1322" s="344"/>
    </row>
    <row r="1323" spans="7:9" ht="12.75" customHeight="1">
      <c r="G1323" s="345"/>
      <c r="H1323" s="344"/>
      <c r="I1323" s="344"/>
    </row>
    <row r="1324" spans="7:9" ht="12.75" customHeight="1">
      <c r="G1324" s="345"/>
      <c r="H1324" s="344"/>
      <c r="I1324" s="344"/>
    </row>
    <row r="1325" spans="7:9" ht="12.75" customHeight="1">
      <c r="G1325" s="345"/>
      <c r="H1325" s="344"/>
      <c r="I1325" s="344"/>
    </row>
    <row r="1326" spans="7:9" ht="12.75" customHeight="1">
      <c r="G1326" s="345"/>
      <c r="H1326" s="344"/>
      <c r="I1326" s="344"/>
    </row>
    <row r="1327" spans="7:9" ht="12.75" customHeight="1">
      <c r="G1327" s="345"/>
      <c r="H1327" s="344"/>
      <c r="I1327" s="344"/>
    </row>
    <row r="1328" spans="7:9" ht="12.75" customHeight="1">
      <c r="G1328" s="345"/>
      <c r="H1328" s="344"/>
      <c r="I1328" s="344"/>
    </row>
    <row r="1329" spans="7:9" ht="12.75" customHeight="1">
      <c r="G1329" s="345"/>
      <c r="H1329" s="344"/>
      <c r="I1329" s="344"/>
    </row>
    <row r="1330" spans="7:9" ht="12.75" customHeight="1">
      <c r="G1330" s="345"/>
      <c r="H1330" s="344"/>
      <c r="I1330" s="344"/>
    </row>
    <row r="1331" spans="7:9" ht="12.75" customHeight="1">
      <c r="G1331" s="345"/>
      <c r="H1331" s="344"/>
      <c r="I1331" s="344"/>
    </row>
    <row r="1332" spans="7:9" ht="12.75" customHeight="1">
      <c r="G1332" s="345"/>
      <c r="H1332" s="344"/>
      <c r="I1332" s="344"/>
    </row>
    <row r="1333" spans="7:9" ht="12.75" customHeight="1">
      <c r="G1333" s="345"/>
      <c r="H1333" s="344"/>
      <c r="I1333" s="344"/>
    </row>
    <row r="1334" spans="7:9" ht="12.75" customHeight="1">
      <c r="G1334" s="345"/>
      <c r="H1334" s="344"/>
      <c r="I1334" s="344"/>
    </row>
    <row r="1335" spans="7:9" ht="12.75" customHeight="1">
      <c r="G1335" s="345"/>
      <c r="H1335" s="344"/>
      <c r="I1335" s="344"/>
    </row>
    <row r="1336" spans="7:9" ht="12.75" customHeight="1">
      <c r="G1336" s="345"/>
      <c r="H1336" s="344"/>
      <c r="I1336" s="344"/>
    </row>
    <row r="1337" spans="7:9" ht="12.75" customHeight="1">
      <c r="G1337" s="345"/>
      <c r="H1337" s="344"/>
      <c r="I1337" s="344"/>
    </row>
    <row r="1338" spans="7:9" ht="12.75" customHeight="1">
      <c r="G1338" s="345"/>
      <c r="H1338" s="344"/>
      <c r="I1338" s="344"/>
    </row>
    <row r="1339" spans="7:9" ht="12.75" customHeight="1">
      <c r="G1339" s="345"/>
      <c r="H1339" s="344"/>
      <c r="I1339" s="344"/>
    </row>
    <row r="1340" spans="7:9" ht="12.75" customHeight="1">
      <c r="G1340" s="345"/>
      <c r="H1340" s="344"/>
      <c r="I1340" s="344"/>
    </row>
    <row r="1341" spans="7:9" ht="12.75" customHeight="1">
      <c r="G1341" s="345"/>
      <c r="H1341" s="344"/>
      <c r="I1341" s="344"/>
    </row>
    <row r="1342" spans="7:9" ht="12.75" customHeight="1">
      <c r="G1342" s="345"/>
      <c r="H1342" s="344"/>
      <c r="I1342" s="344"/>
    </row>
    <row r="1343" spans="7:9" ht="12.75" customHeight="1">
      <c r="G1343" s="345"/>
      <c r="H1343" s="344"/>
      <c r="I1343" s="344"/>
    </row>
    <row r="1344" spans="7:9" ht="12.75" customHeight="1">
      <c r="G1344" s="345"/>
      <c r="H1344" s="344"/>
      <c r="I1344" s="344"/>
    </row>
    <row r="1345" spans="7:9" ht="12.75" customHeight="1">
      <c r="G1345" s="345"/>
      <c r="H1345" s="344"/>
      <c r="I1345" s="344"/>
    </row>
    <row r="1346" spans="7:9" ht="12.75" customHeight="1">
      <c r="G1346" s="345"/>
      <c r="H1346" s="344"/>
      <c r="I1346" s="344"/>
    </row>
    <row r="1347" spans="7:9" ht="12.75" customHeight="1">
      <c r="G1347" s="345"/>
      <c r="H1347" s="344"/>
      <c r="I1347" s="344"/>
    </row>
    <row r="1348" spans="7:9" ht="12.75" customHeight="1">
      <c r="G1348" s="345"/>
      <c r="H1348" s="344"/>
      <c r="I1348" s="344"/>
    </row>
    <row r="1349" spans="7:9" ht="12.75" customHeight="1">
      <c r="G1349" s="345"/>
      <c r="H1349" s="344"/>
      <c r="I1349" s="344"/>
    </row>
    <row r="1350" spans="7:9" ht="12.75" customHeight="1">
      <c r="G1350" s="345"/>
      <c r="H1350" s="344"/>
      <c r="I1350" s="344"/>
    </row>
    <row r="1351" spans="7:9" ht="12.75" customHeight="1">
      <c r="G1351" s="345"/>
      <c r="H1351" s="344"/>
      <c r="I1351" s="344"/>
    </row>
    <row r="1352" spans="7:9" ht="12.75" customHeight="1">
      <c r="G1352" s="345"/>
      <c r="H1352" s="344"/>
      <c r="I1352" s="344"/>
    </row>
    <row r="1353" spans="7:9" ht="12.75" customHeight="1">
      <c r="G1353" s="345"/>
      <c r="H1353" s="344"/>
      <c r="I1353" s="344"/>
    </row>
    <row r="1354" spans="7:9" ht="12.75" customHeight="1">
      <c r="G1354" s="345"/>
      <c r="H1354" s="344"/>
      <c r="I1354" s="344"/>
    </row>
    <row r="1355" spans="7:9" ht="12.75" customHeight="1">
      <c r="G1355" s="345"/>
      <c r="H1355" s="344"/>
      <c r="I1355" s="344"/>
    </row>
    <row r="1356" spans="7:9" ht="12.75" customHeight="1">
      <c r="G1356" s="345"/>
      <c r="H1356" s="344"/>
      <c r="I1356" s="344"/>
    </row>
    <row r="1357" spans="7:9" ht="12.75" customHeight="1">
      <c r="G1357" s="345"/>
      <c r="H1357" s="344"/>
      <c r="I1357" s="344"/>
    </row>
    <row r="1358" spans="7:9" ht="12.75" customHeight="1">
      <c r="G1358" s="345"/>
      <c r="H1358" s="344"/>
      <c r="I1358" s="344"/>
    </row>
    <row r="1359" spans="7:9" ht="12.75" customHeight="1">
      <c r="G1359" s="345"/>
      <c r="H1359" s="344"/>
      <c r="I1359" s="344"/>
    </row>
    <row r="1360" spans="7:9" ht="12.75" customHeight="1">
      <c r="G1360" s="345"/>
      <c r="H1360" s="344"/>
      <c r="I1360" s="344"/>
    </row>
    <row r="1361" spans="7:9" ht="12.75" customHeight="1">
      <c r="G1361" s="345"/>
      <c r="H1361" s="344"/>
      <c r="I1361" s="344"/>
    </row>
    <row r="1362" spans="7:9" ht="12.75" customHeight="1">
      <c r="G1362" s="345"/>
      <c r="H1362" s="344"/>
      <c r="I1362" s="344"/>
    </row>
    <row r="1363" spans="7:9" ht="12.75" customHeight="1">
      <c r="G1363" s="345"/>
      <c r="H1363" s="344"/>
      <c r="I1363" s="344"/>
    </row>
    <row r="1364" spans="7:9" ht="12.75" customHeight="1">
      <c r="G1364" s="345"/>
      <c r="H1364" s="344"/>
      <c r="I1364" s="344"/>
    </row>
    <row r="1365" spans="7:9" ht="12.75" customHeight="1">
      <c r="G1365" s="345"/>
      <c r="H1365" s="344"/>
      <c r="I1365" s="344"/>
    </row>
    <row r="1366" spans="7:9" ht="12.75" customHeight="1">
      <c r="G1366" s="345"/>
      <c r="H1366" s="344"/>
      <c r="I1366" s="344"/>
    </row>
    <row r="1367" spans="7:9" ht="12.75" customHeight="1">
      <c r="G1367" s="345"/>
      <c r="H1367" s="344"/>
      <c r="I1367" s="344"/>
    </row>
    <row r="1368" spans="7:9" ht="12.75" customHeight="1">
      <c r="G1368" s="345"/>
      <c r="H1368" s="344"/>
      <c r="I1368" s="344"/>
    </row>
    <row r="1369" spans="7:9" ht="12.75" customHeight="1">
      <c r="G1369" s="345"/>
      <c r="H1369" s="344"/>
      <c r="I1369" s="344"/>
    </row>
    <row r="1370" spans="7:9" ht="12.75" customHeight="1">
      <c r="G1370" s="345"/>
      <c r="H1370" s="344"/>
      <c r="I1370" s="344"/>
    </row>
    <row r="1371" spans="7:9" ht="12.75" customHeight="1">
      <c r="G1371" s="345"/>
      <c r="H1371" s="344"/>
      <c r="I1371" s="344"/>
    </row>
    <row r="1372" spans="7:9" ht="12.75" customHeight="1">
      <c r="G1372" s="345"/>
      <c r="H1372" s="344"/>
      <c r="I1372" s="344"/>
    </row>
    <row r="1373" spans="7:9" ht="12.75" customHeight="1">
      <c r="G1373" s="345"/>
      <c r="H1373" s="344"/>
      <c r="I1373" s="344"/>
    </row>
    <row r="1374" spans="7:9" ht="12.75" customHeight="1">
      <c r="G1374" s="345"/>
      <c r="H1374" s="344"/>
      <c r="I1374" s="344"/>
    </row>
    <row r="1375" spans="7:9" ht="12.75" customHeight="1">
      <c r="G1375" s="345"/>
      <c r="H1375" s="344"/>
      <c r="I1375" s="344"/>
    </row>
    <row r="1376" spans="7:9" ht="12.75" customHeight="1">
      <c r="G1376" s="345"/>
      <c r="H1376" s="344"/>
      <c r="I1376" s="344"/>
    </row>
    <row r="1377" spans="7:9" ht="12.75" customHeight="1">
      <c r="G1377" s="345"/>
      <c r="H1377" s="344"/>
      <c r="I1377" s="344"/>
    </row>
    <row r="1378" spans="7:9" ht="12.75" customHeight="1">
      <c r="G1378" s="345"/>
      <c r="H1378" s="344"/>
      <c r="I1378" s="344"/>
    </row>
    <row r="1379" spans="7:9" ht="12.75" customHeight="1">
      <c r="G1379" s="345"/>
      <c r="H1379" s="344"/>
      <c r="I1379" s="344"/>
    </row>
    <row r="1380" spans="7:9" ht="12.75" customHeight="1">
      <c r="G1380" s="345"/>
      <c r="H1380" s="344"/>
      <c r="I1380" s="344"/>
    </row>
    <row r="1381" spans="7:9" ht="12.75" customHeight="1">
      <c r="G1381" s="345"/>
      <c r="H1381" s="344"/>
      <c r="I1381" s="344"/>
    </row>
    <row r="1382" spans="7:9" ht="12.75" customHeight="1">
      <c r="G1382" s="345"/>
      <c r="H1382" s="344"/>
      <c r="I1382" s="344"/>
    </row>
    <row r="1383" spans="7:9" ht="12.75" customHeight="1">
      <c r="G1383" s="345"/>
      <c r="H1383" s="344"/>
      <c r="I1383" s="344"/>
    </row>
    <row r="1384" spans="7:9" ht="12.75" customHeight="1">
      <c r="G1384" s="345"/>
      <c r="H1384" s="344"/>
      <c r="I1384" s="344"/>
    </row>
    <row r="1385" spans="7:9" ht="12.75" customHeight="1">
      <c r="G1385" s="345"/>
      <c r="H1385" s="344"/>
      <c r="I1385" s="344"/>
    </row>
    <row r="1386" spans="7:9" ht="12.75" customHeight="1">
      <c r="G1386" s="345"/>
      <c r="H1386" s="344"/>
      <c r="I1386" s="344"/>
    </row>
    <row r="1387" spans="7:9" ht="12.75" customHeight="1">
      <c r="G1387" s="345"/>
      <c r="H1387" s="344"/>
      <c r="I1387" s="344"/>
    </row>
    <row r="1388" spans="7:9" ht="12.75" customHeight="1">
      <c r="G1388" s="345"/>
      <c r="H1388" s="344"/>
      <c r="I1388" s="344"/>
    </row>
    <row r="1389" spans="7:9" ht="12.75" customHeight="1">
      <c r="G1389" s="345"/>
      <c r="H1389" s="344"/>
      <c r="I1389" s="344"/>
    </row>
    <row r="1390" spans="7:9" ht="12.75" customHeight="1">
      <c r="G1390" s="345"/>
      <c r="H1390" s="344"/>
      <c r="I1390" s="344"/>
    </row>
    <row r="1391" spans="7:9" ht="12.75" customHeight="1">
      <c r="G1391" s="345"/>
      <c r="H1391" s="344"/>
      <c r="I1391" s="344"/>
    </row>
    <row r="1392" spans="7:9" ht="12.75" customHeight="1">
      <c r="G1392" s="345"/>
      <c r="H1392" s="344"/>
      <c r="I1392" s="344"/>
    </row>
    <row r="1393" spans="7:9" ht="12.75" customHeight="1">
      <c r="G1393" s="345"/>
      <c r="H1393" s="344"/>
      <c r="I1393" s="344"/>
    </row>
    <row r="1394" spans="7:9" ht="12.75" customHeight="1">
      <c r="G1394" s="345"/>
      <c r="H1394" s="344"/>
      <c r="I1394" s="344"/>
    </row>
    <row r="1395" spans="7:9" ht="12.75" customHeight="1">
      <c r="G1395" s="345"/>
      <c r="H1395" s="344"/>
      <c r="I1395" s="344"/>
    </row>
    <row r="1396" spans="7:9" ht="12.75" customHeight="1">
      <c r="G1396" s="345"/>
      <c r="H1396" s="344"/>
      <c r="I1396" s="344"/>
    </row>
    <row r="1397" spans="7:9" ht="12.75" customHeight="1">
      <c r="G1397" s="345"/>
      <c r="H1397" s="344"/>
      <c r="I1397" s="344"/>
    </row>
    <row r="1398" spans="7:9" ht="12.75" customHeight="1">
      <c r="G1398" s="345"/>
      <c r="H1398" s="344"/>
      <c r="I1398" s="344"/>
    </row>
    <row r="1399" spans="7:9" ht="12.75" customHeight="1">
      <c r="G1399" s="345"/>
      <c r="H1399" s="344"/>
      <c r="I1399" s="344"/>
    </row>
    <row r="1400" spans="7:9" ht="12.75" customHeight="1">
      <c r="G1400" s="345"/>
      <c r="H1400" s="344"/>
      <c r="I1400" s="344"/>
    </row>
    <row r="1401" spans="7:9" ht="12.75" customHeight="1">
      <c r="G1401" s="345"/>
      <c r="H1401" s="344"/>
      <c r="I1401" s="344"/>
    </row>
    <row r="1402" spans="7:9" ht="12.75" customHeight="1">
      <c r="G1402" s="345"/>
      <c r="H1402" s="344"/>
      <c r="I1402" s="344"/>
    </row>
    <row r="1403" spans="7:9" ht="12.75" customHeight="1">
      <c r="G1403" s="345"/>
      <c r="H1403" s="344"/>
      <c r="I1403" s="344"/>
    </row>
    <row r="1404" spans="7:9" ht="12.75" customHeight="1">
      <c r="G1404" s="345"/>
      <c r="H1404" s="344"/>
      <c r="I1404" s="344"/>
    </row>
    <row r="1405" spans="7:9" ht="12.75" customHeight="1">
      <c r="G1405" s="345"/>
      <c r="H1405" s="344"/>
      <c r="I1405" s="344"/>
    </row>
    <row r="1406" spans="7:9" ht="12.75" customHeight="1">
      <c r="G1406" s="345"/>
      <c r="H1406" s="344"/>
      <c r="I1406" s="344"/>
    </row>
    <row r="1407" spans="7:9" ht="12.75" customHeight="1">
      <c r="G1407" s="345"/>
      <c r="H1407" s="344"/>
      <c r="I1407" s="344"/>
    </row>
    <row r="1408" spans="7:9" ht="12.75" customHeight="1">
      <c r="G1408" s="345"/>
      <c r="H1408" s="344"/>
      <c r="I1408" s="344"/>
    </row>
    <row r="1409" spans="7:9" ht="12.75" customHeight="1">
      <c r="G1409" s="345"/>
      <c r="H1409" s="344"/>
      <c r="I1409" s="344"/>
    </row>
    <row r="1410" spans="7:9" ht="12.75" customHeight="1">
      <c r="G1410" s="345"/>
      <c r="H1410" s="344"/>
      <c r="I1410" s="344"/>
    </row>
    <row r="1411" spans="7:9" ht="12.75" customHeight="1">
      <c r="G1411" s="345"/>
      <c r="H1411" s="344"/>
      <c r="I1411" s="344"/>
    </row>
    <row r="1412" spans="7:9" ht="12.75" customHeight="1">
      <c r="G1412" s="345"/>
      <c r="H1412" s="344"/>
      <c r="I1412" s="344"/>
    </row>
    <row r="1413" spans="7:9" ht="12.75" customHeight="1">
      <c r="G1413" s="345"/>
      <c r="H1413" s="344"/>
      <c r="I1413" s="344"/>
    </row>
    <row r="1414" spans="7:9" ht="12.75" customHeight="1">
      <c r="G1414" s="345"/>
      <c r="H1414" s="344"/>
      <c r="I1414" s="344"/>
    </row>
    <row r="1415" spans="7:9" ht="12.75" customHeight="1">
      <c r="G1415" s="345"/>
      <c r="H1415" s="344"/>
      <c r="I1415" s="344"/>
    </row>
    <row r="1416" spans="7:9" ht="12.75" customHeight="1">
      <c r="G1416" s="345"/>
      <c r="H1416" s="344"/>
      <c r="I1416" s="344"/>
    </row>
    <row r="1417" spans="7:9" ht="12.75" customHeight="1">
      <c r="G1417" s="345"/>
      <c r="H1417" s="344"/>
      <c r="I1417" s="344"/>
    </row>
    <row r="1418" spans="7:9" ht="12.75" customHeight="1">
      <c r="G1418" s="345"/>
      <c r="H1418" s="344"/>
      <c r="I1418" s="344"/>
    </row>
    <row r="1419" spans="7:9" ht="12.75" customHeight="1">
      <c r="G1419" s="345"/>
      <c r="H1419" s="344"/>
      <c r="I1419" s="344"/>
    </row>
    <row r="1420" spans="7:9" ht="12.75" customHeight="1">
      <c r="G1420" s="345"/>
      <c r="H1420" s="344"/>
      <c r="I1420" s="344"/>
    </row>
    <row r="1421" spans="7:9" ht="12.75" customHeight="1">
      <c r="G1421" s="345"/>
      <c r="H1421" s="344"/>
      <c r="I1421" s="344"/>
    </row>
    <row r="1422" spans="7:9" ht="12.75" customHeight="1">
      <c r="G1422" s="345"/>
      <c r="H1422" s="344"/>
      <c r="I1422" s="344"/>
    </row>
    <row r="1423" spans="7:9" ht="12.75" customHeight="1">
      <c r="G1423" s="345"/>
      <c r="H1423" s="344"/>
      <c r="I1423" s="344"/>
    </row>
    <row r="1424" spans="7:9" ht="12.75" customHeight="1">
      <c r="G1424" s="345"/>
      <c r="H1424" s="344"/>
      <c r="I1424" s="344"/>
    </row>
    <row r="1425" spans="7:9" ht="12.75" customHeight="1">
      <c r="G1425" s="345"/>
      <c r="H1425" s="344"/>
      <c r="I1425" s="344"/>
    </row>
    <row r="1426" spans="7:9" ht="12.75" customHeight="1">
      <c r="G1426" s="345"/>
      <c r="H1426" s="344"/>
      <c r="I1426" s="344"/>
    </row>
    <row r="1427" spans="7:9" ht="12.75" customHeight="1">
      <c r="G1427" s="345"/>
      <c r="H1427" s="344"/>
      <c r="I1427" s="344"/>
    </row>
    <row r="1428" spans="7:9" ht="12.75" customHeight="1">
      <c r="G1428" s="345"/>
      <c r="H1428" s="344"/>
      <c r="I1428" s="344"/>
    </row>
    <row r="1429" spans="7:9" ht="12.75" customHeight="1">
      <c r="G1429" s="345"/>
      <c r="H1429" s="344"/>
      <c r="I1429" s="344"/>
    </row>
    <row r="1430" spans="7:9" ht="12.75" customHeight="1">
      <c r="G1430" s="345"/>
      <c r="H1430" s="344"/>
      <c r="I1430" s="344"/>
    </row>
    <row r="1431" spans="7:9" ht="12.75" customHeight="1">
      <c r="G1431" s="345"/>
      <c r="H1431" s="344"/>
      <c r="I1431" s="344"/>
    </row>
    <row r="1432" spans="7:9" ht="12.75" customHeight="1">
      <c r="G1432" s="345"/>
      <c r="H1432" s="344"/>
      <c r="I1432" s="344"/>
    </row>
    <row r="1433" spans="7:9" ht="12.75" customHeight="1">
      <c r="G1433" s="345"/>
      <c r="H1433" s="344"/>
      <c r="I1433" s="344"/>
    </row>
    <row r="1434" spans="7:9" ht="12.75" customHeight="1">
      <c r="G1434" s="345"/>
      <c r="H1434" s="344"/>
      <c r="I1434" s="344"/>
    </row>
    <row r="1435" spans="7:9" ht="12.75" customHeight="1">
      <c r="G1435" s="345"/>
      <c r="H1435" s="344"/>
      <c r="I1435" s="344"/>
    </row>
    <row r="1436" spans="7:9" ht="12.75" customHeight="1">
      <c r="G1436" s="345"/>
      <c r="H1436" s="344"/>
      <c r="I1436" s="344"/>
    </row>
    <row r="1437" spans="7:9" ht="12.75" customHeight="1">
      <c r="G1437" s="345"/>
      <c r="H1437" s="344"/>
      <c r="I1437" s="344"/>
    </row>
    <row r="1438" spans="7:9" ht="12.75" customHeight="1">
      <c r="G1438" s="345"/>
      <c r="H1438" s="344"/>
      <c r="I1438" s="344"/>
    </row>
    <row r="1439" spans="7:9" ht="12.75" customHeight="1">
      <c r="G1439" s="345"/>
      <c r="H1439" s="344"/>
      <c r="I1439" s="344"/>
    </row>
    <row r="1440" spans="7:9" ht="12.75" customHeight="1">
      <c r="G1440" s="345"/>
      <c r="H1440" s="344"/>
      <c r="I1440" s="344"/>
    </row>
    <row r="1441" spans="7:9" ht="12.75" customHeight="1">
      <c r="G1441" s="345"/>
      <c r="H1441" s="344"/>
      <c r="I1441" s="344"/>
    </row>
    <row r="1442" spans="7:9" ht="12.75" customHeight="1">
      <c r="G1442" s="345"/>
      <c r="H1442" s="344"/>
      <c r="I1442" s="344"/>
    </row>
    <row r="1443" spans="7:9" ht="12.75" customHeight="1">
      <c r="G1443" s="345"/>
      <c r="H1443" s="344"/>
      <c r="I1443" s="344"/>
    </row>
    <row r="1444" spans="7:9" ht="12.75" customHeight="1">
      <c r="G1444" s="345"/>
      <c r="H1444" s="344"/>
      <c r="I1444" s="344"/>
    </row>
    <row r="1445" spans="7:9" ht="12.75" customHeight="1">
      <c r="G1445" s="345"/>
      <c r="H1445" s="344"/>
      <c r="I1445" s="344"/>
    </row>
    <row r="1446" spans="7:9" ht="12.75" customHeight="1">
      <c r="G1446" s="345"/>
      <c r="H1446" s="344"/>
      <c r="I1446" s="344"/>
    </row>
    <row r="1447" spans="7:9" ht="12.75" customHeight="1">
      <c r="G1447" s="345"/>
      <c r="H1447" s="344"/>
      <c r="I1447" s="344"/>
    </row>
    <row r="1448" spans="7:9" ht="12.75" customHeight="1">
      <c r="G1448" s="345"/>
      <c r="H1448" s="344"/>
      <c r="I1448" s="344"/>
    </row>
    <row r="1449" spans="7:9" ht="12.75" customHeight="1">
      <c r="G1449" s="345"/>
      <c r="H1449" s="344"/>
      <c r="I1449" s="344"/>
    </row>
    <row r="1450" spans="7:9" ht="12.75" customHeight="1">
      <c r="G1450" s="345"/>
      <c r="H1450" s="344"/>
      <c r="I1450" s="344"/>
    </row>
    <row r="1451" spans="7:9" ht="12.75" customHeight="1">
      <c r="G1451" s="345"/>
      <c r="H1451" s="344"/>
      <c r="I1451" s="344"/>
    </row>
    <row r="1452" spans="7:9" ht="12.75" customHeight="1">
      <c r="G1452" s="345"/>
      <c r="H1452" s="344"/>
      <c r="I1452" s="344"/>
    </row>
    <row r="1453" spans="7:9" ht="12.75" customHeight="1">
      <c r="G1453" s="345"/>
      <c r="H1453" s="344"/>
      <c r="I1453" s="344"/>
    </row>
    <row r="1454" spans="7:9" ht="12.75" customHeight="1">
      <c r="G1454" s="345"/>
      <c r="H1454" s="344"/>
      <c r="I1454" s="344"/>
    </row>
    <row r="1455" spans="7:9" ht="12.75" customHeight="1">
      <c r="G1455" s="345"/>
      <c r="H1455" s="344"/>
      <c r="I1455" s="344"/>
    </row>
    <row r="1456" spans="7:9" ht="12.75" customHeight="1">
      <c r="G1456" s="345"/>
      <c r="H1456" s="344"/>
      <c r="I1456" s="344"/>
    </row>
    <row r="1457" spans="7:9" ht="12.75" customHeight="1">
      <c r="G1457" s="345"/>
      <c r="H1457" s="344"/>
      <c r="I1457" s="344"/>
    </row>
    <row r="1458" spans="7:9" ht="12.75" customHeight="1">
      <c r="G1458" s="345"/>
      <c r="H1458" s="344"/>
      <c r="I1458" s="344"/>
    </row>
    <row r="1459" spans="7:9" ht="12.75" customHeight="1">
      <c r="G1459" s="345"/>
      <c r="H1459" s="344"/>
      <c r="I1459" s="344"/>
    </row>
    <row r="1460" spans="7:9" ht="12.75" customHeight="1">
      <c r="G1460" s="345"/>
      <c r="H1460" s="344"/>
      <c r="I1460" s="344"/>
    </row>
    <row r="1461" spans="7:9" ht="12.75" customHeight="1">
      <c r="G1461" s="345"/>
      <c r="H1461" s="344"/>
      <c r="I1461" s="344"/>
    </row>
    <row r="1462" spans="7:9" ht="12.75" customHeight="1">
      <c r="G1462" s="345"/>
      <c r="H1462" s="344"/>
      <c r="I1462" s="344"/>
    </row>
    <row r="1463" spans="7:9" ht="12.75" customHeight="1">
      <c r="G1463" s="345"/>
      <c r="H1463" s="344"/>
      <c r="I1463" s="344"/>
    </row>
    <row r="1464" spans="7:9" ht="12.75" customHeight="1">
      <c r="G1464" s="345"/>
      <c r="H1464" s="344"/>
      <c r="I1464" s="344"/>
    </row>
    <row r="1465" spans="7:9" ht="12.75" customHeight="1">
      <c r="G1465" s="345"/>
      <c r="H1465" s="344"/>
      <c r="I1465" s="344"/>
    </row>
    <row r="1466" spans="7:9" ht="12.75" customHeight="1">
      <c r="G1466" s="345"/>
      <c r="H1466" s="344"/>
      <c r="I1466" s="344"/>
    </row>
    <row r="1467" spans="7:9" ht="12.75" customHeight="1">
      <c r="G1467" s="345"/>
      <c r="H1467" s="344"/>
      <c r="I1467" s="344"/>
    </row>
    <row r="1468" spans="7:9" ht="12.75" customHeight="1">
      <c r="G1468" s="345"/>
      <c r="H1468" s="344"/>
      <c r="I1468" s="344"/>
    </row>
    <row r="1469" spans="7:9" ht="12.75" customHeight="1">
      <c r="G1469" s="345"/>
      <c r="H1469" s="344"/>
      <c r="I1469" s="344"/>
    </row>
    <row r="1470" spans="7:9" ht="12.75" customHeight="1">
      <c r="G1470" s="345"/>
      <c r="H1470" s="344"/>
      <c r="I1470" s="344"/>
    </row>
    <row r="1471" spans="7:9" ht="12.75" customHeight="1">
      <c r="G1471" s="345"/>
      <c r="H1471" s="344"/>
      <c r="I1471" s="344"/>
    </row>
    <row r="1472" spans="7:9" ht="12.75" customHeight="1">
      <c r="G1472" s="345"/>
      <c r="H1472" s="344"/>
      <c r="I1472" s="344"/>
    </row>
    <row r="1473" spans="7:9" ht="12.75" customHeight="1">
      <c r="G1473" s="345"/>
      <c r="H1473" s="344"/>
      <c r="I1473" s="344"/>
    </row>
    <row r="1474" spans="7:9" ht="12.75" customHeight="1">
      <c r="G1474" s="345"/>
      <c r="H1474" s="344"/>
      <c r="I1474" s="344"/>
    </row>
    <row r="1475" spans="7:9" ht="12.75" customHeight="1">
      <c r="G1475" s="345"/>
      <c r="H1475" s="344"/>
      <c r="I1475" s="344"/>
    </row>
    <row r="1476" spans="7:9" ht="12.75" customHeight="1">
      <c r="G1476" s="345"/>
      <c r="H1476" s="344"/>
      <c r="I1476" s="344"/>
    </row>
    <row r="1477" spans="7:9" ht="12.75" customHeight="1">
      <c r="G1477" s="345"/>
      <c r="H1477" s="344"/>
      <c r="I1477" s="344"/>
    </row>
    <row r="1478" spans="7:9" ht="12.75" customHeight="1">
      <c r="G1478" s="345"/>
      <c r="H1478" s="344"/>
      <c r="I1478" s="344"/>
    </row>
    <row r="1479" spans="7:9" ht="12.75" customHeight="1">
      <c r="G1479" s="345"/>
      <c r="H1479" s="344"/>
      <c r="I1479" s="344"/>
    </row>
    <row r="1480" spans="7:9" ht="12.75" customHeight="1">
      <c r="G1480" s="345"/>
      <c r="H1480" s="344"/>
      <c r="I1480" s="344"/>
    </row>
    <row r="1481" spans="7:9" ht="12.75" customHeight="1">
      <c r="G1481" s="345"/>
      <c r="H1481" s="344"/>
      <c r="I1481" s="344"/>
    </row>
    <row r="1482" spans="7:9" ht="12.75" customHeight="1">
      <c r="G1482" s="345"/>
      <c r="H1482" s="344"/>
      <c r="I1482" s="344"/>
    </row>
    <row r="1483" spans="7:9" ht="12.75" customHeight="1">
      <c r="G1483" s="345"/>
      <c r="H1483" s="344"/>
      <c r="I1483" s="344"/>
    </row>
    <row r="1484" spans="7:9" ht="12.75" customHeight="1">
      <c r="G1484" s="345"/>
      <c r="H1484" s="344"/>
      <c r="I1484" s="344"/>
    </row>
    <row r="1485" spans="7:9" ht="12.75" customHeight="1">
      <c r="G1485" s="345"/>
      <c r="H1485" s="344"/>
      <c r="I1485" s="344"/>
    </row>
    <row r="1486" spans="7:9" ht="12.75" customHeight="1">
      <c r="G1486" s="345"/>
      <c r="H1486" s="344"/>
      <c r="I1486" s="344"/>
    </row>
    <row r="1487" spans="7:9" ht="12.75" customHeight="1">
      <c r="G1487" s="345"/>
      <c r="H1487" s="344"/>
      <c r="I1487" s="344"/>
    </row>
    <row r="1488" spans="7:9" ht="12.75" customHeight="1">
      <c r="G1488" s="345"/>
      <c r="H1488" s="344"/>
      <c r="I1488" s="344"/>
    </row>
    <row r="1489" spans="7:9" ht="12.75" customHeight="1">
      <c r="G1489" s="345"/>
      <c r="H1489" s="344"/>
      <c r="I1489" s="344"/>
    </row>
    <row r="1490" spans="7:9" ht="12.75" customHeight="1">
      <c r="G1490" s="345"/>
      <c r="H1490" s="344"/>
      <c r="I1490" s="344"/>
    </row>
    <row r="1491" spans="7:9" ht="12.75" customHeight="1">
      <c r="G1491" s="345"/>
      <c r="H1491" s="344"/>
      <c r="I1491" s="344"/>
    </row>
    <row r="1492" spans="7:9" ht="12.75" customHeight="1">
      <c r="G1492" s="345"/>
      <c r="H1492" s="344"/>
      <c r="I1492" s="344"/>
    </row>
    <row r="1493" spans="7:9" ht="12.75" customHeight="1">
      <c r="G1493" s="345"/>
      <c r="H1493" s="344"/>
      <c r="I1493" s="344"/>
    </row>
    <row r="1494" spans="7:9" ht="12.75" customHeight="1">
      <c r="G1494" s="345"/>
      <c r="H1494" s="344"/>
      <c r="I1494" s="344"/>
    </row>
    <row r="1495" spans="7:9" ht="12.75" customHeight="1">
      <c r="G1495" s="345"/>
      <c r="H1495" s="344"/>
      <c r="I1495" s="344"/>
    </row>
    <row r="1496" spans="7:9" ht="12.75" customHeight="1">
      <c r="G1496" s="345"/>
      <c r="H1496" s="344"/>
      <c r="I1496" s="344"/>
    </row>
    <row r="1497" spans="7:9" ht="12.75" customHeight="1">
      <c r="G1497" s="345"/>
      <c r="H1497" s="344"/>
      <c r="I1497" s="344"/>
    </row>
    <row r="1498" spans="7:9" ht="12.75" customHeight="1">
      <c r="G1498" s="345"/>
      <c r="H1498" s="344"/>
      <c r="I1498" s="344"/>
    </row>
    <row r="1499" spans="7:9" ht="12.75" customHeight="1">
      <c r="G1499" s="345"/>
      <c r="H1499" s="344"/>
      <c r="I1499" s="344"/>
    </row>
    <row r="1500" spans="7:9" ht="12.75" customHeight="1">
      <c r="G1500" s="345"/>
      <c r="H1500" s="344"/>
      <c r="I1500" s="344"/>
    </row>
    <row r="1501" spans="7:9" ht="12.75" customHeight="1">
      <c r="G1501" s="345"/>
      <c r="H1501" s="344"/>
      <c r="I1501" s="344"/>
    </row>
    <row r="1502" spans="7:9" ht="12.75" customHeight="1">
      <c r="G1502" s="345"/>
      <c r="H1502" s="344"/>
      <c r="I1502" s="344"/>
    </row>
    <row r="1503" spans="7:9" ht="12.75" customHeight="1">
      <c r="G1503" s="345"/>
      <c r="H1503" s="344"/>
      <c r="I1503" s="344"/>
    </row>
    <row r="1504" spans="7:9" ht="12.75" customHeight="1">
      <c r="G1504" s="345"/>
      <c r="H1504" s="344"/>
      <c r="I1504" s="344"/>
    </row>
    <row r="1505" spans="7:9" ht="12.75" customHeight="1">
      <c r="G1505" s="345"/>
      <c r="H1505" s="344"/>
      <c r="I1505" s="344"/>
    </row>
    <row r="1506" spans="7:9" ht="12.75" customHeight="1">
      <c r="G1506" s="345"/>
      <c r="H1506" s="344"/>
      <c r="I1506" s="344"/>
    </row>
    <row r="1507" spans="7:9" ht="12.75" customHeight="1">
      <c r="G1507" s="345"/>
      <c r="H1507" s="344"/>
      <c r="I1507" s="344"/>
    </row>
    <row r="1508" spans="7:9" ht="12.75" customHeight="1">
      <c r="G1508" s="345"/>
      <c r="H1508" s="344"/>
      <c r="I1508" s="344"/>
    </row>
    <row r="1509" spans="7:9" ht="12.75" customHeight="1">
      <c r="G1509" s="345"/>
      <c r="H1509" s="344"/>
      <c r="I1509" s="344"/>
    </row>
    <row r="1510" spans="7:9" ht="12.75" customHeight="1">
      <c r="G1510" s="345"/>
      <c r="H1510" s="344"/>
      <c r="I1510" s="344"/>
    </row>
    <row r="1511" spans="7:9" ht="12.75" customHeight="1">
      <c r="G1511" s="345"/>
      <c r="H1511" s="344"/>
      <c r="I1511" s="344"/>
    </row>
    <row r="1512" spans="7:9" ht="12.75" customHeight="1">
      <c r="G1512" s="345"/>
      <c r="H1512" s="344"/>
      <c r="I1512" s="344"/>
    </row>
    <row r="1513" spans="7:9" ht="12.75" customHeight="1">
      <c r="G1513" s="345"/>
      <c r="H1513" s="344"/>
      <c r="I1513" s="344"/>
    </row>
    <row r="1514" spans="7:9" ht="12.75" customHeight="1">
      <c r="G1514" s="345"/>
      <c r="H1514" s="344"/>
      <c r="I1514" s="344"/>
    </row>
    <row r="1515" spans="7:9" ht="12.75" customHeight="1">
      <c r="G1515" s="345"/>
      <c r="H1515" s="344"/>
      <c r="I1515" s="344"/>
    </row>
    <row r="1516" spans="7:9" ht="12.75" customHeight="1">
      <c r="G1516" s="345"/>
      <c r="H1516" s="344"/>
      <c r="I1516" s="344"/>
    </row>
    <row r="1517" spans="7:9" ht="12.75" customHeight="1">
      <c r="G1517" s="345"/>
      <c r="H1517" s="344"/>
      <c r="I1517" s="344"/>
    </row>
    <row r="1518" spans="7:9" ht="12.75" customHeight="1">
      <c r="G1518" s="345"/>
      <c r="H1518" s="344"/>
      <c r="I1518" s="344"/>
    </row>
    <row r="1519" spans="7:9" ht="12.75" customHeight="1">
      <c r="G1519" s="345"/>
      <c r="H1519" s="344"/>
      <c r="I1519" s="344"/>
    </row>
    <row r="1520" spans="7:9" ht="12.75" customHeight="1">
      <c r="G1520" s="345"/>
      <c r="H1520" s="344"/>
      <c r="I1520" s="344"/>
    </row>
    <row r="1521" spans="7:9" ht="12.75" customHeight="1">
      <c r="G1521" s="345"/>
      <c r="H1521" s="344"/>
      <c r="I1521" s="344"/>
    </row>
    <row r="1522" spans="7:9" ht="12.75" customHeight="1">
      <c r="G1522" s="345"/>
      <c r="H1522" s="344"/>
      <c r="I1522" s="344"/>
    </row>
    <row r="1523" spans="7:9" ht="12.75" customHeight="1">
      <c r="G1523" s="345"/>
      <c r="H1523" s="344"/>
      <c r="I1523" s="344"/>
    </row>
    <row r="1524" spans="7:9" ht="12.75" customHeight="1">
      <c r="G1524" s="345"/>
      <c r="H1524" s="344"/>
      <c r="I1524" s="344"/>
    </row>
    <row r="1525" spans="7:9" ht="12.75" customHeight="1">
      <c r="G1525" s="345"/>
      <c r="H1525" s="344"/>
      <c r="I1525" s="344"/>
    </row>
    <row r="1526" spans="7:9" ht="12.75" customHeight="1">
      <c r="G1526" s="345"/>
      <c r="H1526" s="344"/>
      <c r="I1526" s="344"/>
    </row>
    <row r="1527" spans="7:9" ht="12.75" customHeight="1">
      <c r="G1527" s="345"/>
      <c r="H1527" s="344"/>
      <c r="I1527" s="344"/>
    </row>
    <row r="1528" spans="7:9" ht="12.75" customHeight="1">
      <c r="G1528" s="345"/>
      <c r="H1528" s="344"/>
      <c r="I1528" s="344"/>
    </row>
    <row r="1529" spans="7:9" ht="12.75" customHeight="1">
      <c r="G1529" s="345"/>
      <c r="H1529" s="344"/>
      <c r="I1529" s="344"/>
    </row>
    <row r="1530" spans="7:9" ht="12.75" customHeight="1">
      <c r="G1530" s="345"/>
      <c r="H1530" s="344"/>
      <c r="I1530" s="344"/>
    </row>
    <row r="1531" spans="7:9" ht="12.75" customHeight="1">
      <c r="G1531" s="345"/>
      <c r="H1531" s="344"/>
      <c r="I1531" s="344"/>
    </row>
    <row r="1532" spans="7:9" ht="12.75" customHeight="1">
      <c r="G1532" s="345"/>
      <c r="H1532" s="344"/>
      <c r="I1532" s="344"/>
    </row>
    <row r="1533" spans="7:9" ht="12.75" customHeight="1">
      <c r="G1533" s="345"/>
      <c r="H1533" s="344"/>
      <c r="I1533" s="344"/>
    </row>
    <row r="1534" spans="7:9" ht="12.75" customHeight="1">
      <c r="G1534" s="345"/>
      <c r="H1534" s="344"/>
      <c r="I1534" s="344"/>
    </row>
    <row r="1535" spans="7:9" ht="12.75" customHeight="1">
      <c r="G1535" s="345"/>
      <c r="H1535" s="344"/>
      <c r="I1535" s="344"/>
    </row>
    <row r="1536" spans="7:9" ht="12.75" customHeight="1">
      <c r="G1536" s="345"/>
      <c r="H1536" s="344"/>
      <c r="I1536" s="344"/>
    </row>
    <row r="1537" spans="7:9" ht="12.75" customHeight="1">
      <c r="G1537" s="345"/>
      <c r="H1537" s="344"/>
      <c r="I1537" s="344"/>
    </row>
    <row r="1538" spans="7:9" ht="12.75" customHeight="1">
      <c r="G1538" s="345"/>
      <c r="H1538" s="344"/>
      <c r="I1538" s="344"/>
    </row>
    <row r="1539" spans="7:9" ht="12.75" customHeight="1">
      <c r="G1539" s="345"/>
      <c r="H1539" s="344"/>
      <c r="I1539" s="344"/>
    </row>
    <row r="1540" spans="7:9" ht="12.75" customHeight="1">
      <c r="G1540" s="345"/>
      <c r="H1540" s="344"/>
      <c r="I1540" s="344"/>
    </row>
    <row r="1541" spans="7:9" ht="12.75" customHeight="1">
      <c r="G1541" s="345"/>
      <c r="H1541" s="344"/>
      <c r="I1541" s="344"/>
    </row>
    <row r="1542" spans="7:9" ht="12.75" customHeight="1">
      <c r="G1542" s="345"/>
      <c r="H1542" s="344"/>
      <c r="I1542" s="344"/>
    </row>
    <row r="1543" spans="7:9" ht="12.75" customHeight="1">
      <c r="G1543" s="345"/>
      <c r="H1543" s="344"/>
      <c r="I1543" s="344"/>
    </row>
    <row r="1544" spans="7:9" ht="12.75" customHeight="1">
      <c r="G1544" s="345"/>
      <c r="H1544" s="344"/>
      <c r="I1544" s="344"/>
    </row>
    <row r="1545" spans="7:9" ht="12.75" customHeight="1">
      <c r="G1545" s="345"/>
      <c r="H1545" s="344"/>
      <c r="I1545" s="344"/>
    </row>
    <row r="1546" spans="7:9" ht="12.75" customHeight="1">
      <c r="G1546" s="345"/>
      <c r="H1546" s="344"/>
      <c r="I1546" s="344"/>
    </row>
    <row r="1547" spans="7:9" ht="12.75" customHeight="1">
      <c r="G1547" s="345"/>
      <c r="H1547" s="344"/>
      <c r="I1547" s="344"/>
    </row>
    <row r="1548" spans="7:9" ht="12.75" customHeight="1">
      <c r="G1548" s="345"/>
      <c r="H1548" s="344"/>
      <c r="I1548" s="344"/>
    </row>
    <row r="1549" spans="7:9" ht="12.75" customHeight="1">
      <c r="G1549" s="345"/>
      <c r="H1549" s="344"/>
      <c r="I1549" s="344"/>
    </row>
    <row r="1550" spans="7:9" ht="12.75" customHeight="1">
      <c r="G1550" s="345"/>
      <c r="H1550" s="344"/>
      <c r="I1550" s="344"/>
    </row>
  </sheetData>
  <autoFilter ref="A15:X1024" xr:uid="{27ADDE0A-E5B6-48FE-AD5D-EFB361A87D48}">
    <filterColumn colId="7">
      <filters>
        <filter val="Захиалагчийн шийдвэр үндэслэлтэй"/>
        <filter val="Тендер шалгаруулалтыг хүчингүй болгох"/>
        <filter val="Үнэлгээг дахин хийх"/>
      </filters>
    </filterColumn>
  </autoFilter>
  <sortState xmlns:xlrd2="http://schemas.microsoft.com/office/spreadsheetml/2017/richdata2" ref="A16:X910">
    <sortCondition ref="A15"/>
  </sortState>
  <mergeCells count="3">
    <mergeCell ref="A14:J14"/>
    <mergeCell ref="L14:N14"/>
    <mergeCell ref="R14:W14"/>
  </mergeCells>
  <phoneticPr fontId="101" type="noConversion"/>
  <conditionalFormatting sqref="I360:J360">
    <cfRule type="duplicateValues" dxfId="10" priority="3"/>
  </conditionalFormatting>
  <conditionalFormatting sqref="J355">
    <cfRule type="duplicateValues" dxfId="9" priority="1"/>
  </conditionalFormatting>
  <dataValidations count="3">
    <dataValidation type="list" allowBlank="1" showInputMessage="1" showErrorMessage="1" sqref="H229:H589 H971:H975 H645:H648 H650:H687 H689:H699 H795:H801 H701:H710 H805:H808 H591:H642 H887 H712:H793 H894:H896 H891:H892 H877 H811:H872 H900:H901 H903:H907 H874:H875 H882:H885 H909:H960 H967:H969 H1010:H1017 H962:H963 H965 H16:H227 H988 H979:H982 H984 H986 H991 H994:H999 H1001:H1002 H1019:H1020 H1023:H1024 H1005:H1008 H879:H880" xr:uid="{6E55E35B-2D57-4B5D-A421-5C73C6912117}">
      <formula1>$H$3:$H$12</formula1>
    </dataValidation>
    <dataValidation type="list" allowBlank="1" showInputMessage="1" showErrorMessage="1" sqref="D21:D22 D48:D83 D44:D46 D39:D41 N31:N34 D26:D27 N18:N19 N39:N83 D18:D19 D31:D34 D37 N668 N37 N709:N710 D560:D604 N770:N771 N573 N733:N734 N777:N781 D512:D557 N21:N24 N575:N604 D85:D510 N26:N27 N670:N673 N736:N738 D609:D665 N609:N665 N697:N699 N85:N570 N712:N714 N717:N720 D714:D716 N675:N694 N725:N727 N730 D668:D692 D694:D712 D720:D723 D725:D727 D729:D731 D733 D735:D737 N741:N744 D739:D756 N750 N753 N756 N760:N761 D760:D783 N795 N773:N775 N812:N816 N805:N806 N790:N793 N797:N799 N703:N704 N786 N808 N818:N819 N826:N827 N801 N829:N836 N821:N822 N824 N783 N788 N803 N765:N766 N768 D925:D928 D785:D920 D973:D974 N925:N928 D937:D938 N937:N938 D940 D942 D944:D945 D947:D948 N940:N942 N944:N945 D988 D934:D935 N934:N935 D959:D968 D955:D956 N838:N920 N923 N930:N932 N951 N955 N959 N948:N949 N963 N968 D970:D971 D982 N982 N971" xr:uid="{BBD2A955-97AD-4DDE-89E1-BDE66E389C04}">
      <formula1>$D$2:$D$11</formula1>
    </dataValidation>
    <dataValidation type="list" allowBlank="1" showInputMessage="1" showErrorMessage="1" sqref="C16:C600" xr:uid="{9392C69F-B206-4E4D-852E-5AA96FD8DE6B}">
      <formula1>$C$2:$C$4</formula1>
    </dataValidation>
  </dataValidations>
  <hyperlinks>
    <hyperlink ref="G15" r:id="rId1" xr:uid="{28CD9A11-6774-4DA2-A459-578FB04F44EB}"/>
  </hyperlinks>
  <pageMargins left="0.7" right="0.7" top="0.75" bottom="0.75" header="0.3" footer="0.3"/>
  <pageSetup paperSize="9" scale="60" fitToHeight="0" orientation="landscape" r:id="rId2"/>
  <headerFooter alignWithMargins="0"/>
  <legacyDrawing r:id="rId3"/>
  <tableParts count="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aaeda9fc-c6ac-4b9e-9a37-da53e28088c5" xsi:nil="true"/>
    <lcf76f155ced4ddcb4097134ff3c332f xmlns="aaeda9fc-c6ac-4b9e-9a37-da53e28088c5">
      <Terms xmlns="http://schemas.microsoft.com/office/infopath/2007/PartnerControls"/>
    </lcf76f155ced4ddcb4097134ff3c332f>
    <TaxCatchAll xmlns="c9561136-42d9-462c-b55a-1df41b1554c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256A646DD5BBE4D8E3853D06E538548" ma:contentTypeVersion="17" ma:contentTypeDescription="Create a new document." ma:contentTypeScope="" ma:versionID="6f58853330df9e78e3168de9f63f69ab">
  <xsd:schema xmlns:xsd="http://www.w3.org/2001/XMLSchema" xmlns:xs="http://www.w3.org/2001/XMLSchema" xmlns:p="http://schemas.microsoft.com/office/2006/metadata/properties" xmlns:ns2="aaeda9fc-c6ac-4b9e-9a37-da53e28088c5" xmlns:ns3="c9561136-42d9-462c-b55a-1df41b1554ca" targetNamespace="http://schemas.microsoft.com/office/2006/metadata/properties" ma:root="true" ma:fieldsID="620b6c6411fa764db84d8656e1bdf411" ns2:_="" ns3:_="">
    <xsd:import namespace="aaeda9fc-c6ac-4b9e-9a37-da53e28088c5"/>
    <xsd:import namespace="c9561136-42d9-462c-b55a-1df41b1554c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2:MediaLengthInSeconds" minOccurs="0"/>
                <xsd:element ref="ns2:_Flow_SignoffStatu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eda9fc-c6ac-4b9e-9a37-da53e28088c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3f2e2e3d-913c-45cc-8a86-8c027bc446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9561136-42d9-462c-b55a-1df41b1554c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2439d03a-81b8-4de6-b7cd-122d7c83ce20}" ma:internalName="TaxCatchAll" ma:showField="CatchAllData" ma:web="c9561136-42d9-462c-b55a-1df41b1554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51DFF8-FA7D-4C8C-BA60-96F144E413AB}">
  <ds:schemaRefs>
    <ds:schemaRef ds:uri="http://schemas.microsoft.com/office/2006/metadata/properties"/>
    <ds:schemaRef ds:uri="http://schemas.microsoft.com/office/infopath/2007/PartnerControls"/>
    <ds:schemaRef ds:uri="aaeda9fc-c6ac-4b9e-9a37-da53e28088c5"/>
    <ds:schemaRef ds:uri="c9561136-42d9-462c-b55a-1df41b1554ca"/>
  </ds:schemaRefs>
</ds:datastoreItem>
</file>

<file path=customXml/itemProps2.xml><?xml version="1.0" encoding="utf-8"?>
<ds:datastoreItem xmlns:ds="http://schemas.openxmlformats.org/officeDocument/2006/customXml" ds:itemID="{89EE5482-26B1-45A9-BB89-E086EF55DE54}">
  <ds:schemaRefs>
    <ds:schemaRef ds:uri="http://schemas.microsoft.com/sharepoint/v3/contenttype/forms"/>
  </ds:schemaRefs>
</ds:datastoreItem>
</file>

<file path=customXml/itemProps3.xml><?xml version="1.0" encoding="utf-8"?>
<ds:datastoreItem xmlns:ds="http://schemas.openxmlformats.org/officeDocument/2006/customXml" ds:itemID="{F5A85861-1636-41CA-AE5A-8657A68C90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eda9fc-c6ac-4b9e-9a37-da53e28088c5"/>
    <ds:schemaRef ds:uri="c9561136-42d9-462c-b55a-1df41b1554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ГОМДОЛ-2022</vt:lpstr>
      <vt:lpstr>Sheet2</vt:lpstr>
      <vt:lpstr>Нийт гомдол</vt:lpstr>
      <vt:lpstr>Улсын орлого-2019</vt:lpstr>
      <vt:lpstr>Summary PIVOT</vt:lpstr>
      <vt:lpstr>гомдол-2019</vt:lpstr>
      <vt:lpstr>Sheet1</vt:lpstr>
      <vt:lpstr>Sheet6</vt:lpstr>
      <vt:lpstr>гомдол-2020</vt:lpstr>
      <vt:lpstr>Sheet3</vt:lpstr>
      <vt:lpstr>Sheet5</vt:lpstr>
      <vt:lpstr>гомдол-2021</vt:lpstr>
      <vt:lpstr>Pivot 2021</vt:lpstr>
      <vt:lpstr>АТГ-21</vt:lpstr>
      <vt:lpstr>'гомдол-2020'!Print_Area</vt:lpstr>
      <vt:lpstr>'гомдол-2021'!Print_Area</vt:lpstr>
      <vt:lpstr>'ГОМДОЛ-2022'!Print_Area</vt:lpstr>
      <vt:lpstr>'гомдол-2020'!Амгалан</vt:lpstr>
      <vt:lpstr>'гомдол-2021'!Амгалан</vt:lpstr>
      <vt:lpstr>'ГОМДОЛ-2022'!Амгалан</vt:lpstr>
      <vt:lpstr>Амгалан</vt:lpstr>
      <vt:lpstr>'гомдол-2020'!Баярмаа</vt:lpstr>
      <vt:lpstr>'гомдол-2021'!Баярмаа</vt:lpstr>
      <vt:lpstr>'ГОМДОЛ-2022'!Баярмаа</vt:lpstr>
      <vt:lpstr>Баярмаа</vt:lpstr>
      <vt:lpstr>'гомдол-2020'!Хариуцсан_ажилтан</vt:lpstr>
      <vt:lpstr>'гомдол-2021'!Хариуцсан_ажилтан</vt:lpstr>
      <vt:lpstr>'ГОМДОЛ-2022'!Хариуцсан_ажилтан</vt:lpstr>
      <vt:lpstr>Хариуцсан_ажилтан</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Батзул Цэдэнбал</dc:creator>
  <cp:keywords/>
  <dc:description/>
  <cp:lastModifiedBy>User</cp:lastModifiedBy>
  <cp:revision/>
  <dcterms:created xsi:type="dcterms:W3CDTF">2013-12-20T04:39:32Z</dcterms:created>
  <dcterms:modified xsi:type="dcterms:W3CDTF">2022-11-01T03:39:24Z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0x010100B256A646DD5BBE4D8E3853D06E538548</vt:lpwstr>
  </property>
  <property fmtid="{D5CDD505-2E9C-101B-9397-08002B2CF9AE}" pid="3" name="_dlc_DocIdItemGuid">
    <vt:lpwstr>73e403de-8904-4eb5-98fc-37a8d1b04e8a</vt:lpwstr>
  </property>
  <property fmtid="{D5CDD505-2E9C-101B-9397-08002B2CF9AE}" pid="4" name="AuthorIds_UIVersion_1024">
    <vt:lpwstr>15</vt:lpwstr>
  </property>
  <property fmtid="{D5CDD505-2E9C-101B-9397-08002B2CF9AE}" pid="5" name="AuthorIds_UIVersion_141312">
    <vt:lpwstr>15</vt:lpwstr>
  </property>
  <property fmtid="{D5CDD505-2E9C-101B-9397-08002B2CF9AE}" pid="6" name="MediaServiceImageTags">
    <vt:lpwstr/>
  </property>
</Properties>
</file>